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grego\Repositories\Vendor\Output\AcqTrends\Customer\Air_Force\"/>
    </mc:Choice>
  </mc:AlternateContent>
  <xr:revisionPtr revIDLastSave="0" documentId="13_ncr:1_{11C9E951-7FB9-45E5-81B6-5EA5B4225D8F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PSR" sheetId="1" r:id="rId1"/>
    <sheet name="Plat" sheetId="2" r:id="rId2"/>
    <sheet name="Price" sheetId="3" r:id="rId3"/>
    <sheet name="FYQ" sheetId="4" r:id="rId4"/>
    <sheet name="Veh" sheetId="5" r:id="rId5"/>
    <sheet name="AllProj" sheetId="6" r:id="rId6"/>
    <sheet name="AllPSC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584" i="7" l="1"/>
  <c r="AJ2584" i="7"/>
  <c r="AI2584" i="7"/>
  <c r="AH2584" i="7"/>
  <c r="AG2584" i="7"/>
  <c r="AF2584" i="7"/>
  <c r="AE2584" i="7"/>
  <c r="AD2584" i="7"/>
  <c r="AC2584" i="7"/>
  <c r="AB2584" i="7"/>
  <c r="AA2584" i="7"/>
  <c r="Z2584" i="7"/>
  <c r="Y2584" i="7"/>
  <c r="X2584" i="7"/>
  <c r="W2584" i="7"/>
  <c r="V2584" i="7"/>
  <c r="U2584" i="7"/>
  <c r="T2584" i="7"/>
  <c r="S2584" i="7"/>
  <c r="R2584" i="7"/>
  <c r="Q2584" i="7"/>
  <c r="P2584" i="7"/>
  <c r="J2584" i="7"/>
  <c r="I2584" i="7"/>
  <c r="H2584" i="7"/>
  <c r="G2584" i="7"/>
  <c r="F2584" i="7"/>
  <c r="E2584" i="7"/>
  <c r="D2584" i="7"/>
  <c r="C2584" i="7"/>
  <c r="B2584" i="7"/>
  <c r="A2584" i="7"/>
  <c r="L2583" i="7"/>
  <c r="K2583" i="7"/>
  <c r="J2583" i="7"/>
  <c r="I2583" i="7"/>
  <c r="H2583" i="7"/>
  <c r="G2583" i="7"/>
  <c r="F2583" i="7"/>
  <c r="E2583" i="7"/>
  <c r="D2583" i="7"/>
  <c r="C2583" i="7"/>
  <c r="B2583" i="7"/>
  <c r="A2583" i="7"/>
  <c r="L2582" i="7"/>
  <c r="K2582" i="7"/>
  <c r="J2582" i="7"/>
  <c r="I2582" i="7"/>
  <c r="H2582" i="7"/>
  <c r="G2582" i="7"/>
  <c r="F2582" i="7"/>
  <c r="E2582" i="7"/>
  <c r="D2582" i="7"/>
  <c r="C2582" i="7"/>
  <c r="B2582" i="7"/>
  <c r="A2582" i="7"/>
  <c r="L2581" i="7"/>
  <c r="K2581" i="7"/>
  <c r="J2581" i="7"/>
  <c r="I2581" i="7"/>
  <c r="H2581" i="7"/>
  <c r="G2581" i="7"/>
  <c r="F2581" i="7"/>
  <c r="E2581" i="7"/>
  <c r="D2581" i="7"/>
  <c r="C2581" i="7"/>
  <c r="B2581" i="7"/>
  <c r="A2581" i="7"/>
  <c r="L2580" i="7"/>
  <c r="K2580" i="7"/>
  <c r="J2580" i="7"/>
  <c r="I2580" i="7"/>
  <c r="H2580" i="7"/>
  <c r="G2580" i="7"/>
  <c r="F2580" i="7"/>
  <c r="E2580" i="7"/>
  <c r="D2580" i="7"/>
  <c r="C2580" i="7"/>
  <c r="B2580" i="7"/>
  <c r="A2580" i="7"/>
  <c r="L2579" i="7"/>
  <c r="K2579" i="7"/>
  <c r="J2579" i="7"/>
  <c r="I2579" i="7"/>
  <c r="H2579" i="7"/>
  <c r="G2579" i="7"/>
  <c r="F2579" i="7"/>
  <c r="E2579" i="7"/>
  <c r="D2579" i="7"/>
  <c r="C2579" i="7"/>
  <c r="B2579" i="7"/>
  <c r="A2579" i="7"/>
  <c r="L2578" i="7"/>
  <c r="K2578" i="7"/>
  <c r="J2578" i="7"/>
  <c r="I2578" i="7"/>
  <c r="H2578" i="7"/>
  <c r="G2578" i="7"/>
  <c r="F2578" i="7"/>
  <c r="E2578" i="7"/>
  <c r="D2578" i="7"/>
  <c r="C2578" i="7"/>
  <c r="B2578" i="7"/>
  <c r="A2578" i="7"/>
  <c r="L2577" i="7"/>
  <c r="K2577" i="7"/>
  <c r="J2577" i="7"/>
  <c r="I2577" i="7"/>
  <c r="H2577" i="7"/>
  <c r="G2577" i="7"/>
  <c r="F2577" i="7"/>
  <c r="E2577" i="7"/>
  <c r="D2577" i="7"/>
  <c r="C2577" i="7"/>
  <c r="B2577" i="7"/>
  <c r="A2577" i="7"/>
  <c r="L2576" i="7"/>
  <c r="K2576" i="7"/>
  <c r="J2576" i="7"/>
  <c r="I2576" i="7"/>
  <c r="H2576" i="7"/>
  <c r="G2576" i="7"/>
  <c r="F2576" i="7"/>
  <c r="E2576" i="7"/>
  <c r="D2576" i="7"/>
  <c r="C2576" i="7"/>
  <c r="B2576" i="7"/>
  <c r="A2576" i="7"/>
  <c r="L2575" i="7"/>
  <c r="K2575" i="7"/>
  <c r="J2575" i="7"/>
  <c r="I2575" i="7"/>
  <c r="H2575" i="7"/>
  <c r="G2575" i="7"/>
  <c r="F2575" i="7"/>
  <c r="E2575" i="7"/>
  <c r="D2575" i="7"/>
  <c r="C2575" i="7"/>
  <c r="B2575" i="7"/>
  <c r="A2575" i="7"/>
  <c r="L2574" i="7"/>
  <c r="K2574" i="7"/>
  <c r="J2574" i="7"/>
  <c r="I2574" i="7"/>
  <c r="H2574" i="7"/>
  <c r="G2574" i="7"/>
  <c r="F2574" i="7"/>
  <c r="E2574" i="7"/>
  <c r="D2574" i="7"/>
  <c r="C2574" i="7"/>
  <c r="B2574" i="7"/>
  <c r="A2574" i="7"/>
  <c r="L2573" i="7"/>
  <c r="K2573" i="7"/>
  <c r="J2573" i="7"/>
  <c r="I2573" i="7"/>
  <c r="H2573" i="7"/>
  <c r="G2573" i="7"/>
  <c r="F2573" i="7"/>
  <c r="E2573" i="7"/>
  <c r="D2573" i="7"/>
  <c r="C2573" i="7"/>
  <c r="B2573" i="7"/>
  <c r="A2573" i="7"/>
  <c r="L2572" i="7"/>
  <c r="K2572" i="7"/>
  <c r="J2572" i="7"/>
  <c r="I2572" i="7"/>
  <c r="H2572" i="7"/>
  <c r="G2572" i="7"/>
  <c r="F2572" i="7"/>
  <c r="E2572" i="7"/>
  <c r="D2572" i="7"/>
  <c r="C2572" i="7"/>
  <c r="B2572" i="7"/>
  <c r="A2572" i="7"/>
  <c r="L2571" i="7"/>
  <c r="K2571" i="7"/>
  <c r="J2571" i="7"/>
  <c r="I2571" i="7"/>
  <c r="H2571" i="7"/>
  <c r="G2571" i="7"/>
  <c r="F2571" i="7"/>
  <c r="E2571" i="7"/>
  <c r="D2571" i="7"/>
  <c r="C2571" i="7"/>
  <c r="B2571" i="7"/>
  <c r="A2571" i="7"/>
  <c r="L2570" i="7"/>
  <c r="K2570" i="7"/>
  <c r="J2570" i="7"/>
  <c r="I2570" i="7"/>
  <c r="H2570" i="7"/>
  <c r="G2570" i="7"/>
  <c r="F2570" i="7"/>
  <c r="E2570" i="7"/>
  <c r="D2570" i="7"/>
  <c r="C2570" i="7"/>
  <c r="B2570" i="7"/>
  <c r="A2570" i="7"/>
  <c r="L2569" i="7"/>
  <c r="K2569" i="7"/>
  <c r="J2569" i="7"/>
  <c r="I2569" i="7"/>
  <c r="H2569" i="7"/>
  <c r="G2569" i="7"/>
  <c r="F2569" i="7"/>
  <c r="E2569" i="7"/>
  <c r="D2569" i="7"/>
  <c r="C2569" i="7"/>
  <c r="B2569" i="7"/>
  <c r="A2569" i="7"/>
  <c r="L2568" i="7"/>
  <c r="K2568" i="7"/>
  <c r="J2568" i="7"/>
  <c r="I2568" i="7"/>
  <c r="H2568" i="7"/>
  <c r="G2568" i="7"/>
  <c r="F2568" i="7"/>
  <c r="E2568" i="7"/>
  <c r="D2568" i="7"/>
  <c r="C2568" i="7"/>
  <c r="B2568" i="7"/>
  <c r="A2568" i="7"/>
  <c r="L2567" i="7"/>
  <c r="K2567" i="7"/>
  <c r="J2567" i="7"/>
  <c r="I2567" i="7"/>
  <c r="H2567" i="7"/>
  <c r="G2567" i="7"/>
  <c r="F2567" i="7"/>
  <c r="E2567" i="7"/>
  <c r="D2567" i="7"/>
  <c r="C2567" i="7"/>
  <c r="B2567" i="7"/>
  <c r="A2567" i="7"/>
  <c r="L2566" i="7"/>
  <c r="K2566" i="7"/>
  <c r="J2566" i="7"/>
  <c r="I2566" i="7"/>
  <c r="H2566" i="7"/>
  <c r="G2566" i="7"/>
  <c r="F2566" i="7"/>
  <c r="E2566" i="7"/>
  <c r="D2566" i="7"/>
  <c r="C2566" i="7"/>
  <c r="B2566" i="7"/>
  <c r="A2566" i="7"/>
  <c r="L2565" i="7"/>
  <c r="K2565" i="7"/>
  <c r="J2565" i="7"/>
  <c r="I2565" i="7"/>
  <c r="H2565" i="7"/>
  <c r="G2565" i="7"/>
  <c r="F2565" i="7"/>
  <c r="E2565" i="7"/>
  <c r="D2565" i="7"/>
  <c r="C2565" i="7"/>
  <c r="B2565" i="7"/>
  <c r="A2565" i="7"/>
  <c r="L2564" i="7"/>
  <c r="K2564" i="7"/>
  <c r="J2564" i="7"/>
  <c r="I2564" i="7"/>
  <c r="H2564" i="7"/>
  <c r="G2564" i="7"/>
  <c r="F2564" i="7"/>
  <c r="E2564" i="7"/>
  <c r="D2564" i="7"/>
  <c r="C2564" i="7"/>
  <c r="B2564" i="7"/>
  <c r="A2564" i="7"/>
  <c r="L2563" i="7"/>
  <c r="K2563" i="7"/>
  <c r="J2563" i="7"/>
  <c r="I2563" i="7"/>
  <c r="H2563" i="7"/>
  <c r="G2563" i="7"/>
  <c r="F2563" i="7"/>
  <c r="E2563" i="7"/>
  <c r="D2563" i="7"/>
  <c r="C2563" i="7"/>
  <c r="B2563" i="7"/>
  <c r="A2563" i="7"/>
  <c r="L2562" i="7"/>
  <c r="K2562" i="7"/>
  <c r="J2562" i="7"/>
  <c r="I2562" i="7"/>
  <c r="H2562" i="7"/>
  <c r="G2562" i="7"/>
  <c r="F2562" i="7"/>
  <c r="E2562" i="7"/>
  <c r="D2562" i="7"/>
  <c r="C2562" i="7"/>
  <c r="B2562" i="7"/>
  <c r="A2562" i="7"/>
  <c r="L2561" i="7"/>
  <c r="K2561" i="7"/>
  <c r="J2561" i="7"/>
  <c r="I2561" i="7"/>
  <c r="H2561" i="7"/>
  <c r="G2561" i="7"/>
  <c r="F2561" i="7"/>
  <c r="E2561" i="7"/>
  <c r="D2561" i="7"/>
  <c r="C2561" i="7"/>
  <c r="B2561" i="7"/>
  <c r="A2561" i="7"/>
  <c r="L2560" i="7"/>
  <c r="K2560" i="7"/>
  <c r="J2560" i="7"/>
  <c r="I2560" i="7"/>
  <c r="H2560" i="7"/>
  <c r="G2560" i="7"/>
  <c r="F2560" i="7"/>
  <c r="E2560" i="7"/>
  <c r="D2560" i="7"/>
  <c r="C2560" i="7"/>
  <c r="B2560" i="7"/>
  <c r="A2560" i="7"/>
  <c r="L2559" i="7"/>
  <c r="K2559" i="7"/>
  <c r="J2559" i="7"/>
  <c r="I2559" i="7"/>
  <c r="H2559" i="7"/>
  <c r="G2559" i="7"/>
  <c r="F2559" i="7"/>
  <c r="E2559" i="7"/>
  <c r="D2559" i="7"/>
  <c r="C2559" i="7"/>
  <c r="B2559" i="7"/>
  <c r="A2559" i="7"/>
  <c r="L2558" i="7"/>
  <c r="K2558" i="7"/>
  <c r="J2558" i="7"/>
  <c r="I2558" i="7"/>
  <c r="H2558" i="7"/>
  <c r="G2558" i="7"/>
  <c r="F2558" i="7"/>
  <c r="E2558" i="7"/>
  <c r="D2558" i="7"/>
  <c r="C2558" i="7"/>
  <c r="B2558" i="7"/>
  <c r="A2558" i="7"/>
  <c r="L2557" i="7"/>
  <c r="K2557" i="7"/>
  <c r="J2557" i="7"/>
  <c r="I2557" i="7"/>
  <c r="H2557" i="7"/>
  <c r="G2557" i="7"/>
  <c r="F2557" i="7"/>
  <c r="E2557" i="7"/>
  <c r="D2557" i="7"/>
  <c r="C2557" i="7"/>
  <c r="B2557" i="7"/>
  <c r="A2557" i="7"/>
  <c r="L2556" i="7"/>
  <c r="K2556" i="7"/>
  <c r="J2556" i="7"/>
  <c r="I2556" i="7"/>
  <c r="H2556" i="7"/>
  <c r="G2556" i="7"/>
  <c r="F2556" i="7"/>
  <c r="E2556" i="7"/>
  <c r="D2556" i="7"/>
  <c r="C2556" i="7"/>
  <c r="B2556" i="7"/>
  <c r="A2556" i="7"/>
  <c r="L2555" i="7"/>
  <c r="K2555" i="7"/>
  <c r="J2555" i="7"/>
  <c r="I2555" i="7"/>
  <c r="H2555" i="7"/>
  <c r="G2555" i="7"/>
  <c r="F2555" i="7"/>
  <c r="E2555" i="7"/>
  <c r="D2555" i="7"/>
  <c r="C2555" i="7"/>
  <c r="B2555" i="7"/>
  <c r="A2555" i="7"/>
  <c r="L2554" i="7"/>
  <c r="K2554" i="7"/>
  <c r="J2554" i="7"/>
  <c r="I2554" i="7"/>
  <c r="H2554" i="7"/>
  <c r="G2554" i="7"/>
  <c r="F2554" i="7"/>
  <c r="E2554" i="7"/>
  <c r="D2554" i="7"/>
  <c r="C2554" i="7"/>
  <c r="B2554" i="7"/>
  <c r="A2554" i="7"/>
  <c r="L2553" i="7"/>
  <c r="K2553" i="7"/>
  <c r="J2553" i="7"/>
  <c r="I2553" i="7"/>
  <c r="H2553" i="7"/>
  <c r="G2553" i="7"/>
  <c r="F2553" i="7"/>
  <c r="E2553" i="7"/>
  <c r="D2553" i="7"/>
  <c r="C2553" i="7"/>
  <c r="B2553" i="7"/>
  <c r="A2553" i="7"/>
  <c r="L2552" i="7"/>
  <c r="K2552" i="7"/>
  <c r="J2552" i="7"/>
  <c r="I2552" i="7"/>
  <c r="H2552" i="7"/>
  <c r="G2552" i="7"/>
  <c r="F2552" i="7"/>
  <c r="E2552" i="7"/>
  <c r="D2552" i="7"/>
  <c r="C2552" i="7"/>
  <c r="B2552" i="7"/>
  <c r="A2552" i="7"/>
  <c r="L2551" i="7"/>
  <c r="K2551" i="7"/>
  <c r="J2551" i="7"/>
  <c r="I2551" i="7"/>
  <c r="H2551" i="7"/>
  <c r="G2551" i="7"/>
  <c r="F2551" i="7"/>
  <c r="E2551" i="7"/>
  <c r="D2551" i="7"/>
  <c r="C2551" i="7"/>
  <c r="B2551" i="7"/>
  <c r="A2551" i="7"/>
  <c r="L2550" i="7"/>
  <c r="K2550" i="7"/>
  <c r="J2550" i="7"/>
  <c r="I2550" i="7"/>
  <c r="H2550" i="7"/>
  <c r="G2550" i="7"/>
  <c r="F2550" i="7"/>
  <c r="E2550" i="7"/>
  <c r="D2550" i="7"/>
  <c r="C2550" i="7"/>
  <c r="B2550" i="7"/>
  <c r="A2550" i="7"/>
  <c r="L2549" i="7"/>
  <c r="K2549" i="7"/>
  <c r="J2549" i="7"/>
  <c r="I2549" i="7"/>
  <c r="H2549" i="7"/>
  <c r="G2549" i="7"/>
  <c r="F2549" i="7"/>
  <c r="E2549" i="7"/>
  <c r="D2549" i="7"/>
  <c r="C2549" i="7"/>
  <c r="B2549" i="7"/>
  <c r="A2549" i="7"/>
  <c r="L2548" i="7"/>
  <c r="K2548" i="7"/>
  <c r="J2548" i="7"/>
  <c r="I2548" i="7"/>
  <c r="H2548" i="7"/>
  <c r="G2548" i="7"/>
  <c r="F2548" i="7"/>
  <c r="E2548" i="7"/>
  <c r="D2548" i="7"/>
  <c r="C2548" i="7"/>
  <c r="B2548" i="7"/>
  <c r="A2548" i="7"/>
  <c r="L2547" i="7"/>
  <c r="K2547" i="7"/>
  <c r="J2547" i="7"/>
  <c r="I2547" i="7"/>
  <c r="H2547" i="7"/>
  <c r="G2547" i="7"/>
  <c r="F2547" i="7"/>
  <c r="E2547" i="7"/>
  <c r="D2547" i="7"/>
  <c r="C2547" i="7"/>
  <c r="B2547" i="7"/>
  <c r="A2547" i="7"/>
  <c r="L2546" i="7"/>
  <c r="K2546" i="7"/>
  <c r="J2546" i="7"/>
  <c r="I2546" i="7"/>
  <c r="H2546" i="7"/>
  <c r="G2546" i="7"/>
  <c r="F2546" i="7"/>
  <c r="E2546" i="7"/>
  <c r="D2546" i="7"/>
  <c r="C2546" i="7"/>
  <c r="B2546" i="7"/>
  <c r="A2546" i="7"/>
  <c r="L2545" i="7"/>
  <c r="K2545" i="7"/>
  <c r="J2545" i="7"/>
  <c r="I2545" i="7"/>
  <c r="H2545" i="7"/>
  <c r="G2545" i="7"/>
  <c r="F2545" i="7"/>
  <c r="E2545" i="7"/>
  <c r="D2545" i="7"/>
  <c r="C2545" i="7"/>
  <c r="B2545" i="7"/>
  <c r="A2545" i="7"/>
  <c r="L2544" i="7"/>
  <c r="K2544" i="7"/>
  <c r="J2544" i="7"/>
  <c r="I2544" i="7"/>
  <c r="H2544" i="7"/>
  <c r="G2544" i="7"/>
  <c r="F2544" i="7"/>
  <c r="E2544" i="7"/>
  <c r="D2544" i="7"/>
  <c r="C2544" i="7"/>
  <c r="B2544" i="7"/>
  <c r="A2544" i="7"/>
  <c r="L2543" i="7"/>
  <c r="K2543" i="7"/>
  <c r="J2543" i="7"/>
  <c r="I2543" i="7"/>
  <c r="H2543" i="7"/>
  <c r="G2543" i="7"/>
  <c r="F2543" i="7"/>
  <c r="E2543" i="7"/>
  <c r="D2543" i="7"/>
  <c r="C2543" i="7"/>
  <c r="B2543" i="7"/>
  <c r="A2543" i="7"/>
  <c r="L2542" i="7"/>
  <c r="K2542" i="7"/>
  <c r="J2542" i="7"/>
  <c r="I2542" i="7"/>
  <c r="H2542" i="7"/>
  <c r="G2542" i="7"/>
  <c r="F2542" i="7"/>
  <c r="E2542" i="7"/>
  <c r="D2542" i="7"/>
  <c r="C2542" i="7"/>
  <c r="B2542" i="7"/>
  <c r="A2542" i="7"/>
  <c r="L2541" i="7"/>
  <c r="K2541" i="7"/>
  <c r="J2541" i="7"/>
  <c r="I2541" i="7"/>
  <c r="H2541" i="7"/>
  <c r="G2541" i="7"/>
  <c r="F2541" i="7"/>
  <c r="E2541" i="7"/>
  <c r="D2541" i="7"/>
  <c r="C2541" i="7"/>
  <c r="B2541" i="7"/>
  <c r="A2541" i="7"/>
  <c r="L2540" i="7"/>
  <c r="K2540" i="7"/>
  <c r="J2540" i="7"/>
  <c r="I2540" i="7"/>
  <c r="H2540" i="7"/>
  <c r="G2540" i="7"/>
  <c r="F2540" i="7"/>
  <c r="E2540" i="7"/>
  <c r="D2540" i="7"/>
  <c r="C2540" i="7"/>
  <c r="B2540" i="7"/>
  <c r="A2540" i="7"/>
  <c r="L2539" i="7"/>
  <c r="K2539" i="7"/>
  <c r="J2539" i="7"/>
  <c r="I2539" i="7"/>
  <c r="H2539" i="7"/>
  <c r="G2539" i="7"/>
  <c r="F2539" i="7"/>
  <c r="E2539" i="7"/>
  <c r="D2539" i="7"/>
  <c r="C2539" i="7"/>
  <c r="B2539" i="7"/>
  <c r="A2539" i="7"/>
  <c r="L2538" i="7"/>
  <c r="K2538" i="7"/>
  <c r="J2538" i="7"/>
  <c r="I2538" i="7"/>
  <c r="H2538" i="7"/>
  <c r="G2538" i="7"/>
  <c r="F2538" i="7"/>
  <c r="E2538" i="7"/>
  <c r="D2538" i="7"/>
  <c r="C2538" i="7"/>
  <c r="B2538" i="7"/>
  <c r="A2538" i="7"/>
  <c r="L2537" i="7"/>
  <c r="K2537" i="7"/>
  <c r="J2537" i="7"/>
  <c r="I2537" i="7"/>
  <c r="H2537" i="7"/>
  <c r="G2537" i="7"/>
  <c r="F2537" i="7"/>
  <c r="E2537" i="7"/>
  <c r="D2537" i="7"/>
  <c r="C2537" i="7"/>
  <c r="B2537" i="7"/>
  <c r="A2537" i="7"/>
  <c r="L2536" i="7"/>
  <c r="K2536" i="7"/>
  <c r="J2536" i="7"/>
  <c r="I2536" i="7"/>
  <c r="H2536" i="7"/>
  <c r="G2536" i="7"/>
  <c r="F2536" i="7"/>
  <c r="E2536" i="7"/>
  <c r="D2536" i="7"/>
  <c r="C2536" i="7"/>
  <c r="B2536" i="7"/>
  <c r="A2536" i="7"/>
  <c r="L2535" i="7"/>
  <c r="K2535" i="7"/>
  <c r="J2535" i="7"/>
  <c r="I2535" i="7"/>
  <c r="H2535" i="7"/>
  <c r="G2535" i="7"/>
  <c r="F2535" i="7"/>
  <c r="E2535" i="7"/>
  <c r="D2535" i="7"/>
  <c r="C2535" i="7"/>
  <c r="B2535" i="7"/>
  <c r="A2535" i="7"/>
  <c r="L2534" i="7"/>
  <c r="K2534" i="7"/>
  <c r="J2534" i="7"/>
  <c r="I2534" i="7"/>
  <c r="H2534" i="7"/>
  <c r="G2534" i="7"/>
  <c r="F2534" i="7"/>
  <c r="E2534" i="7"/>
  <c r="D2534" i="7"/>
  <c r="C2534" i="7"/>
  <c r="B2534" i="7"/>
  <c r="A2534" i="7"/>
  <c r="L2533" i="7"/>
  <c r="K2533" i="7"/>
  <c r="J2533" i="7"/>
  <c r="I2533" i="7"/>
  <c r="H2533" i="7"/>
  <c r="G2533" i="7"/>
  <c r="F2533" i="7"/>
  <c r="E2533" i="7"/>
  <c r="D2533" i="7"/>
  <c r="C2533" i="7"/>
  <c r="B2533" i="7"/>
  <c r="A2533" i="7"/>
  <c r="L2532" i="7"/>
  <c r="K2532" i="7"/>
  <c r="J2532" i="7"/>
  <c r="I2532" i="7"/>
  <c r="H2532" i="7"/>
  <c r="G2532" i="7"/>
  <c r="F2532" i="7"/>
  <c r="E2532" i="7"/>
  <c r="D2532" i="7"/>
  <c r="C2532" i="7"/>
  <c r="B2532" i="7"/>
  <c r="A2532" i="7"/>
  <c r="L2531" i="7"/>
  <c r="K2531" i="7"/>
  <c r="J2531" i="7"/>
  <c r="I2531" i="7"/>
  <c r="H2531" i="7"/>
  <c r="G2531" i="7"/>
  <c r="F2531" i="7"/>
  <c r="E2531" i="7"/>
  <c r="D2531" i="7"/>
  <c r="C2531" i="7"/>
  <c r="B2531" i="7"/>
  <c r="A2531" i="7"/>
  <c r="L2530" i="7"/>
  <c r="K2530" i="7"/>
  <c r="J2530" i="7"/>
  <c r="I2530" i="7"/>
  <c r="H2530" i="7"/>
  <c r="G2530" i="7"/>
  <c r="F2530" i="7"/>
  <c r="E2530" i="7"/>
  <c r="D2530" i="7"/>
  <c r="C2530" i="7"/>
  <c r="B2530" i="7"/>
  <c r="A2530" i="7"/>
  <c r="L2529" i="7"/>
  <c r="K2529" i="7"/>
  <c r="J2529" i="7"/>
  <c r="I2529" i="7"/>
  <c r="H2529" i="7"/>
  <c r="G2529" i="7"/>
  <c r="F2529" i="7"/>
  <c r="E2529" i="7"/>
  <c r="D2529" i="7"/>
  <c r="C2529" i="7"/>
  <c r="B2529" i="7"/>
  <c r="A2529" i="7"/>
  <c r="L2528" i="7"/>
  <c r="K2528" i="7"/>
  <c r="J2528" i="7"/>
  <c r="I2528" i="7"/>
  <c r="H2528" i="7"/>
  <c r="G2528" i="7"/>
  <c r="F2528" i="7"/>
  <c r="E2528" i="7"/>
  <c r="D2528" i="7"/>
  <c r="C2528" i="7"/>
  <c r="B2528" i="7"/>
  <c r="A2528" i="7"/>
  <c r="L2527" i="7"/>
  <c r="K2527" i="7"/>
  <c r="J2527" i="7"/>
  <c r="I2527" i="7"/>
  <c r="H2527" i="7"/>
  <c r="G2527" i="7"/>
  <c r="F2527" i="7"/>
  <c r="E2527" i="7"/>
  <c r="D2527" i="7"/>
  <c r="C2527" i="7"/>
  <c r="B2527" i="7"/>
  <c r="A2527" i="7"/>
  <c r="L2526" i="7"/>
  <c r="K2526" i="7"/>
  <c r="J2526" i="7"/>
  <c r="I2526" i="7"/>
  <c r="H2526" i="7"/>
  <c r="G2526" i="7"/>
  <c r="F2526" i="7"/>
  <c r="E2526" i="7"/>
  <c r="D2526" i="7"/>
  <c r="C2526" i="7"/>
  <c r="B2526" i="7"/>
  <c r="A2526" i="7"/>
  <c r="L2525" i="7"/>
  <c r="K2525" i="7"/>
  <c r="J2525" i="7"/>
  <c r="I2525" i="7"/>
  <c r="H2525" i="7"/>
  <c r="G2525" i="7"/>
  <c r="F2525" i="7"/>
  <c r="E2525" i="7"/>
  <c r="D2525" i="7"/>
  <c r="C2525" i="7"/>
  <c r="B2525" i="7"/>
  <c r="A2525" i="7"/>
  <c r="L2524" i="7"/>
  <c r="K2524" i="7"/>
  <c r="J2524" i="7"/>
  <c r="I2524" i="7"/>
  <c r="H2524" i="7"/>
  <c r="G2524" i="7"/>
  <c r="F2524" i="7"/>
  <c r="E2524" i="7"/>
  <c r="D2524" i="7"/>
  <c r="C2524" i="7"/>
  <c r="B2524" i="7"/>
  <c r="A2524" i="7"/>
  <c r="L2523" i="7"/>
  <c r="K2523" i="7"/>
  <c r="J2523" i="7"/>
  <c r="I2523" i="7"/>
  <c r="H2523" i="7"/>
  <c r="G2523" i="7"/>
  <c r="F2523" i="7"/>
  <c r="E2523" i="7"/>
  <c r="D2523" i="7"/>
  <c r="C2523" i="7"/>
  <c r="B2523" i="7"/>
  <c r="A2523" i="7"/>
  <c r="L2522" i="7"/>
  <c r="K2522" i="7"/>
  <c r="J2522" i="7"/>
  <c r="I2522" i="7"/>
  <c r="H2522" i="7"/>
  <c r="G2522" i="7"/>
  <c r="F2522" i="7"/>
  <c r="E2522" i="7"/>
  <c r="D2522" i="7"/>
  <c r="C2522" i="7"/>
  <c r="B2522" i="7"/>
  <c r="A2522" i="7"/>
  <c r="L2521" i="7"/>
  <c r="K2521" i="7"/>
  <c r="J2521" i="7"/>
  <c r="I2521" i="7"/>
  <c r="H2521" i="7"/>
  <c r="G2521" i="7"/>
  <c r="F2521" i="7"/>
  <c r="E2521" i="7"/>
  <c r="D2521" i="7"/>
  <c r="C2521" i="7"/>
  <c r="B2521" i="7"/>
  <c r="A2521" i="7"/>
  <c r="L2520" i="7"/>
  <c r="K2520" i="7"/>
  <c r="J2520" i="7"/>
  <c r="I2520" i="7"/>
  <c r="H2520" i="7"/>
  <c r="G2520" i="7"/>
  <c r="F2520" i="7"/>
  <c r="E2520" i="7"/>
  <c r="D2520" i="7"/>
  <c r="C2520" i="7"/>
  <c r="B2520" i="7"/>
  <c r="A2520" i="7"/>
  <c r="L2519" i="7"/>
  <c r="K2519" i="7"/>
  <c r="J2519" i="7"/>
  <c r="I2519" i="7"/>
  <c r="H2519" i="7"/>
  <c r="G2519" i="7"/>
  <c r="F2519" i="7"/>
  <c r="E2519" i="7"/>
  <c r="D2519" i="7"/>
  <c r="C2519" i="7"/>
  <c r="B2519" i="7"/>
  <c r="A2519" i="7"/>
  <c r="L2518" i="7"/>
  <c r="K2518" i="7"/>
  <c r="J2518" i="7"/>
  <c r="I2518" i="7"/>
  <c r="H2518" i="7"/>
  <c r="G2518" i="7"/>
  <c r="F2518" i="7"/>
  <c r="E2518" i="7"/>
  <c r="D2518" i="7"/>
  <c r="C2518" i="7"/>
  <c r="B2518" i="7"/>
  <c r="A2518" i="7"/>
  <c r="L2517" i="7"/>
  <c r="K2517" i="7"/>
  <c r="J2517" i="7"/>
  <c r="I2517" i="7"/>
  <c r="H2517" i="7"/>
  <c r="G2517" i="7"/>
  <c r="F2517" i="7"/>
  <c r="E2517" i="7"/>
  <c r="D2517" i="7"/>
  <c r="C2517" i="7"/>
  <c r="B2517" i="7"/>
  <c r="A2517" i="7"/>
  <c r="L2516" i="7"/>
  <c r="K2516" i="7"/>
  <c r="J2516" i="7"/>
  <c r="I2516" i="7"/>
  <c r="H2516" i="7"/>
  <c r="G2516" i="7"/>
  <c r="F2516" i="7"/>
  <c r="E2516" i="7"/>
  <c r="D2516" i="7"/>
  <c r="C2516" i="7"/>
  <c r="B2516" i="7"/>
  <c r="A2516" i="7"/>
  <c r="L2515" i="7"/>
  <c r="K2515" i="7"/>
  <c r="J2515" i="7"/>
  <c r="I2515" i="7"/>
  <c r="H2515" i="7"/>
  <c r="G2515" i="7"/>
  <c r="F2515" i="7"/>
  <c r="E2515" i="7"/>
  <c r="D2515" i="7"/>
  <c r="C2515" i="7"/>
  <c r="B2515" i="7"/>
  <c r="A2515" i="7"/>
  <c r="L2514" i="7"/>
  <c r="K2514" i="7"/>
  <c r="J2514" i="7"/>
  <c r="I2514" i="7"/>
  <c r="H2514" i="7"/>
  <c r="G2514" i="7"/>
  <c r="F2514" i="7"/>
  <c r="E2514" i="7"/>
  <c r="D2514" i="7"/>
  <c r="C2514" i="7"/>
  <c r="B2514" i="7"/>
  <c r="A2514" i="7"/>
  <c r="L2513" i="7"/>
  <c r="K2513" i="7"/>
  <c r="J2513" i="7"/>
  <c r="I2513" i="7"/>
  <c r="H2513" i="7"/>
  <c r="G2513" i="7"/>
  <c r="F2513" i="7"/>
  <c r="E2513" i="7"/>
  <c r="D2513" i="7"/>
  <c r="C2513" i="7"/>
  <c r="B2513" i="7"/>
  <c r="A2513" i="7"/>
  <c r="L2512" i="7"/>
  <c r="K2512" i="7"/>
  <c r="J2512" i="7"/>
  <c r="I2512" i="7"/>
  <c r="H2512" i="7"/>
  <c r="G2512" i="7"/>
  <c r="F2512" i="7"/>
  <c r="E2512" i="7"/>
  <c r="D2512" i="7"/>
  <c r="C2512" i="7"/>
  <c r="B2512" i="7"/>
  <c r="A2512" i="7"/>
  <c r="L2511" i="7"/>
  <c r="K2511" i="7"/>
  <c r="J2511" i="7"/>
  <c r="I2511" i="7"/>
  <c r="H2511" i="7"/>
  <c r="G2511" i="7"/>
  <c r="F2511" i="7"/>
  <c r="E2511" i="7"/>
  <c r="D2511" i="7"/>
  <c r="C2511" i="7"/>
  <c r="B2511" i="7"/>
  <c r="A2511" i="7"/>
  <c r="L2510" i="7"/>
  <c r="K2510" i="7"/>
  <c r="J2510" i="7"/>
  <c r="I2510" i="7"/>
  <c r="H2510" i="7"/>
  <c r="G2510" i="7"/>
  <c r="F2510" i="7"/>
  <c r="E2510" i="7"/>
  <c r="D2510" i="7"/>
  <c r="C2510" i="7"/>
  <c r="B2510" i="7"/>
  <c r="A2510" i="7"/>
  <c r="L2509" i="7"/>
  <c r="K2509" i="7"/>
  <c r="J2509" i="7"/>
  <c r="I2509" i="7"/>
  <c r="H2509" i="7"/>
  <c r="G2509" i="7"/>
  <c r="F2509" i="7"/>
  <c r="E2509" i="7"/>
  <c r="D2509" i="7"/>
  <c r="C2509" i="7"/>
  <c r="B2509" i="7"/>
  <c r="A2509" i="7"/>
  <c r="L2508" i="7"/>
  <c r="K2508" i="7"/>
  <c r="J2508" i="7"/>
  <c r="I2508" i="7"/>
  <c r="H2508" i="7"/>
  <c r="G2508" i="7"/>
  <c r="F2508" i="7"/>
  <c r="E2508" i="7"/>
  <c r="D2508" i="7"/>
  <c r="C2508" i="7"/>
  <c r="B2508" i="7"/>
  <c r="A2508" i="7"/>
  <c r="L2507" i="7"/>
  <c r="K2507" i="7"/>
  <c r="J2507" i="7"/>
  <c r="I2507" i="7"/>
  <c r="H2507" i="7"/>
  <c r="G2507" i="7"/>
  <c r="F2507" i="7"/>
  <c r="E2507" i="7"/>
  <c r="D2507" i="7"/>
  <c r="C2507" i="7"/>
  <c r="B2507" i="7"/>
  <c r="A2507" i="7"/>
  <c r="L2506" i="7"/>
  <c r="K2506" i="7"/>
  <c r="J2506" i="7"/>
  <c r="I2506" i="7"/>
  <c r="H2506" i="7"/>
  <c r="G2506" i="7"/>
  <c r="F2506" i="7"/>
  <c r="E2506" i="7"/>
  <c r="D2506" i="7"/>
  <c r="C2506" i="7"/>
  <c r="B2506" i="7"/>
  <c r="A2506" i="7"/>
  <c r="L2505" i="7"/>
  <c r="K2505" i="7"/>
  <c r="J2505" i="7"/>
  <c r="I2505" i="7"/>
  <c r="H2505" i="7"/>
  <c r="G2505" i="7"/>
  <c r="F2505" i="7"/>
  <c r="E2505" i="7"/>
  <c r="D2505" i="7"/>
  <c r="C2505" i="7"/>
  <c r="B2505" i="7"/>
  <c r="A2505" i="7"/>
  <c r="L2504" i="7"/>
  <c r="K2504" i="7"/>
  <c r="J2504" i="7"/>
  <c r="I2504" i="7"/>
  <c r="H2504" i="7"/>
  <c r="G2504" i="7"/>
  <c r="F2504" i="7"/>
  <c r="E2504" i="7"/>
  <c r="D2504" i="7"/>
  <c r="C2504" i="7"/>
  <c r="B2504" i="7"/>
  <c r="A2504" i="7"/>
  <c r="L2503" i="7"/>
  <c r="K2503" i="7"/>
  <c r="J2503" i="7"/>
  <c r="I2503" i="7"/>
  <c r="H2503" i="7"/>
  <c r="G2503" i="7"/>
  <c r="F2503" i="7"/>
  <c r="E2503" i="7"/>
  <c r="D2503" i="7"/>
  <c r="C2503" i="7"/>
  <c r="B2503" i="7"/>
  <c r="A2503" i="7"/>
  <c r="L2502" i="7"/>
  <c r="K2502" i="7"/>
  <c r="J2502" i="7"/>
  <c r="I2502" i="7"/>
  <c r="H2502" i="7"/>
  <c r="G2502" i="7"/>
  <c r="F2502" i="7"/>
  <c r="E2502" i="7"/>
  <c r="D2502" i="7"/>
  <c r="C2502" i="7"/>
  <c r="B2502" i="7"/>
  <c r="A2502" i="7"/>
  <c r="L2501" i="7"/>
  <c r="K2501" i="7"/>
  <c r="J2501" i="7"/>
  <c r="I2501" i="7"/>
  <c r="H2501" i="7"/>
  <c r="G2501" i="7"/>
  <c r="F2501" i="7"/>
  <c r="E2501" i="7"/>
  <c r="D2501" i="7"/>
  <c r="C2501" i="7"/>
  <c r="B2501" i="7"/>
  <c r="A2501" i="7"/>
  <c r="L2500" i="7"/>
  <c r="K2500" i="7"/>
  <c r="J2500" i="7"/>
  <c r="I2500" i="7"/>
  <c r="H2500" i="7"/>
  <c r="G2500" i="7"/>
  <c r="F2500" i="7"/>
  <c r="E2500" i="7"/>
  <c r="D2500" i="7"/>
  <c r="C2500" i="7"/>
  <c r="B2500" i="7"/>
  <c r="A2500" i="7"/>
  <c r="L2499" i="7"/>
  <c r="K2499" i="7"/>
  <c r="J2499" i="7"/>
  <c r="I2499" i="7"/>
  <c r="H2499" i="7"/>
  <c r="G2499" i="7"/>
  <c r="F2499" i="7"/>
  <c r="E2499" i="7"/>
  <c r="D2499" i="7"/>
  <c r="C2499" i="7"/>
  <c r="B2499" i="7"/>
  <c r="A2499" i="7"/>
  <c r="L2498" i="7"/>
  <c r="K2498" i="7"/>
  <c r="J2498" i="7"/>
  <c r="I2498" i="7"/>
  <c r="H2498" i="7"/>
  <c r="G2498" i="7"/>
  <c r="F2498" i="7"/>
  <c r="E2498" i="7"/>
  <c r="D2498" i="7"/>
  <c r="C2498" i="7"/>
  <c r="B2498" i="7"/>
  <c r="A2498" i="7"/>
  <c r="L2497" i="7"/>
  <c r="K2497" i="7"/>
  <c r="J2497" i="7"/>
  <c r="I2497" i="7"/>
  <c r="H2497" i="7"/>
  <c r="G2497" i="7"/>
  <c r="F2497" i="7"/>
  <c r="E2497" i="7"/>
  <c r="D2497" i="7"/>
  <c r="C2497" i="7"/>
  <c r="B2497" i="7"/>
  <c r="A2497" i="7"/>
  <c r="L2496" i="7"/>
  <c r="K2496" i="7"/>
  <c r="J2496" i="7"/>
  <c r="I2496" i="7"/>
  <c r="H2496" i="7"/>
  <c r="G2496" i="7"/>
  <c r="F2496" i="7"/>
  <c r="E2496" i="7"/>
  <c r="D2496" i="7"/>
  <c r="C2496" i="7"/>
  <c r="B2496" i="7"/>
  <c r="A2496" i="7"/>
  <c r="L2495" i="7"/>
  <c r="K2495" i="7"/>
  <c r="J2495" i="7"/>
  <c r="I2495" i="7"/>
  <c r="H2495" i="7"/>
  <c r="G2495" i="7"/>
  <c r="F2495" i="7"/>
  <c r="E2495" i="7"/>
  <c r="D2495" i="7"/>
  <c r="C2495" i="7"/>
  <c r="B2495" i="7"/>
  <c r="A2495" i="7"/>
  <c r="L2494" i="7"/>
  <c r="K2494" i="7"/>
  <c r="J2494" i="7"/>
  <c r="I2494" i="7"/>
  <c r="H2494" i="7"/>
  <c r="G2494" i="7"/>
  <c r="F2494" i="7"/>
  <c r="E2494" i="7"/>
  <c r="D2494" i="7"/>
  <c r="C2494" i="7"/>
  <c r="B2494" i="7"/>
  <c r="A2494" i="7"/>
  <c r="L2493" i="7"/>
  <c r="K2493" i="7"/>
  <c r="J2493" i="7"/>
  <c r="I2493" i="7"/>
  <c r="H2493" i="7"/>
  <c r="G2493" i="7"/>
  <c r="F2493" i="7"/>
  <c r="E2493" i="7"/>
  <c r="D2493" i="7"/>
  <c r="C2493" i="7"/>
  <c r="B2493" i="7"/>
  <c r="A2493" i="7"/>
  <c r="L2492" i="7"/>
  <c r="K2492" i="7"/>
  <c r="J2492" i="7"/>
  <c r="I2492" i="7"/>
  <c r="H2492" i="7"/>
  <c r="G2492" i="7"/>
  <c r="F2492" i="7"/>
  <c r="E2492" i="7"/>
  <c r="D2492" i="7"/>
  <c r="C2492" i="7"/>
  <c r="B2492" i="7"/>
  <c r="A2492" i="7"/>
  <c r="L2491" i="7"/>
  <c r="K2491" i="7"/>
  <c r="J2491" i="7"/>
  <c r="I2491" i="7"/>
  <c r="H2491" i="7"/>
  <c r="G2491" i="7"/>
  <c r="F2491" i="7"/>
  <c r="E2491" i="7"/>
  <c r="D2491" i="7"/>
  <c r="C2491" i="7"/>
  <c r="B2491" i="7"/>
  <c r="A2491" i="7"/>
  <c r="L2490" i="7"/>
  <c r="K2490" i="7"/>
  <c r="J2490" i="7"/>
  <c r="I2490" i="7"/>
  <c r="H2490" i="7"/>
  <c r="G2490" i="7"/>
  <c r="F2490" i="7"/>
  <c r="E2490" i="7"/>
  <c r="D2490" i="7"/>
  <c r="C2490" i="7"/>
  <c r="B2490" i="7"/>
  <c r="A2490" i="7"/>
  <c r="L2489" i="7"/>
  <c r="K2489" i="7"/>
  <c r="J2489" i="7"/>
  <c r="I2489" i="7"/>
  <c r="H2489" i="7"/>
  <c r="G2489" i="7"/>
  <c r="F2489" i="7"/>
  <c r="E2489" i="7"/>
  <c r="D2489" i="7"/>
  <c r="C2489" i="7"/>
  <c r="B2489" i="7"/>
  <c r="A2489" i="7"/>
  <c r="L2488" i="7"/>
  <c r="K2488" i="7"/>
  <c r="J2488" i="7"/>
  <c r="I2488" i="7"/>
  <c r="H2488" i="7"/>
  <c r="G2488" i="7"/>
  <c r="F2488" i="7"/>
  <c r="E2488" i="7"/>
  <c r="D2488" i="7"/>
  <c r="C2488" i="7"/>
  <c r="B2488" i="7"/>
  <c r="A2488" i="7"/>
  <c r="L2487" i="7"/>
  <c r="K2487" i="7"/>
  <c r="J2487" i="7"/>
  <c r="I2487" i="7"/>
  <c r="H2487" i="7"/>
  <c r="G2487" i="7"/>
  <c r="F2487" i="7"/>
  <c r="E2487" i="7"/>
  <c r="D2487" i="7"/>
  <c r="C2487" i="7"/>
  <c r="B2487" i="7"/>
  <c r="A2487" i="7"/>
  <c r="L2486" i="7"/>
  <c r="K2486" i="7"/>
  <c r="J2486" i="7"/>
  <c r="I2486" i="7"/>
  <c r="H2486" i="7"/>
  <c r="G2486" i="7"/>
  <c r="F2486" i="7"/>
  <c r="E2486" i="7"/>
  <c r="D2486" i="7"/>
  <c r="C2486" i="7"/>
  <c r="B2486" i="7"/>
  <c r="A2486" i="7"/>
  <c r="L2485" i="7"/>
  <c r="K2485" i="7"/>
  <c r="J2485" i="7"/>
  <c r="I2485" i="7"/>
  <c r="H2485" i="7"/>
  <c r="G2485" i="7"/>
  <c r="F2485" i="7"/>
  <c r="E2485" i="7"/>
  <c r="D2485" i="7"/>
  <c r="C2485" i="7"/>
  <c r="B2485" i="7"/>
  <c r="A2485" i="7"/>
  <c r="L2484" i="7"/>
  <c r="K2484" i="7"/>
  <c r="J2484" i="7"/>
  <c r="I2484" i="7"/>
  <c r="H2484" i="7"/>
  <c r="G2484" i="7"/>
  <c r="F2484" i="7"/>
  <c r="E2484" i="7"/>
  <c r="D2484" i="7"/>
  <c r="C2484" i="7"/>
  <c r="B2484" i="7"/>
  <c r="A2484" i="7"/>
  <c r="L2483" i="7"/>
  <c r="K2483" i="7"/>
  <c r="J2483" i="7"/>
  <c r="I2483" i="7"/>
  <c r="H2483" i="7"/>
  <c r="G2483" i="7"/>
  <c r="F2483" i="7"/>
  <c r="E2483" i="7"/>
  <c r="D2483" i="7"/>
  <c r="C2483" i="7"/>
  <c r="B2483" i="7"/>
  <c r="A2483" i="7"/>
  <c r="L2482" i="7"/>
  <c r="K2482" i="7"/>
  <c r="J2482" i="7"/>
  <c r="I2482" i="7"/>
  <c r="H2482" i="7"/>
  <c r="G2482" i="7"/>
  <c r="F2482" i="7"/>
  <c r="E2482" i="7"/>
  <c r="D2482" i="7"/>
  <c r="C2482" i="7"/>
  <c r="B2482" i="7"/>
  <c r="A2482" i="7"/>
  <c r="L2481" i="7"/>
  <c r="K2481" i="7"/>
  <c r="J2481" i="7"/>
  <c r="I2481" i="7"/>
  <c r="H2481" i="7"/>
  <c r="G2481" i="7"/>
  <c r="F2481" i="7"/>
  <c r="E2481" i="7"/>
  <c r="D2481" i="7"/>
  <c r="C2481" i="7"/>
  <c r="B2481" i="7"/>
  <c r="A2481" i="7"/>
  <c r="L2480" i="7"/>
  <c r="K2480" i="7"/>
  <c r="J2480" i="7"/>
  <c r="I2480" i="7"/>
  <c r="H2480" i="7"/>
  <c r="G2480" i="7"/>
  <c r="F2480" i="7"/>
  <c r="E2480" i="7"/>
  <c r="D2480" i="7"/>
  <c r="C2480" i="7"/>
  <c r="B2480" i="7"/>
  <c r="A2480" i="7"/>
  <c r="L2479" i="7"/>
  <c r="K2479" i="7"/>
  <c r="J2479" i="7"/>
  <c r="I2479" i="7"/>
  <c r="H2479" i="7"/>
  <c r="G2479" i="7"/>
  <c r="F2479" i="7"/>
  <c r="E2479" i="7"/>
  <c r="D2479" i="7"/>
  <c r="C2479" i="7"/>
  <c r="B2479" i="7"/>
  <c r="A2479" i="7"/>
  <c r="L2478" i="7"/>
  <c r="K2478" i="7"/>
  <c r="J2478" i="7"/>
  <c r="I2478" i="7"/>
  <c r="H2478" i="7"/>
  <c r="G2478" i="7"/>
  <c r="F2478" i="7"/>
  <c r="E2478" i="7"/>
  <c r="D2478" i="7"/>
  <c r="C2478" i="7"/>
  <c r="B2478" i="7"/>
  <c r="A2478" i="7"/>
  <c r="L2477" i="7"/>
  <c r="K2477" i="7"/>
  <c r="J2477" i="7"/>
  <c r="I2477" i="7"/>
  <c r="H2477" i="7"/>
  <c r="G2477" i="7"/>
  <c r="F2477" i="7"/>
  <c r="E2477" i="7"/>
  <c r="D2477" i="7"/>
  <c r="C2477" i="7"/>
  <c r="B2477" i="7"/>
  <c r="A2477" i="7"/>
  <c r="L2476" i="7"/>
  <c r="K2476" i="7"/>
  <c r="J2476" i="7"/>
  <c r="I2476" i="7"/>
  <c r="H2476" i="7"/>
  <c r="G2476" i="7"/>
  <c r="F2476" i="7"/>
  <c r="E2476" i="7"/>
  <c r="D2476" i="7"/>
  <c r="C2476" i="7"/>
  <c r="B2476" i="7"/>
  <c r="A2476" i="7"/>
  <c r="L2475" i="7"/>
  <c r="K2475" i="7"/>
  <c r="J2475" i="7"/>
  <c r="I2475" i="7"/>
  <c r="H2475" i="7"/>
  <c r="G2475" i="7"/>
  <c r="F2475" i="7"/>
  <c r="E2475" i="7"/>
  <c r="D2475" i="7"/>
  <c r="C2475" i="7"/>
  <c r="B2475" i="7"/>
  <c r="A2475" i="7"/>
  <c r="L2474" i="7"/>
  <c r="K2474" i="7"/>
  <c r="J2474" i="7"/>
  <c r="I2474" i="7"/>
  <c r="H2474" i="7"/>
  <c r="G2474" i="7"/>
  <c r="F2474" i="7"/>
  <c r="E2474" i="7"/>
  <c r="D2474" i="7"/>
  <c r="C2474" i="7"/>
  <c r="B2474" i="7"/>
  <c r="A2474" i="7"/>
  <c r="L2473" i="7"/>
  <c r="K2473" i="7"/>
  <c r="J2473" i="7"/>
  <c r="I2473" i="7"/>
  <c r="H2473" i="7"/>
  <c r="G2473" i="7"/>
  <c r="F2473" i="7"/>
  <c r="E2473" i="7"/>
  <c r="D2473" i="7"/>
  <c r="C2473" i="7"/>
  <c r="B2473" i="7"/>
  <c r="A2473" i="7"/>
  <c r="L2472" i="7"/>
  <c r="K2472" i="7"/>
  <c r="J2472" i="7"/>
  <c r="I2472" i="7"/>
  <c r="H2472" i="7"/>
  <c r="G2472" i="7"/>
  <c r="F2472" i="7"/>
  <c r="E2472" i="7"/>
  <c r="D2472" i="7"/>
  <c r="C2472" i="7"/>
  <c r="B2472" i="7"/>
  <c r="A2472" i="7"/>
  <c r="L2471" i="7"/>
  <c r="K2471" i="7"/>
  <c r="J2471" i="7"/>
  <c r="I2471" i="7"/>
  <c r="H2471" i="7"/>
  <c r="G2471" i="7"/>
  <c r="F2471" i="7"/>
  <c r="E2471" i="7"/>
  <c r="D2471" i="7"/>
  <c r="C2471" i="7"/>
  <c r="B2471" i="7"/>
  <c r="A2471" i="7"/>
  <c r="L2470" i="7"/>
  <c r="K2470" i="7"/>
  <c r="J2470" i="7"/>
  <c r="I2470" i="7"/>
  <c r="H2470" i="7"/>
  <c r="G2470" i="7"/>
  <c r="F2470" i="7"/>
  <c r="E2470" i="7"/>
  <c r="D2470" i="7"/>
  <c r="C2470" i="7"/>
  <c r="B2470" i="7"/>
  <c r="A2470" i="7"/>
  <c r="L2469" i="7"/>
  <c r="K2469" i="7"/>
  <c r="J2469" i="7"/>
  <c r="I2469" i="7"/>
  <c r="H2469" i="7"/>
  <c r="G2469" i="7"/>
  <c r="F2469" i="7"/>
  <c r="E2469" i="7"/>
  <c r="D2469" i="7"/>
  <c r="C2469" i="7"/>
  <c r="B2469" i="7"/>
  <c r="A2469" i="7"/>
  <c r="L2468" i="7"/>
  <c r="K2468" i="7"/>
  <c r="J2468" i="7"/>
  <c r="I2468" i="7"/>
  <c r="H2468" i="7"/>
  <c r="G2468" i="7"/>
  <c r="F2468" i="7"/>
  <c r="E2468" i="7"/>
  <c r="D2468" i="7"/>
  <c r="C2468" i="7"/>
  <c r="B2468" i="7"/>
  <c r="A2468" i="7"/>
  <c r="L2467" i="7"/>
  <c r="K2467" i="7"/>
  <c r="J2467" i="7"/>
  <c r="I2467" i="7"/>
  <c r="H2467" i="7"/>
  <c r="G2467" i="7"/>
  <c r="F2467" i="7"/>
  <c r="E2467" i="7"/>
  <c r="D2467" i="7"/>
  <c r="C2467" i="7"/>
  <c r="B2467" i="7"/>
  <c r="A2467" i="7"/>
  <c r="L2466" i="7"/>
  <c r="K2466" i="7"/>
  <c r="J2466" i="7"/>
  <c r="I2466" i="7"/>
  <c r="H2466" i="7"/>
  <c r="G2466" i="7"/>
  <c r="F2466" i="7"/>
  <c r="E2466" i="7"/>
  <c r="D2466" i="7"/>
  <c r="C2466" i="7"/>
  <c r="B2466" i="7"/>
  <c r="A2466" i="7"/>
  <c r="L2465" i="7"/>
  <c r="K2465" i="7"/>
  <c r="J2465" i="7"/>
  <c r="I2465" i="7"/>
  <c r="H2465" i="7"/>
  <c r="G2465" i="7"/>
  <c r="F2465" i="7"/>
  <c r="E2465" i="7"/>
  <c r="D2465" i="7"/>
  <c r="C2465" i="7"/>
  <c r="B2465" i="7"/>
  <c r="A2465" i="7"/>
  <c r="L2464" i="7"/>
  <c r="K2464" i="7"/>
  <c r="J2464" i="7"/>
  <c r="I2464" i="7"/>
  <c r="H2464" i="7"/>
  <c r="G2464" i="7"/>
  <c r="F2464" i="7"/>
  <c r="E2464" i="7"/>
  <c r="D2464" i="7"/>
  <c r="C2464" i="7"/>
  <c r="B2464" i="7"/>
  <c r="A2464" i="7"/>
  <c r="L2463" i="7"/>
  <c r="K2463" i="7"/>
  <c r="J2463" i="7"/>
  <c r="I2463" i="7"/>
  <c r="H2463" i="7"/>
  <c r="G2463" i="7"/>
  <c r="F2463" i="7"/>
  <c r="E2463" i="7"/>
  <c r="D2463" i="7"/>
  <c r="C2463" i="7"/>
  <c r="B2463" i="7"/>
  <c r="A2463" i="7"/>
  <c r="L2462" i="7"/>
  <c r="K2462" i="7"/>
  <c r="J2462" i="7"/>
  <c r="I2462" i="7"/>
  <c r="H2462" i="7"/>
  <c r="G2462" i="7"/>
  <c r="F2462" i="7"/>
  <c r="E2462" i="7"/>
  <c r="D2462" i="7"/>
  <c r="C2462" i="7"/>
  <c r="B2462" i="7"/>
  <c r="A2462" i="7"/>
  <c r="L2461" i="7"/>
  <c r="K2461" i="7"/>
  <c r="J2461" i="7"/>
  <c r="I2461" i="7"/>
  <c r="H2461" i="7"/>
  <c r="G2461" i="7"/>
  <c r="F2461" i="7"/>
  <c r="E2461" i="7"/>
  <c r="D2461" i="7"/>
  <c r="C2461" i="7"/>
  <c r="B2461" i="7"/>
  <c r="A2461" i="7"/>
  <c r="L2460" i="7"/>
  <c r="K2460" i="7"/>
  <c r="J2460" i="7"/>
  <c r="I2460" i="7"/>
  <c r="H2460" i="7"/>
  <c r="G2460" i="7"/>
  <c r="F2460" i="7"/>
  <c r="E2460" i="7"/>
  <c r="D2460" i="7"/>
  <c r="C2460" i="7"/>
  <c r="B2460" i="7"/>
  <c r="A2460" i="7"/>
  <c r="L2459" i="7"/>
  <c r="K2459" i="7"/>
  <c r="J2459" i="7"/>
  <c r="I2459" i="7"/>
  <c r="H2459" i="7"/>
  <c r="G2459" i="7"/>
  <c r="F2459" i="7"/>
  <c r="E2459" i="7"/>
  <c r="D2459" i="7"/>
  <c r="C2459" i="7"/>
  <c r="B2459" i="7"/>
  <c r="A2459" i="7"/>
  <c r="L2458" i="7"/>
  <c r="K2458" i="7"/>
  <c r="J2458" i="7"/>
  <c r="I2458" i="7"/>
  <c r="H2458" i="7"/>
  <c r="G2458" i="7"/>
  <c r="F2458" i="7"/>
  <c r="E2458" i="7"/>
  <c r="D2458" i="7"/>
  <c r="C2458" i="7"/>
  <c r="B2458" i="7"/>
  <c r="A2458" i="7"/>
  <c r="L2457" i="7"/>
  <c r="K2457" i="7"/>
  <c r="J2457" i="7"/>
  <c r="I2457" i="7"/>
  <c r="H2457" i="7"/>
  <c r="G2457" i="7"/>
  <c r="F2457" i="7"/>
  <c r="E2457" i="7"/>
  <c r="D2457" i="7"/>
  <c r="C2457" i="7"/>
  <c r="B2457" i="7"/>
  <c r="A2457" i="7"/>
  <c r="L2456" i="7"/>
  <c r="K2456" i="7"/>
  <c r="J2456" i="7"/>
  <c r="I2456" i="7"/>
  <c r="H2456" i="7"/>
  <c r="G2456" i="7"/>
  <c r="F2456" i="7"/>
  <c r="E2456" i="7"/>
  <c r="D2456" i="7"/>
  <c r="C2456" i="7"/>
  <c r="B2456" i="7"/>
  <c r="A2456" i="7"/>
  <c r="L2455" i="7"/>
  <c r="K2455" i="7"/>
  <c r="J2455" i="7"/>
  <c r="I2455" i="7"/>
  <c r="H2455" i="7"/>
  <c r="G2455" i="7"/>
  <c r="F2455" i="7"/>
  <c r="E2455" i="7"/>
  <c r="D2455" i="7"/>
  <c r="C2455" i="7"/>
  <c r="B2455" i="7"/>
  <c r="A2455" i="7"/>
  <c r="L2454" i="7"/>
  <c r="K2454" i="7"/>
  <c r="J2454" i="7"/>
  <c r="I2454" i="7"/>
  <c r="H2454" i="7"/>
  <c r="G2454" i="7"/>
  <c r="F2454" i="7"/>
  <c r="E2454" i="7"/>
  <c r="D2454" i="7"/>
  <c r="C2454" i="7"/>
  <c r="B2454" i="7"/>
  <c r="A2454" i="7"/>
  <c r="L2453" i="7"/>
  <c r="K2453" i="7"/>
  <c r="J2453" i="7"/>
  <c r="I2453" i="7"/>
  <c r="H2453" i="7"/>
  <c r="G2453" i="7"/>
  <c r="F2453" i="7"/>
  <c r="E2453" i="7"/>
  <c r="D2453" i="7"/>
  <c r="C2453" i="7"/>
  <c r="B2453" i="7"/>
  <c r="A2453" i="7"/>
  <c r="L2452" i="7"/>
  <c r="K2452" i="7"/>
  <c r="J2452" i="7"/>
  <c r="I2452" i="7"/>
  <c r="H2452" i="7"/>
  <c r="G2452" i="7"/>
  <c r="F2452" i="7"/>
  <c r="E2452" i="7"/>
  <c r="D2452" i="7"/>
  <c r="C2452" i="7"/>
  <c r="B2452" i="7"/>
  <c r="A2452" i="7"/>
  <c r="L2451" i="7"/>
  <c r="K2451" i="7"/>
  <c r="J2451" i="7"/>
  <c r="I2451" i="7"/>
  <c r="H2451" i="7"/>
  <c r="G2451" i="7"/>
  <c r="F2451" i="7"/>
  <c r="E2451" i="7"/>
  <c r="D2451" i="7"/>
  <c r="C2451" i="7"/>
  <c r="B2451" i="7"/>
  <c r="A2451" i="7"/>
  <c r="L2450" i="7"/>
  <c r="K2450" i="7"/>
  <c r="J2450" i="7"/>
  <c r="I2450" i="7"/>
  <c r="H2450" i="7"/>
  <c r="G2450" i="7"/>
  <c r="F2450" i="7"/>
  <c r="E2450" i="7"/>
  <c r="D2450" i="7"/>
  <c r="C2450" i="7"/>
  <c r="B2450" i="7"/>
  <c r="A2450" i="7"/>
  <c r="L2449" i="7"/>
  <c r="K2449" i="7"/>
  <c r="J2449" i="7"/>
  <c r="I2449" i="7"/>
  <c r="H2449" i="7"/>
  <c r="G2449" i="7"/>
  <c r="F2449" i="7"/>
  <c r="E2449" i="7"/>
  <c r="D2449" i="7"/>
  <c r="C2449" i="7"/>
  <c r="B2449" i="7"/>
  <c r="A2449" i="7"/>
  <c r="L2448" i="7"/>
  <c r="K2448" i="7"/>
  <c r="J2448" i="7"/>
  <c r="I2448" i="7"/>
  <c r="H2448" i="7"/>
  <c r="G2448" i="7"/>
  <c r="F2448" i="7"/>
  <c r="E2448" i="7"/>
  <c r="D2448" i="7"/>
  <c r="C2448" i="7"/>
  <c r="B2448" i="7"/>
  <c r="A2448" i="7"/>
  <c r="L2447" i="7"/>
  <c r="K2447" i="7"/>
  <c r="J2447" i="7"/>
  <c r="I2447" i="7"/>
  <c r="H2447" i="7"/>
  <c r="G2447" i="7"/>
  <c r="F2447" i="7"/>
  <c r="E2447" i="7"/>
  <c r="D2447" i="7"/>
  <c r="C2447" i="7"/>
  <c r="B2447" i="7"/>
  <c r="A2447" i="7"/>
  <c r="L2446" i="7"/>
  <c r="K2446" i="7"/>
  <c r="J2446" i="7"/>
  <c r="I2446" i="7"/>
  <c r="H2446" i="7"/>
  <c r="G2446" i="7"/>
  <c r="F2446" i="7"/>
  <c r="E2446" i="7"/>
  <c r="D2446" i="7"/>
  <c r="C2446" i="7"/>
  <c r="B2446" i="7"/>
  <c r="A2446" i="7"/>
  <c r="L2445" i="7"/>
  <c r="K2445" i="7"/>
  <c r="J2445" i="7"/>
  <c r="I2445" i="7"/>
  <c r="H2445" i="7"/>
  <c r="G2445" i="7"/>
  <c r="F2445" i="7"/>
  <c r="E2445" i="7"/>
  <c r="D2445" i="7"/>
  <c r="C2445" i="7"/>
  <c r="B2445" i="7"/>
  <c r="A2445" i="7"/>
  <c r="L2444" i="7"/>
  <c r="K2444" i="7"/>
  <c r="J2444" i="7"/>
  <c r="I2444" i="7"/>
  <c r="H2444" i="7"/>
  <c r="G2444" i="7"/>
  <c r="F2444" i="7"/>
  <c r="E2444" i="7"/>
  <c r="D2444" i="7"/>
  <c r="C2444" i="7"/>
  <c r="B2444" i="7"/>
  <c r="A2444" i="7"/>
  <c r="L2443" i="7"/>
  <c r="K2443" i="7"/>
  <c r="J2443" i="7"/>
  <c r="I2443" i="7"/>
  <c r="H2443" i="7"/>
  <c r="G2443" i="7"/>
  <c r="F2443" i="7"/>
  <c r="E2443" i="7"/>
  <c r="D2443" i="7"/>
  <c r="C2443" i="7"/>
  <c r="B2443" i="7"/>
  <c r="A2443" i="7"/>
  <c r="L2442" i="7"/>
  <c r="K2442" i="7"/>
  <c r="J2442" i="7"/>
  <c r="I2442" i="7"/>
  <c r="H2442" i="7"/>
  <c r="G2442" i="7"/>
  <c r="F2442" i="7"/>
  <c r="E2442" i="7"/>
  <c r="D2442" i="7"/>
  <c r="C2442" i="7"/>
  <c r="B2442" i="7"/>
  <c r="A2442" i="7"/>
  <c r="L2441" i="7"/>
  <c r="K2441" i="7"/>
  <c r="J2441" i="7"/>
  <c r="I2441" i="7"/>
  <c r="H2441" i="7"/>
  <c r="G2441" i="7"/>
  <c r="F2441" i="7"/>
  <c r="E2441" i="7"/>
  <c r="D2441" i="7"/>
  <c r="C2441" i="7"/>
  <c r="B2441" i="7"/>
  <c r="A2441" i="7"/>
  <c r="L2440" i="7"/>
  <c r="K2440" i="7"/>
  <c r="J2440" i="7"/>
  <c r="I2440" i="7"/>
  <c r="H2440" i="7"/>
  <c r="G2440" i="7"/>
  <c r="F2440" i="7"/>
  <c r="E2440" i="7"/>
  <c r="D2440" i="7"/>
  <c r="C2440" i="7"/>
  <c r="B2440" i="7"/>
  <c r="A2440" i="7"/>
  <c r="L2439" i="7"/>
  <c r="K2439" i="7"/>
  <c r="J2439" i="7"/>
  <c r="I2439" i="7"/>
  <c r="H2439" i="7"/>
  <c r="G2439" i="7"/>
  <c r="F2439" i="7"/>
  <c r="E2439" i="7"/>
  <c r="D2439" i="7"/>
  <c r="C2439" i="7"/>
  <c r="B2439" i="7"/>
  <c r="A2439" i="7"/>
  <c r="L2438" i="7"/>
  <c r="K2438" i="7"/>
  <c r="J2438" i="7"/>
  <c r="I2438" i="7"/>
  <c r="H2438" i="7"/>
  <c r="G2438" i="7"/>
  <c r="F2438" i="7"/>
  <c r="E2438" i="7"/>
  <c r="D2438" i="7"/>
  <c r="C2438" i="7"/>
  <c r="B2438" i="7"/>
  <c r="A2438" i="7"/>
  <c r="L2437" i="7"/>
  <c r="K2437" i="7"/>
  <c r="J2437" i="7"/>
  <c r="I2437" i="7"/>
  <c r="H2437" i="7"/>
  <c r="G2437" i="7"/>
  <c r="F2437" i="7"/>
  <c r="E2437" i="7"/>
  <c r="D2437" i="7"/>
  <c r="C2437" i="7"/>
  <c r="B2437" i="7"/>
  <c r="A2437" i="7"/>
  <c r="L2436" i="7"/>
  <c r="K2436" i="7"/>
  <c r="J2436" i="7"/>
  <c r="I2436" i="7"/>
  <c r="H2436" i="7"/>
  <c r="G2436" i="7"/>
  <c r="F2436" i="7"/>
  <c r="E2436" i="7"/>
  <c r="D2436" i="7"/>
  <c r="C2436" i="7"/>
  <c r="B2436" i="7"/>
  <c r="A2436" i="7"/>
  <c r="L2435" i="7"/>
  <c r="K2435" i="7"/>
  <c r="J2435" i="7"/>
  <c r="I2435" i="7"/>
  <c r="H2435" i="7"/>
  <c r="G2435" i="7"/>
  <c r="F2435" i="7"/>
  <c r="E2435" i="7"/>
  <c r="D2435" i="7"/>
  <c r="C2435" i="7"/>
  <c r="B2435" i="7"/>
  <c r="A2435" i="7"/>
  <c r="L2434" i="7"/>
  <c r="K2434" i="7"/>
  <c r="J2434" i="7"/>
  <c r="I2434" i="7"/>
  <c r="H2434" i="7"/>
  <c r="G2434" i="7"/>
  <c r="F2434" i="7"/>
  <c r="E2434" i="7"/>
  <c r="D2434" i="7"/>
  <c r="C2434" i="7"/>
  <c r="B2434" i="7"/>
  <c r="A2434" i="7"/>
  <c r="L2433" i="7"/>
  <c r="K2433" i="7"/>
  <c r="J2433" i="7"/>
  <c r="I2433" i="7"/>
  <c r="H2433" i="7"/>
  <c r="G2433" i="7"/>
  <c r="F2433" i="7"/>
  <c r="E2433" i="7"/>
  <c r="D2433" i="7"/>
  <c r="C2433" i="7"/>
  <c r="B2433" i="7"/>
  <c r="A2433" i="7"/>
  <c r="L2432" i="7"/>
  <c r="K2432" i="7"/>
  <c r="J2432" i="7"/>
  <c r="I2432" i="7"/>
  <c r="H2432" i="7"/>
  <c r="G2432" i="7"/>
  <c r="F2432" i="7"/>
  <c r="E2432" i="7"/>
  <c r="D2432" i="7"/>
  <c r="C2432" i="7"/>
  <c r="B2432" i="7"/>
  <c r="A2432" i="7"/>
  <c r="L2431" i="7"/>
  <c r="K2431" i="7"/>
  <c r="J2431" i="7"/>
  <c r="I2431" i="7"/>
  <c r="H2431" i="7"/>
  <c r="G2431" i="7"/>
  <c r="F2431" i="7"/>
  <c r="E2431" i="7"/>
  <c r="D2431" i="7"/>
  <c r="C2431" i="7"/>
  <c r="B2431" i="7"/>
  <c r="A2431" i="7"/>
  <c r="L2430" i="7"/>
  <c r="K2430" i="7"/>
  <c r="J2430" i="7"/>
  <c r="I2430" i="7"/>
  <c r="H2430" i="7"/>
  <c r="G2430" i="7"/>
  <c r="F2430" i="7"/>
  <c r="E2430" i="7"/>
  <c r="D2430" i="7"/>
  <c r="C2430" i="7"/>
  <c r="B2430" i="7"/>
  <c r="A2430" i="7"/>
  <c r="L2429" i="7"/>
  <c r="K2429" i="7"/>
  <c r="J2429" i="7"/>
  <c r="I2429" i="7"/>
  <c r="H2429" i="7"/>
  <c r="G2429" i="7"/>
  <c r="F2429" i="7"/>
  <c r="E2429" i="7"/>
  <c r="D2429" i="7"/>
  <c r="C2429" i="7"/>
  <c r="B2429" i="7"/>
  <c r="A2429" i="7"/>
  <c r="L2428" i="7"/>
  <c r="K2428" i="7"/>
  <c r="J2428" i="7"/>
  <c r="I2428" i="7"/>
  <c r="H2428" i="7"/>
  <c r="G2428" i="7"/>
  <c r="F2428" i="7"/>
  <c r="E2428" i="7"/>
  <c r="D2428" i="7"/>
  <c r="C2428" i="7"/>
  <c r="B2428" i="7"/>
  <c r="A2428" i="7"/>
  <c r="L2427" i="7"/>
  <c r="K2427" i="7"/>
  <c r="J2427" i="7"/>
  <c r="I2427" i="7"/>
  <c r="H2427" i="7"/>
  <c r="G2427" i="7"/>
  <c r="F2427" i="7"/>
  <c r="E2427" i="7"/>
  <c r="D2427" i="7"/>
  <c r="C2427" i="7"/>
  <c r="B2427" i="7"/>
  <c r="A2427" i="7"/>
  <c r="L2426" i="7"/>
  <c r="K2426" i="7"/>
  <c r="J2426" i="7"/>
  <c r="I2426" i="7"/>
  <c r="H2426" i="7"/>
  <c r="G2426" i="7"/>
  <c r="F2426" i="7"/>
  <c r="E2426" i="7"/>
  <c r="D2426" i="7"/>
  <c r="C2426" i="7"/>
  <c r="B2426" i="7"/>
  <c r="A2426" i="7"/>
  <c r="L2425" i="7"/>
  <c r="K2425" i="7"/>
  <c r="J2425" i="7"/>
  <c r="I2425" i="7"/>
  <c r="H2425" i="7"/>
  <c r="G2425" i="7"/>
  <c r="F2425" i="7"/>
  <c r="E2425" i="7"/>
  <c r="D2425" i="7"/>
  <c r="C2425" i="7"/>
  <c r="B2425" i="7"/>
  <c r="A2425" i="7"/>
  <c r="L2424" i="7"/>
  <c r="K2424" i="7"/>
  <c r="J2424" i="7"/>
  <c r="I2424" i="7"/>
  <c r="H2424" i="7"/>
  <c r="G2424" i="7"/>
  <c r="F2424" i="7"/>
  <c r="E2424" i="7"/>
  <c r="D2424" i="7"/>
  <c r="C2424" i="7"/>
  <c r="B2424" i="7"/>
  <c r="A2424" i="7"/>
  <c r="L2423" i="7"/>
  <c r="K2423" i="7"/>
  <c r="J2423" i="7"/>
  <c r="I2423" i="7"/>
  <c r="H2423" i="7"/>
  <c r="G2423" i="7"/>
  <c r="F2423" i="7"/>
  <c r="E2423" i="7"/>
  <c r="D2423" i="7"/>
  <c r="C2423" i="7"/>
  <c r="B2423" i="7"/>
  <c r="A2423" i="7"/>
  <c r="L2422" i="7"/>
  <c r="K2422" i="7"/>
  <c r="J2422" i="7"/>
  <c r="I2422" i="7"/>
  <c r="H2422" i="7"/>
  <c r="G2422" i="7"/>
  <c r="F2422" i="7"/>
  <c r="E2422" i="7"/>
  <c r="D2422" i="7"/>
  <c r="C2422" i="7"/>
  <c r="B2422" i="7"/>
  <c r="A2422" i="7"/>
  <c r="L2421" i="7"/>
  <c r="K2421" i="7"/>
  <c r="J2421" i="7"/>
  <c r="I2421" i="7"/>
  <c r="H2421" i="7"/>
  <c r="G2421" i="7"/>
  <c r="F2421" i="7"/>
  <c r="E2421" i="7"/>
  <c r="D2421" i="7"/>
  <c r="C2421" i="7"/>
  <c r="B2421" i="7"/>
  <c r="A2421" i="7"/>
  <c r="L2420" i="7"/>
  <c r="K2420" i="7"/>
  <c r="J2420" i="7"/>
  <c r="I2420" i="7"/>
  <c r="H2420" i="7"/>
  <c r="G2420" i="7"/>
  <c r="F2420" i="7"/>
  <c r="E2420" i="7"/>
  <c r="D2420" i="7"/>
  <c r="C2420" i="7"/>
  <c r="B2420" i="7"/>
  <c r="A2420" i="7"/>
  <c r="L2419" i="7"/>
  <c r="K2419" i="7"/>
  <c r="J2419" i="7"/>
  <c r="I2419" i="7"/>
  <c r="H2419" i="7"/>
  <c r="G2419" i="7"/>
  <c r="F2419" i="7"/>
  <c r="E2419" i="7"/>
  <c r="D2419" i="7"/>
  <c r="C2419" i="7"/>
  <c r="B2419" i="7"/>
  <c r="A2419" i="7"/>
  <c r="L2418" i="7"/>
  <c r="K2418" i="7"/>
  <c r="J2418" i="7"/>
  <c r="I2418" i="7"/>
  <c r="H2418" i="7"/>
  <c r="G2418" i="7"/>
  <c r="F2418" i="7"/>
  <c r="E2418" i="7"/>
  <c r="D2418" i="7"/>
  <c r="C2418" i="7"/>
  <c r="B2418" i="7"/>
  <c r="A2418" i="7"/>
  <c r="L2417" i="7"/>
  <c r="K2417" i="7"/>
  <c r="J2417" i="7"/>
  <c r="I2417" i="7"/>
  <c r="H2417" i="7"/>
  <c r="G2417" i="7"/>
  <c r="F2417" i="7"/>
  <c r="E2417" i="7"/>
  <c r="D2417" i="7"/>
  <c r="C2417" i="7"/>
  <c r="B2417" i="7"/>
  <c r="A2417" i="7"/>
  <c r="L2416" i="7"/>
  <c r="K2416" i="7"/>
  <c r="J2416" i="7"/>
  <c r="I2416" i="7"/>
  <c r="H2416" i="7"/>
  <c r="G2416" i="7"/>
  <c r="F2416" i="7"/>
  <c r="E2416" i="7"/>
  <c r="D2416" i="7"/>
  <c r="C2416" i="7"/>
  <c r="B2416" i="7"/>
  <c r="A2416" i="7"/>
  <c r="L2415" i="7"/>
  <c r="K2415" i="7"/>
  <c r="J2415" i="7"/>
  <c r="I2415" i="7"/>
  <c r="H2415" i="7"/>
  <c r="G2415" i="7"/>
  <c r="F2415" i="7"/>
  <c r="E2415" i="7"/>
  <c r="D2415" i="7"/>
  <c r="C2415" i="7"/>
  <c r="B2415" i="7"/>
  <c r="A2415" i="7"/>
  <c r="L2414" i="7"/>
  <c r="K2414" i="7"/>
  <c r="J2414" i="7"/>
  <c r="I2414" i="7"/>
  <c r="H2414" i="7"/>
  <c r="G2414" i="7"/>
  <c r="F2414" i="7"/>
  <c r="E2414" i="7"/>
  <c r="D2414" i="7"/>
  <c r="C2414" i="7"/>
  <c r="B2414" i="7"/>
  <c r="A2414" i="7"/>
  <c r="L2413" i="7"/>
  <c r="K2413" i="7"/>
  <c r="J2413" i="7"/>
  <c r="I2413" i="7"/>
  <c r="H2413" i="7"/>
  <c r="G2413" i="7"/>
  <c r="F2413" i="7"/>
  <c r="E2413" i="7"/>
  <c r="D2413" i="7"/>
  <c r="C2413" i="7"/>
  <c r="B2413" i="7"/>
  <c r="A2413" i="7"/>
  <c r="L2412" i="7"/>
  <c r="K2412" i="7"/>
  <c r="J2412" i="7"/>
  <c r="I2412" i="7"/>
  <c r="H2412" i="7"/>
  <c r="G2412" i="7"/>
  <c r="F2412" i="7"/>
  <c r="E2412" i="7"/>
  <c r="D2412" i="7"/>
  <c r="C2412" i="7"/>
  <c r="B2412" i="7"/>
  <c r="A2412" i="7"/>
  <c r="L2411" i="7"/>
  <c r="K2411" i="7"/>
  <c r="J2411" i="7"/>
  <c r="I2411" i="7"/>
  <c r="H2411" i="7"/>
  <c r="G2411" i="7"/>
  <c r="F2411" i="7"/>
  <c r="E2411" i="7"/>
  <c r="D2411" i="7"/>
  <c r="C2411" i="7"/>
  <c r="B2411" i="7"/>
  <c r="A2411" i="7"/>
  <c r="L2410" i="7"/>
  <c r="K2410" i="7"/>
  <c r="J2410" i="7"/>
  <c r="I2410" i="7"/>
  <c r="H2410" i="7"/>
  <c r="G2410" i="7"/>
  <c r="F2410" i="7"/>
  <c r="E2410" i="7"/>
  <c r="D2410" i="7"/>
  <c r="C2410" i="7"/>
  <c r="B2410" i="7"/>
  <c r="A2410" i="7"/>
  <c r="L2409" i="7"/>
  <c r="K2409" i="7"/>
  <c r="J2409" i="7"/>
  <c r="I2409" i="7"/>
  <c r="H2409" i="7"/>
  <c r="G2409" i="7"/>
  <c r="F2409" i="7"/>
  <c r="E2409" i="7"/>
  <c r="D2409" i="7"/>
  <c r="C2409" i="7"/>
  <c r="B2409" i="7"/>
  <c r="A2409" i="7"/>
  <c r="L2408" i="7"/>
  <c r="K2408" i="7"/>
  <c r="J2408" i="7"/>
  <c r="I2408" i="7"/>
  <c r="H2408" i="7"/>
  <c r="G2408" i="7"/>
  <c r="F2408" i="7"/>
  <c r="E2408" i="7"/>
  <c r="D2408" i="7"/>
  <c r="C2408" i="7"/>
  <c r="B2408" i="7"/>
  <c r="A2408" i="7"/>
  <c r="L2407" i="7"/>
  <c r="K2407" i="7"/>
  <c r="J2407" i="7"/>
  <c r="I2407" i="7"/>
  <c r="H2407" i="7"/>
  <c r="G2407" i="7"/>
  <c r="F2407" i="7"/>
  <c r="E2407" i="7"/>
  <c r="D2407" i="7"/>
  <c r="C2407" i="7"/>
  <c r="B2407" i="7"/>
  <c r="A2407" i="7"/>
  <c r="L2406" i="7"/>
  <c r="K2406" i="7"/>
  <c r="J2406" i="7"/>
  <c r="I2406" i="7"/>
  <c r="H2406" i="7"/>
  <c r="G2406" i="7"/>
  <c r="F2406" i="7"/>
  <c r="E2406" i="7"/>
  <c r="D2406" i="7"/>
  <c r="C2406" i="7"/>
  <c r="B2406" i="7"/>
  <c r="A2406" i="7"/>
  <c r="L2405" i="7"/>
  <c r="K2405" i="7"/>
  <c r="J2405" i="7"/>
  <c r="I2405" i="7"/>
  <c r="H2405" i="7"/>
  <c r="G2405" i="7"/>
  <c r="F2405" i="7"/>
  <c r="E2405" i="7"/>
  <c r="D2405" i="7"/>
  <c r="C2405" i="7"/>
  <c r="B2405" i="7"/>
  <c r="A2405" i="7"/>
  <c r="L2404" i="7"/>
  <c r="K2404" i="7"/>
  <c r="J2404" i="7"/>
  <c r="I2404" i="7"/>
  <c r="H2404" i="7"/>
  <c r="G2404" i="7"/>
  <c r="F2404" i="7"/>
  <c r="E2404" i="7"/>
  <c r="D2404" i="7"/>
  <c r="C2404" i="7"/>
  <c r="B2404" i="7"/>
  <c r="A2404" i="7"/>
  <c r="L2403" i="7"/>
  <c r="K2403" i="7"/>
  <c r="J2403" i="7"/>
  <c r="I2403" i="7"/>
  <c r="H2403" i="7"/>
  <c r="G2403" i="7"/>
  <c r="F2403" i="7"/>
  <c r="E2403" i="7"/>
  <c r="D2403" i="7"/>
  <c r="C2403" i="7"/>
  <c r="B2403" i="7"/>
  <c r="A2403" i="7"/>
  <c r="L2402" i="7"/>
  <c r="K2402" i="7"/>
  <c r="J2402" i="7"/>
  <c r="I2402" i="7"/>
  <c r="H2402" i="7"/>
  <c r="G2402" i="7"/>
  <c r="F2402" i="7"/>
  <c r="E2402" i="7"/>
  <c r="D2402" i="7"/>
  <c r="C2402" i="7"/>
  <c r="B2402" i="7"/>
  <c r="A2402" i="7"/>
  <c r="L2401" i="7"/>
  <c r="K2401" i="7"/>
  <c r="J2401" i="7"/>
  <c r="I2401" i="7"/>
  <c r="H2401" i="7"/>
  <c r="G2401" i="7"/>
  <c r="F2401" i="7"/>
  <c r="E2401" i="7"/>
  <c r="D2401" i="7"/>
  <c r="C2401" i="7"/>
  <c r="B2401" i="7"/>
  <c r="A2401" i="7"/>
  <c r="L2400" i="7"/>
  <c r="K2400" i="7"/>
  <c r="J2400" i="7"/>
  <c r="I2400" i="7"/>
  <c r="H2400" i="7"/>
  <c r="G2400" i="7"/>
  <c r="F2400" i="7"/>
  <c r="E2400" i="7"/>
  <c r="D2400" i="7"/>
  <c r="C2400" i="7"/>
  <c r="B2400" i="7"/>
  <c r="A2400" i="7"/>
  <c r="L2399" i="7"/>
  <c r="K2399" i="7"/>
  <c r="J2399" i="7"/>
  <c r="I2399" i="7"/>
  <c r="H2399" i="7"/>
  <c r="G2399" i="7"/>
  <c r="F2399" i="7"/>
  <c r="E2399" i="7"/>
  <c r="D2399" i="7"/>
  <c r="C2399" i="7"/>
  <c r="B2399" i="7"/>
  <c r="A2399" i="7"/>
  <c r="L2398" i="7"/>
  <c r="K2398" i="7"/>
  <c r="J2398" i="7"/>
  <c r="I2398" i="7"/>
  <c r="H2398" i="7"/>
  <c r="G2398" i="7"/>
  <c r="F2398" i="7"/>
  <c r="E2398" i="7"/>
  <c r="D2398" i="7"/>
  <c r="C2398" i="7"/>
  <c r="B2398" i="7"/>
  <c r="A2398" i="7"/>
  <c r="L2397" i="7"/>
  <c r="K2397" i="7"/>
  <c r="J2397" i="7"/>
  <c r="I2397" i="7"/>
  <c r="H2397" i="7"/>
  <c r="G2397" i="7"/>
  <c r="F2397" i="7"/>
  <c r="E2397" i="7"/>
  <c r="D2397" i="7"/>
  <c r="C2397" i="7"/>
  <c r="B2397" i="7"/>
  <c r="A2397" i="7"/>
  <c r="L2396" i="7"/>
  <c r="K2396" i="7"/>
  <c r="J2396" i="7"/>
  <c r="I2396" i="7"/>
  <c r="H2396" i="7"/>
  <c r="G2396" i="7"/>
  <c r="F2396" i="7"/>
  <c r="E2396" i="7"/>
  <c r="D2396" i="7"/>
  <c r="C2396" i="7"/>
  <c r="B2396" i="7"/>
  <c r="A2396" i="7"/>
  <c r="L2395" i="7"/>
  <c r="K2395" i="7"/>
  <c r="J2395" i="7"/>
  <c r="I2395" i="7"/>
  <c r="H2395" i="7"/>
  <c r="G2395" i="7"/>
  <c r="F2395" i="7"/>
  <c r="E2395" i="7"/>
  <c r="D2395" i="7"/>
  <c r="C2395" i="7"/>
  <c r="B2395" i="7"/>
  <c r="A2395" i="7"/>
  <c r="L2394" i="7"/>
  <c r="K2394" i="7"/>
  <c r="J2394" i="7"/>
  <c r="I2394" i="7"/>
  <c r="H2394" i="7"/>
  <c r="G2394" i="7"/>
  <c r="F2394" i="7"/>
  <c r="E2394" i="7"/>
  <c r="D2394" i="7"/>
  <c r="C2394" i="7"/>
  <c r="B2394" i="7"/>
  <c r="A2394" i="7"/>
  <c r="L2393" i="7"/>
  <c r="K2393" i="7"/>
  <c r="J2393" i="7"/>
  <c r="I2393" i="7"/>
  <c r="H2393" i="7"/>
  <c r="G2393" i="7"/>
  <c r="F2393" i="7"/>
  <c r="E2393" i="7"/>
  <c r="D2393" i="7"/>
  <c r="C2393" i="7"/>
  <c r="B2393" i="7"/>
  <c r="A2393" i="7"/>
  <c r="L2392" i="7"/>
  <c r="K2392" i="7"/>
  <c r="J2392" i="7"/>
  <c r="I2392" i="7"/>
  <c r="H2392" i="7"/>
  <c r="G2392" i="7"/>
  <c r="F2392" i="7"/>
  <c r="E2392" i="7"/>
  <c r="D2392" i="7"/>
  <c r="C2392" i="7"/>
  <c r="B2392" i="7"/>
  <c r="A2392" i="7"/>
  <c r="L2391" i="7"/>
  <c r="K2391" i="7"/>
  <c r="J2391" i="7"/>
  <c r="I2391" i="7"/>
  <c r="H2391" i="7"/>
  <c r="G2391" i="7"/>
  <c r="F2391" i="7"/>
  <c r="E2391" i="7"/>
  <c r="D2391" i="7"/>
  <c r="C2391" i="7"/>
  <c r="B2391" i="7"/>
  <c r="A2391" i="7"/>
  <c r="L2390" i="7"/>
  <c r="K2390" i="7"/>
  <c r="J2390" i="7"/>
  <c r="I2390" i="7"/>
  <c r="H2390" i="7"/>
  <c r="G2390" i="7"/>
  <c r="F2390" i="7"/>
  <c r="E2390" i="7"/>
  <c r="D2390" i="7"/>
  <c r="C2390" i="7"/>
  <c r="B2390" i="7"/>
  <c r="A2390" i="7"/>
  <c r="L2389" i="7"/>
  <c r="K2389" i="7"/>
  <c r="J2389" i="7"/>
  <c r="I2389" i="7"/>
  <c r="H2389" i="7"/>
  <c r="G2389" i="7"/>
  <c r="F2389" i="7"/>
  <c r="E2389" i="7"/>
  <c r="D2389" i="7"/>
  <c r="C2389" i="7"/>
  <c r="B2389" i="7"/>
  <c r="A2389" i="7"/>
  <c r="L2388" i="7"/>
  <c r="K2388" i="7"/>
  <c r="J2388" i="7"/>
  <c r="I2388" i="7"/>
  <c r="H2388" i="7"/>
  <c r="G2388" i="7"/>
  <c r="F2388" i="7"/>
  <c r="E2388" i="7"/>
  <c r="D2388" i="7"/>
  <c r="C2388" i="7"/>
  <c r="B2388" i="7"/>
  <c r="A2388" i="7"/>
  <c r="L2387" i="7"/>
  <c r="K2387" i="7"/>
  <c r="J2387" i="7"/>
  <c r="I2387" i="7"/>
  <c r="H2387" i="7"/>
  <c r="G2387" i="7"/>
  <c r="F2387" i="7"/>
  <c r="E2387" i="7"/>
  <c r="D2387" i="7"/>
  <c r="C2387" i="7"/>
  <c r="B2387" i="7"/>
  <c r="A2387" i="7"/>
  <c r="L2386" i="7"/>
  <c r="K2386" i="7"/>
  <c r="J2386" i="7"/>
  <c r="I2386" i="7"/>
  <c r="H2386" i="7"/>
  <c r="G2386" i="7"/>
  <c r="F2386" i="7"/>
  <c r="E2386" i="7"/>
  <c r="D2386" i="7"/>
  <c r="C2386" i="7"/>
  <c r="B2386" i="7"/>
  <c r="A2386" i="7"/>
  <c r="L2385" i="7"/>
  <c r="K2385" i="7"/>
  <c r="J2385" i="7"/>
  <c r="I2385" i="7"/>
  <c r="H2385" i="7"/>
  <c r="G2385" i="7"/>
  <c r="F2385" i="7"/>
  <c r="E2385" i="7"/>
  <c r="D2385" i="7"/>
  <c r="C2385" i="7"/>
  <c r="B2385" i="7"/>
  <c r="A2385" i="7"/>
  <c r="L2384" i="7"/>
  <c r="K2384" i="7"/>
  <c r="J2384" i="7"/>
  <c r="I2384" i="7"/>
  <c r="H2384" i="7"/>
  <c r="G2384" i="7"/>
  <c r="F2384" i="7"/>
  <c r="E2384" i="7"/>
  <c r="D2384" i="7"/>
  <c r="C2384" i="7"/>
  <c r="B2384" i="7"/>
  <c r="A2384" i="7"/>
  <c r="L2383" i="7"/>
  <c r="K2383" i="7"/>
  <c r="J2383" i="7"/>
  <c r="I2383" i="7"/>
  <c r="H2383" i="7"/>
  <c r="G2383" i="7"/>
  <c r="F2383" i="7"/>
  <c r="E2383" i="7"/>
  <c r="D2383" i="7"/>
  <c r="C2383" i="7"/>
  <c r="B2383" i="7"/>
  <c r="A2383" i="7"/>
  <c r="L2382" i="7"/>
  <c r="K2382" i="7"/>
  <c r="J2382" i="7"/>
  <c r="I2382" i="7"/>
  <c r="H2382" i="7"/>
  <c r="G2382" i="7"/>
  <c r="F2382" i="7"/>
  <c r="E2382" i="7"/>
  <c r="D2382" i="7"/>
  <c r="C2382" i="7"/>
  <c r="B2382" i="7"/>
  <c r="A2382" i="7"/>
  <c r="L2381" i="7"/>
  <c r="K2381" i="7"/>
  <c r="J2381" i="7"/>
  <c r="I2381" i="7"/>
  <c r="H2381" i="7"/>
  <c r="G2381" i="7"/>
  <c r="F2381" i="7"/>
  <c r="E2381" i="7"/>
  <c r="D2381" i="7"/>
  <c r="C2381" i="7"/>
  <c r="B2381" i="7"/>
  <c r="A2381" i="7"/>
  <c r="L2380" i="7"/>
  <c r="K2380" i="7"/>
  <c r="J2380" i="7"/>
  <c r="I2380" i="7"/>
  <c r="H2380" i="7"/>
  <c r="G2380" i="7"/>
  <c r="F2380" i="7"/>
  <c r="E2380" i="7"/>
  <c r="D2380" i="7"/>
  <c r="C2380" i="7"/>
  <c r="B2380" i="7"/>
  <c r="A2380" i="7"/>
  <c r="L2379" i="7"/>
  <c r="K2379" i="7"/>
  <c r="J2379" i="7"/>
  <c r="I2379" i="7"/>
  <c r="H2379" i="7"/>
  <c r="G2379" i="7"/>
  <c r="F2379" i="7"/>
  <c r="E2379" i="7"/>
  <c r="D2379" i="7"/>
  <c r="C2379" i="7"/>
  <c r="B2379" i="7"/>
  <c r="A2379" i="7"/>
  <c r="L2378" i="7"/>
  <c r="K2378" i="7"/>
  <c r="J2378" i="7"/>
  <c r="I2378" i="7"/>
  <c r="H2378" i="7"/>
  <c r="G2378" i="7"/>
  <c r="F2378" i="7"/>
  <c r="E2378" i="7"/>
  <c r="D2378" i="7"/>
  <c r="C2378" i="7"/>
  <c r="B2378" i="7"/>
  <c r="A2378" i="7"/>
  <c r="L2377" i="7"/>
  <c r="K2377" i="7"/>
  <c r="J2377" i="7"/>
  <c r="I2377" i="7"/>
  <c r="H2377" i="7"/>
  <c r="G2377" i="7"/>
  <c r="F2377" i="7"/>
  <c r="E2377" i="7"/>
  <c r="D2377" i="7"/>
  <c r="C2377" i="7"/>
  <c r="B2377" i="7"/>
  <c r="A2377" i="7"/>
  <c r="L2376" i="7"/>
  <c r="K2376" i="7"/>
  <c r="J2376" i="7"/>
  <c r="I2376" i="7"/>
  <c r="H2376" i="7"/>
  <c r="G2376" i="7"/>
  <c r="F2376" i="7"/>
  <c r="E2376" i="7"/>
  <c r="D2376" i="7"/>
  <c r="C2376" i="7"/>
  <c r="B2376" i="7"/>
  <c r="A2376" i="7"/>
  <c r="L2375" i="7"/>
  <c r="K2375" i="7"/>
  <c r="J2375" i="7"/>
  <c r="I2375" i="7"/>
  <c r="H2375" i="7"/>
  <c r="G2375" i="7"/>
  <c r="F2375" i="7"/>
  <c r="E2375" i="7"/>
  <c r="D2375" i="7"/>
  <c r="C2375" i="7"/>
  <c r="B2375" i="7"/>
  <c r="A2375" i="7"/>
  <c r="L2374" i="7"/>
  <c r="K2374" i="7"/>
  <c r="J2374" i="7"/>
  <c r="I2374" i="7"/>
  <c r="H2374" i="7"/>
  <c r="G2374" i="7"/>
  <c r="F2374" i="7"/>
  <c r="E2374" i="7"/>
  <c r="D2374" i="7"/>
  <c r="C2374" i="7"/>
  <c r="B2374" i="7"/>
  <c r="A2374" i="7"/>
  <c r="L2373" i="7"/>
  <c r="K2373" i="7"/>
  <c r="J2373" i="7"/>
  <c r="I2373" i="7"/>
  <c r="H2373" i="7"/>
  <c r="G2373" i="7"/>
  <c r="F2373" i="7"/>
  <c r="E2373" i="7"/>
  <c r="D2373" i="7"/>
  <c r="C2373" i="7"/>
  <c r="B2373" i="7"/>
  <c r="A2373" i="7"/>
  <c r="L2372" i="7"/>
  <c r="K2372" i="7"/>
  <c r="J2372" i="7"/>
  <c r="I2372" i="7"/>
  <c r="H2372" i="7"/>
  <c r="G2372" i="7"/>
  <c r="F2372" i="7"/>
  <c r="E2372" i="7"/>
  <c r="D2372" i="7"/>
  <c r="C2372" i="7"/>
  <c r="B2372" i="7"/>
  <c r="A2372" i="7"/>
  <c r="L2371" i="7"/>
  <c r="K2371" i="7"/>
  <c r="J2371" i="7"/>
  <c r="I2371" i="7"/>
  <c r="H2371" i="7"/>
  <c r="G2371" i="7"/>
  <c r="F2371" i="7"/>
  <c r="E2371" i="7"/>
  <c r="D2371" i="7"/>
  <c r="C2371" i="7"/>
  <c r="B2371" i="7"/>
  <c r="A2371" i="7"/>
  <c r="L2370" i="7"/>
  <c r="K2370" i="7"/>
  <c r="J2370" i="7"/>
  <c r="I2370" i="7"/>
  <c r="H2370" i="7"/>
  <c r="G2370" i="7"/>
  <c r="F2370" i="7"/>
  <c r="E2370" i="7"/>
  <c r="D2370" i="7"/>
  <c r="C2370" i="7"/>
  <c r="B2370" i="7"/>
  <c r="A2370" i="7"/>
  <c r="L2369" i="7"/>
  <c r="K2369" i="7"/>
  <c r="J2369" i="7"/>
  <c r="I2369" i="7"/>
  <c r="H2369" i="7"/>
  <c r="G2369" i="7"/>
  <c r="F2369" i="7"/>
  <c r="E2369" i="7"/>
  <c r="D2369" i="7"/>
  <c r="C2369" i="7"/>
  <c r="B2369" i="7"/>
  <c r="A2369" i="7"/>
  <c r="L2368" i="7"/>
  <c r="K2368" i="7"/>
  <c r="J2368" i="7"/>
  <c r="I2368" i="7"/>
  <c r="H2368" i="7"/>
  <c r="G2368" i="7"/>
  <c r="F2368" i="7"/>
  <c r="E2368" i="7"/>
  <c r="D2368" i="7"/>
  <c r="C2368" i="7"/>
  <c r="B2368" i="7"/>
  <c r="A2368" i="7"/>
  <c r="L2367" i="7"/>
  <c r="K2367" i="7"/>
  <c r="J2367" i="7"/>
  <c r="I2367" i="7"/>
  <c r="H2367" i="7"/>
  <c r="G2367" i="7"/>
  <c r="F2367" i="7"/>
  <c r="E2367" i="7"/>
  <c r="D2367" i="7"/>
  <c r="C2367" i="7"/>
  <c r="B2367" i="7"/>
  <c r="A2367" i="7"/>
  <c r="L2366" i="7"/>
  <c r="K2366" i="7"/>
  <c r="J2366" i="7"/>
  <c r="I2366" i="7"/>
  <c r="H2366" i="7"/>
  <c r="G2366" i="7"/>
  <c r="F2366" i="7"/>
  <c r="E2366" i="7"/>
  <c r="D2366" i="7"/>
  <c r="C2366" i="7"/>
  <c r="B2366" i="7"/>
  <c r="A2366" i="7"/>
  <c r="L2365" i="7"/>
  <c r="K2365" i="7"/>
  <c r="J2365" i="7"/>
  <c r="I2365" i="7"/>
  <c r="H2365" i="7"/>
  <c r="G2365" i="7"/>
  <c r="F2365" i="7"/>
  <c r="E2365" i="7"/>
  <c r="D2365" i="7"/>
  <c r="C2365" i="7"/>
  <c r="B2365" i="7"/>
  <c r="A2365" i="7"/>
  <c r="L2364" i="7"/>
  <c r="K2364" i="7"/>
  <c r="J2364" i="7"/>
  <c r="I2364" i="7"/>
  <c r="H2364" i="7"/>
  <c r="G2364" i="7"/>
  <c r="F2364" i="7"/>
  <c r="E2364" i="7"/>
  <c r="D2364" i="7"/>
  <c r="C2364" i="7"/>
  <c r="B2364" i="7"/>
  <c r="A2364" i="7"/>
  <c r="L2363" i="7"/>
  <c r="K2363" i="7"/>
  <c r="J2363" i="7"/>
  <c r="I2363" i="7"/>
  <c r="H2363" i="7"/>
  <c r="G2363" i="7"/>
  <c r="F2363" i="7"/>
  <c r="E2363" i="7"/>
  <c r="D2363" i="7"/>
  <c r="C2363" i="7"/>
  <c r="B2363" i="7"/>
  <c r="A2363" i="7"/>
  <c r="L2362" i="7"/>
  <c r="K2362" i="7"/>
  <c r="J2362" i="7"/>
  <c r="I2362" i="7"/>
  <c r="H2362" i="7"/>
  <c r="G2362" i="7"/>
  <c r="F2362" i="7"/>
  <c r="E2362" i="7"/>
  <c r="D2362" i="7"/>
  <c r="C2362" i="7"/>
  <c r="B2362" i="7"/>
  <c r="A2362" i="7"/>
  <c r="L2361" i="7"/>
  <c r="K2361" i="7"/>
  <c r="J2361" i="7"/>
  <c r="I2361" i="7"/>
  <c r="H2361" i="7"/>
  <c r="G2361" i="7"/>
  <c r="F2361" i="7"/>
  <c r="E2361" i="7"/>
  <c r="D2361" i="7"/>
  <c r="C2361" i="7"/>
  <c r="B2361" i="7"/>
  <c r="A2361" i="7"/>
  <c r="L2360" i="7"/>
  <c r="K2360" i="7"/>
  <c r="J2360" i="7"/>
  <c r="I2360" i="7"/>
  <c r="H2360" i="7"/>
  <c r="G2360" i="7"/>
  <c r="F2360" i="7"/>
  <c r="E2360" i="7"/>
  <c r="D2360" i="7"/>
  <c r="C2360" i="7"/>
  <c r="B2360" i="7"/>
  <c r="A2360" i="7"/>
  <c r="L2359" i="7"/>
  <c r="K2359" i="7"/>
  <c r="J2359" i="7"/>
  <c r="I2359" i="7"/>
  <c r="H2359" i="7"/>
  <c r="G2359" i="7"/>
  <c r="F2359" i="7"/>
  <c r="E2359" i="7"/>
  <c r="D2359" i="7"/>
  <c r="C2359" i="7"/>
  <c r="B2359" i="7"/>
  <c r="A2359" i="7"/>
  <c r="L2358" i="7"/>
  <c r="K2358" i="7"/>
  <c r="J2358" i="7"/>
  <c r="I2358" i="7"/>
  <c r="H2358" i="7"/>
  <c r="G2358" i="7"/>
  <c r="F2358" i="7"/>
  <c r="E2358" i="7"/>
  <c r="D2358" i="7"/>
  <c r="C2358" i="7"/>
  <c r="B2358" i="7"/>
  <c r="A2358" i="7"/>
  <c r="L2357" i="7"/>
  <c r="K2357" i="7"/>
  <c r="J2357" i="7"/>
  <c r="I2357" i="7"/>
  <c r="H2357" i="7"/>
  <c r="G2357" i="7"/>
  <c r="F2357" i="7"/>
  <c r="E2357" i="7"/>
  <c r="D2357" i="7"/>
  <c r="C2357" i="7"/>
  <c r="B2357" i="7"/>
  <c r="A2357" i="7"/>
  <c r="L2356" i="7"/>
  <c r="K2356" i="7"/>
  <c r="J2356" i="7"/>
  <c r="I2356" i="7"/>
  <c r="H2356" i="7"/>
  <c r="G2356" i="7"/>
  <c r="F2356" i="7"/>
  <c r="E2356" i="7"/>
  <c r="D2356" i="7"/>
  <c r="C2356" i="7"/>
  <c r="B2356" i="7"/>
  <c r="A2356" i="7"/>
  <c r="L2355" i="7"/>
  <c r="K2355" i="7"/>
  <c r="J2355" i="7"/>
  <c r="I2355" i="7"/>
  <c r="H2355" i="7"/>
  <c r="G2355" i="7"/>
  <c r="F2355" i="7"/>
  <c r="E2355" i="7"/>
  <c r="D2355" i="7"/>
  <c r="C2355" i="7"/>
  <c r="B2355" i="7"/>
  <c r="A2355" i="7"/>
  <c r="L2354" i="7"/>
  <c r="K2354" i="7"/>
  <c r="J2354" i="7"/>
  <c r="I2354" i="7"/>
  <c r="H2354" i="7"/>
  <c r="G2354" i="7"/>
  <c r="F2354" i="7"/>
  <c r="E2354" i="7"/>
  <c r="D2354" i="7"/>
  <c r="C2354" i="7"/>
  <c r="B2354" i="7"/>
  <c r="A2354" i="7"/>
  <c r="L2353" i="7"/>
  <c r="K2353" i="7"/>
  <c r="J2353" i="7"/>
  <c r="I2353" i="7"/>
  <c r="H2353" i="7"/>
  <c r="G2353" i="7"/>
  <c r="F2353" i="7"/>
  <c r="E2353" i="7"/>
  <c r="D2353" i="7"/>
  <c r="C2353" i="7"/>
  <c r="B2353" i="7"/>
  <c r="A2353" i="7"/>
  <c r="L2352" i="7"/>
  <c r="K2352" i="7"/>
  <c r="J2352" i="7"/>
  <c r="I2352" i="7"/>
  <c r="H2352" i="7"/>
  <c r="G2352" i="7"/>
  <c r="F2352" i="7"/>
  <c r="E2352" i="7"/>
  <c r="D2352" i="7"/>
  <c r="C2352" i="7"/>
  <c r="B2352" i="7"/>
  <c r="A2352" i="7"/>
  <c r="L2351" i="7"/>
  <c r="K2351" i="7"/>
  <c r="J2351" i="7"/>
  <c r="I2351" i="7"/>
  <c r="H2351" i="7"/>
  <c r="G2351" i="7"/>
  <c r="F2351" i="7"/>
  <c r="E2351" i="7"/>
  <c r="D2351" i="7"/>
  <c r="C2351" i="7"/>
  <c r="B2351" i="7"/>
  <c r="A2351" i="7"/>
  <c r="L2350" i="7"/>
  <c r="K2350" i="7"/>
  <c r="J2350" i="7"/>
  <c r="I2350" i="7"/>
  <c r="H2350" i="7"/>
  <c r="G2350" i="7"/>
  <c r="F2350" i="7"/>
  <c r="E2350" i="7"/>
  <c r="D2350" i="7"/>
  <c r="C2350" i="7"/>
  <c r="B2350" i="7"/>
  <c r="A2350" i="7"/>
  <c r="L2349" i="7"/>
  <c r="K2349" i="7"/>
  <c r="J2349" i="7"/>
  <c r="I2349" i="7"/>
  <c r="H2349" i="7"/>
  <c r="G2349" i="7"/>
  <c r="F2349" i="7"/>
  <c r="E2349" i="7"/>
  <c r="D2349" i="7"/>
  <c r="C2349" i="7"/>
  <c r="B2349" i="7"/>
  <c r="A2349" i="7"/>
  <c r="L2348" i="7"/>
  <c r="K2348" i="7"/>
  <c r="J2348" i="7"/>
  <c r="I2348" i="7"/>
  <c r="H2348" i="7"/>
  <c r="G2348" i="7"/>
  <c r="F2348" i="7"/>
  <c r="E2348" i="7"/>
  <c r="D2348" i="7"/>
  <c r="C2348" i="7"/>
  <c r="B2348" i="7"/>
  <c r="A2348" i="7"/>
  <c r="L2347" i="7"/>
  <c r="K2347" i="7"/>
  <c r="J2347" i="7"/>
  <c r="I2347" i="7"/>
  <c r="H2347" i="7"/>
  <c r="G2347" i="7"/>
  <c r="F2347" i="7"/>
  <c r="E2347" i="7"/>
  <c r="D2347" i="7"/>
  <c r="C2347" i="7"/>
  <c r="B2347" i="7"/>
  <c r="A2347" i="7"/>
  <c r="L2346" i="7"/>
  <c r="K2346" i="7"/>
  <c r="J2346" i="7"/>
  <c r="I2346" i="7"/>
  <c r="H2346" i="7"/>
  <c r="G2346" i="7"/>
  <c r="F2346" i="7"/>
  <c r="E2346" i="7"/>
  <c r="D2346" i="7"/>
  <c r="C2346" i="7"/>
  <c r="B2346" i="7"/>
  <c r="A2346" i="7"/>
  <c r="L2345" i="7"/>
  <c r="K2345" i="7"/>
  <c r="J2345" i="7"/>
  <c r="I2345" i="7"/>
  <c r="H2345" i="7"/>
  <c r="G2345" i="7"/>
  <c r="F2345" i="7"/>
  <c r="E2345" i="7"/>
  <c r="D2345" i="7"/>
  <c r="C2345" i="7"/>
  <c r="B2345" i="7"/>
  <c r="A2345" i="7"/>
  <c r="L2344" i="7"/>
  <c r="K2344" i="7"/>
  <c r="J2344" i="7"/>
  <c r="I2344" i="7"/>
  <c r="H2344" i="7"/>
  <c r="G2344" i="7"/>
  <c r="F2344" i="7"/>
  <c r="E2344" i="7"/>
  <c r="D2344" i="7"/>
  <c r="C2344" i="7"/>
  <c r="B2344" i="7"/>
  <c r="A2344" i="7"/>
  <c r="L2343" i="7"/>
  <c r="K2343" i="7"/>
  <c r="J2343" i="7"/>
  <c r="I2343" i="7"/>
  <c r="H2343" i="7"/>
  <c r="G2343" i="7"/>
  <c r="F2343" i="7"/>
  <c r="E2343" i="7"/>
  <c r="D2343" i="7"/>
  <c r="C2343" i="7"/>
  <c r="B2343" i="7"/>
  <c r="A2343" i="7"/>
  <c r="L2342" i="7"/>
  <c r="K2342" i="7"/>
  <c r="J2342" i="7"/>
  <c r="I2342" i="7"/>
  <c r="H2342" i="7"/>
  <c r="G2342" i="7"/>
  <c r="F2342" i="7"/>
  <c r="E2342" i="7"/>
  <c r="D2342" i="7"/>
  <c r="C2342" i="7"/>
  <c r="B2342" i="7"/>
  <c r="A2342" i="7"/>
  <c r="L2341" i="7"/>
  <c r="K2341" i="7"/>
  <c r="J2341" i="7"/>
  <c r="I2341" i="7"/>
  <c r="H2341" i="7"/>
  <c r="G2341" i="7"/>
  <c r="F2341" i="7"/>
  <c r="E2341" i="7"/>
  <c r="D2341" i="7"/>
  <c r="C2341" i="7"/>
  <c r="B2341" i="7"/>
  <c r="A2341" i="7"/>
  <c r="L2340" i="7"/>
  <c r="K2340" i="7"/>
  <c r="J2340" i="7"/>
  <c r="I2340" i="7"/>
  <c r="H2340" i="7"/>
  <c r="G2340" i="7"/>
  <c r="F2340" i="7"/>
  <c r="E2340" i="7"/>
  <c r="D2340" i="7"/>
  <c r="C2340" i="7"/>
  <c r="B2340" i="7"/>
  <c r="A2340" i="7"/>
  <c r="L2339" i="7"/>
  <c r="K2339" i="7"/>
  <c r="J2339" i="7"/>
  <c r="I2339" i="7"/>
  <c r="H2339" i="7"/>
  <c r="G2339" i="7"/>
  <c r="F2339" i="7"/>
  <c r="E2339" i="7"/>
  <c r="D2339" i="7"/>
  <c r="C2339" i="7"/>
  <c r="B2339" i="7"/>
  <c r="A2339" i="7"/>
  <c r="L2338" i="7"/>
  <c r="K2338" i="7"/>
  <c r="J2338" i="7"/>
  <c r="I2338" i="7"/>
  <c r="H2338" i="7"/>
  <c r="G2338" i="7"/>
  <c r="F2338" i="7"/>
  <c r="E2338" i="7"/>
  <c r="D2338" i="7"/>
  <c r="C2338" i="7"/>
  <c r="B2338" i="7"/>
  <c r="A2338" i="7"/>
  <c r="L2337" i="7"/>
  <c r="K2337" i="7"/>
  <c r="J2337" i="7"/>
  <c r="I2337" i="7"/>
  <c r="H2337" i="7"/>
  <c r="G2337" i="7"/>
  <c r="F2337" i="7"/>
  <c r="E2337" i="7"/>
  <c r="D2337" i="7"/>
  <c r="C2337" i="7"/>
  <c r="B2337" i="7"/>
  <c r="A2337" i="7"/>
  <c r="L2336" i="7"/>
  <c r="K2336" i="7"/>
  <c r="J2336" i="7"/>
  <c r="I2336" i="7"/>
  <c r="H2336" i="7"/>
  <c r="G2336" i="7"/>
  <c r="F2336" i="7"/>
  <c r="E2336" i="7"/>
  <c r="D2336" i="7"/>
  <c r="C2336" i="7"/>
  <c r="B2336" i="7"/>
  <c r="A2336" i="7"/>
  <c r="L2335" i="7"/>
  <c r="K2335" i="7"/>
  <c r="J2335" i="7"/>
  <c r="I2335" i="7"/>
  <c r="H2335" i="7"/>
  <c r="G2335" i="7"/>
  <c r="F2335" i="7"/>
  <c r="E2335" i="7"/>
  <c r="D2335" i="7"/>
  <c r="C2335" i="7"/>
  <c r="B2335" i="7"/>
  <c r="A2335" i="7"/>
  <c r="L2334" i="7"/>
  <c r="K2334" i="7"/>
  <c r="J2334" i="7"/>
  <c r="I2334" i="7"/>
  <c r="H2334" i="7"/>
  <c r="G2334" i="7"/>
  <c r="F2334" i="7"/>
  <c r="E2334" i="7"/>
  <c r="D2334" i="7"/>
  <c r="C2334" i="7"/>
  <c r="B2334" i="7"/>
  <c r="A2334" i="7"/>
  <c r="L2333" i="7"/>
  <c r="K2333" i="7"/>
  <c r="J2333" i="7"/>
  <c r="I2333" i="7"/>
  <c r="H2333" i="7"/>
  <c r="G2333" i="7"/>
  <c r="F2333" i="7"/>
  <c r="E2333" i="7"/>
  <c r="D2333" i="7"/>
  <c r="C2333" i="7"/>
  <c r="B2333" i="7"/>
  <c r="A2333" i="7"/>
  <c r="L2332" i="7"/>
  <c r="K2332" i="7"/>
  <c r="J2332" i="7"/>
  <c r="I2332" i="7"/>
  <c r="H2332" i="7"/>
  <c r="G2332" i="7"/>
  <c r="F2332" i="7"/>
  <c r="E2332" i="7"/>
  <c r="D2332" i="7"/>
  <c r="C2332" i="7"/>
  <c r="B2332" i="7"/>
  <c r="A2332" i="7"/>
  <c r="L2331" i="7"/>
  <c r="K2331" i="7"/>
  <c r="J2331" i="7"/>
  <c r="I2331" i="7"/>
  <c r="H2331" i="7"/>
  <c r="G2331" i="7"/>
  <c r="F2331" i="7"/>
  <c r="E2331" i="7"/>
  <c r="D2331" i="7"/>
  <c r="C2331" i="7"/>
  <c r="B2331" i="7"/>
  <c r="A2331" i="7"/>
  <c r="L2330" i="7"/>
  <c r="K2330" i="7"/>
  <c r="J2330" i="7"/>
  <c r="I2330" i="7"/>
  <c r="H2330" i="7"/>
  <c r="G2330" i="7"/>
  <c r="F2330" i="7"/>
  <c r="E2330" i="7"/>
  <c r="D2330" i="7"/>
  <c r="C2330" i="7"/>
  <c r="B2330" i="7"/>
  <c r="A2330" i="7"/>
  <c r="L2329" i="7"/>
  <c r="K2329" i="7"/>
  <c r="J2329" i="7"/>
  <c r="I2329" i="7"/>
  <c r="H2329" i="7"/>
  <c r="G2329" i="7"/>
  <c r="F2329" i="7"/>
  <c r="E2329" i="7"/>
  <c r="D2329" i="7"/>
  <c r="C2329" i="7"/>
  <c r="B2329" i="7"/>
  <c r="A2329" i="7"/>
  <c r="L2328" i="7"/>
  <c r="K2328" i="7"/>
  <c r="J2328" i="7"/>
  <c r="I2328" i="7"/>
  <c r="H2328" i="7"/>
  <c r="G2328" i="7"/>
  <c r="F2328" i="7"/>
  <c r="E2328" i="7"/>
  <c r="D2328" i="7"/>
  <c r="C2328" i="7"/>
  <c r="B2328" i="7"/>
  <c r="A2328" i="7"/>
  <c r="L2327" i="7"/>
  <c r="K2327" i="7"/>
  <c r="J2327" i="7"/>
  <c r="I2327" i="7"/>
  <c r="H2327" i="7"/>
  <c r="G2327" i="7"/>
  <c r="F2327" i="7"/>
  <c r="E2327" i="7"/>
  <c r="D2327" i="7"/>
  <c r="C2327" i="7"/>
  <c r="B2327" i="7"/>
  <c r="A2327" i="7"/>
  <c r="L2326" i="7"/>
  <c r="K2326" i="7"/>
  <c r="J2326" i="7"/>
  <c r="I2326" i="7"/>
  <c r="H2326" i="7"/>
  <c r="G2326" i="7"/>
  <c r="F2326" i="7"/>
  <c r="E2326" i="7"/>
  <c r="D2326" i="7"/>
  <c r="C2326" i="7"/>
  <c r="B2326" i="7"/>
  <c r="A2326" i="7"/>
  <c r="L2325" i="7"/>
  <c r="K2325" i="7"/>
  <c r="J2325" i="7"/>
  <c r="I2325" i="7"/>
  <c r="H2325" i="7"/>
  <c r="G2325" i="7"/>
  <c r="F2325" i="7"/>
  <c r="E2325" i="7"/>
  <c r="D2325" i="7"/>
  <c r="C2325" i="7"/>
  <c r="B2325" i="7"/>
  <c r="A2325" i="7"/>
  <c r="L2324" i="7"/>
  <c r="K2324" i="7"/>
  <c r="J2324" i="7"/>
  <c r="I2324" i="7"/>
  <c r="H2324" i="7"/>
  <c r="G2324" i="7"/>
  <c r="F2324" i="7"/>
  <c r="E2324" i="7"/>
  <c r="D2324" i="7"/>
  <c r="C2324" i="7"/>
  <c r="B2324" i="7"/>
  <c r="A2324" i="7"/>
  <c r="L2323" i="7"/>
  <c r="K2323" i="7"/>
  <c r="J2323" i="7"/>
  <c r="I2323" i="7"/>
  <c r="H2323" i="7"/>
  <c r="G2323" i="7"/>
  <c r="F2323" i="7"/>
  <c r="E2323" i="7"/>
  <c r="D2323" i="7"/>
  <c r="C2323" i="7"/>
  <c r="B2323" i="7"/>
  <c r="A2323" i="7"/>
  <c r="L2322" i="7"/>
  <c r="K2322" i="7"/>
  <c r="J2322" i="7"/>
  <c r="I2322" i="7"/>
  <c r="H2322" i="7"/>
  <c r="G2322" i="7"/>
  <c r="F2322" i="7"/>
  <c r="E2322" i="7"/>
  <c r="D2322" i="7"/>
  <c r="C2322" i="7"/>
  <c r="B2322" i="7"/>
  <c r="A2322" i="7"/>
  <c r="L2321" i="7"/>
  <c r="K2321" i="7"/>
  <c r="J2321" i="7"/>
  <c r="I2321" i="7"/>
  <c r="H2321" i="7"/>
  <c r="G2321" i="7"/>
  <c r="F2321" i="7"/>
  <c r="E2321" i="7"/>
  <c r="D2321" i="7"/>
  <c r="C2321" i="7"/>
  <c r="B2321" i="7"/>
  <c r="A2321" i="7"/>
  <c r="L2320" i="7"/>
  <c r="K2320" i="7"/>
  <c r="J2320" i="7"/>
  <c r="I2320" i="7"/>
  <c r="H2320" i="7"/>
  <c r="G2320" i="7"/>
  <c r="F2320" i="7"/>
  <c r="E2320" i="7"/>
  <c r="D2320" i="7"/>
  <c r="C2320" i="7"/>
  <c r="B2320" i="7"/>
  <c r="A2320" i="7"/>
  <c r="L2319" i="7"/>
  <c r="K2319" i="7"/>
  <c r="J2319" i="7"/>
  <c r="I2319" i="7"/>
  <c r="H2319" i="7"/>
  <c r="G2319" i="7"/>
  <c r="F2319" i="7"/>
  <c r="E2319" i="7"/>
  <c r="D2319" i="7"/>
  <c r="C2319" i="7"/>
  <c r="B2319" i="7"/>
  <c r="A2319" i="7"/>
  <c r="L2318" i="7"/>
  <c r="K2318" i="7"/>
  <c r="J2318" i="7"/>
  <c r="I2318" i="7"/>
  <c r="H2318" i="7"/>
  <c r="G2318" i="7"/>
  <c r="F2318" i="7"/>
  <c r="E2318" i="7"/>
  <c r="D2318" i="7"/>
  <c r="C2318" i="7"/>
  <c r="B2318" i="7"/>
  <c r="A2318" i="7"/>
  <c r="L2317" i="7"/>
  <c r="K2317" i="7"/>
  <c r="J2317" i="7"/>
  <c r="I2317" i="7"/>
  <c r="H2317" i="7"/>
  <c r="G2317" i="7"/>
  <c r="F2317" i="7"/>
  <c r="E2317" i="7"/>
  <c r="D2317" i="7"/>
  <c r="C2317" i="7"/>
  <c r="B2317" i="7"/>
  <c r="A2317" i="7"/>
  <c r="L2316" i="7"/>
  <c r="K2316" i="7"/>
  <c r="J2316" i="7"/>
  <c r="I2316" i="7"/>
  <c r="H2316" i="7"/>
  <c r="G2316" i="7"/>
  <c r="F2316" i="7"/>
  <c r="E2316" i="7"/>
  <c r="D2316" i="7"/>
  <c r="C2316" i="7"/>
  <c r="B2316" i="7"/>
  <c r="A2316" i="7"/>
  <c r="L2315" i="7"/>
  <c r="K2315" i="7"/>
  <c r="J2315" i="7"/>
  <c r="I2315" i="7"/>
  <c r="H2315" i="7"/>
  <c r="G2315" i="7"/>
  <c r="F2315" i="7"/>
  <c r="E2315" i="7"/>
  <c r="D2315" i="7"/>
  <c r="C2315" i="7"/>
  <c r="B2315" i="7"/>
  <c r="A2315" i="7"/>
  <c r="L2314" i="7"/>
  <c r="K2314" i="7"/>
  <c r="J2314" i="7"/>
  <c r="I2314" i="7"/>
  <c r="H2314" i="7"/>
  <c r="G2314" i="7"/>
  <c r="F2314" i="7"/>
  <c r="E2314" i="7"/>
  <c r="D2314" i="7"/>
  <c r="C2314" i="7"/>
  <c r="B2314" i="7"/>
  <c r="A2314" i="7"/>
  <c r="L2313" i="7"/>
  <c r="K2313" i="7"/>
  <c r="J2313" i="7"/>
  <c r="I2313" i="7"/>
  <c r="H2313" i="7"/>
  <c r="G2313" i="7"/>
  <c r="F2313" i="7"/>
  <c r="E2313" i="7"/>
  <c r="D2313" i="7"/>
  <c r="C2313" i="7"/>
  <c r="B2313" i="7"/>
  <c r="A2313" i="7"/>
  <c r="L2312" i="7"/>
  <c r="K2312" i="7"/>
  <c r="J2312" i="7"/>
  <c r="I2312" i="7"/>
  <c r="H2312" i="7"/>
  <c r="G2312" i="7"/>
  <c r="F2312" i="7"/>
  <c r="E2312" i="7"/>
  <c r="D2312" i="7"/>
  <c r="C2312" i="7"/>
  <c r="B2312" i="7"/>
  <c r="A2312" i="7"/>
  <c r="L2311" i="7"/>
  <c r="K2311" i="7"/>
  <c r="J2311" i="7"/>
  <c r="I2311" i="7"/>
  <c r="H2311" i="7"/>
  <c r="G2311" i="7"/>
  <c r="F2311" i="7"/>
  <c r="E2311" i="7"/>
  <c r="D2311" i="7"/>
  <c r="C2311" i="7"/>
  <c r="B2311" i="7"/>
  <c r="A2311" i="7"/>
  <c r="L2310" i="7"/>
  <c r="K2310" i="7"/>
  <c r="J2310" i="7"/>
  <c r="I2310" i="7"/>
  <c r="H2310" i="7"/>
  <c r="G2310" i="7"/>
  <c r="F2310" i="7"/>
  <c r="E2310" i="7"/>
  <c r="D2310" i="7"/>
  <c r="C2310" i="7"/>
  <c r="B2310" i="7"/>
  <c r="A2310" i="7"/>
  <c r="L2309" i="7"/>
  <c r="K2309" i="7"/>
  <c r="J2309" i="7"/>
  <c r="I2309" i="7"/>
  <c r="H2309" i="7"/>
  <c r="G2309" i="7"/>
  <c r="F2309" i="7"/>
  <c r="E2309" i="7"/>
  <c r="D2309" i="7"/>
  <c r="C2309" i="7"/>
  <c r="B2309" i="7"/>
  <c r="A2309" i="7"/>
  <c r="L2308" i="7"/>
  <c r="K2308" i="7"/>
  <c r="J2308" i="7"/>
  <c r="I2308" i="7"/>
  <c r="H2308" i="7"/>
  <c r="G2308" i="7"/>
  <c r="F2308" i="7"/>
  <c r="E2308" i="7"/>
  <c r="D2308" i="7"/>
  <c r="C2308" i="7"/>
  <c r="B2308" i="7"/>
  <c r="A2308" i="7"/>
  <c r="L2307" i="7"/>
  <c r="K2307" i="7"/>
  <c r="J2307" i="7"/>
  <c r="I2307" i="7"/>
  <c r="H2307" i="7"/>
  <c r="G2307" i="7"/>
  <c r="F2307" i="7"/>
  <c r="E2307" i="7"/>
  <c r="D2307" i="7"/>
  <c r="C2307" i="7"/>
  <c r="B2307" i="7"/>
  <c r="A2307" i="7"/>
  <c r="L2306" i="7"/>
  <c r="K2306" i="7"/>
  <c r="J2306" i="7"/>
  <c r="I2306" i="7"/>
  <c r="H2306" i="7"/>
  <c r="G2306" i="7"/>
  <c r="F2306" i="7"/>
  <c r="E2306" i="7"/>
  <c r="D2306" i="7"/>
  <c r="C2306" i="7"/>
  <c r="B2306" i="7"/>
  <c r="A2306" i="7"/>
  <c r="L2305" i="7"/>
  <c r="K2305" i="7"/>
  <c r="J2305" i="7"/>
  <c r="I2305" i="7"/>
  <c r="H2305" i="7"/>
  <c r="G2305" i="7"/>
  <c r="F2305" i="7"/>
  <c r="E2305" i="7"/>
  <c r="D2305" i="7"/>
  <c r="C2305" i="7"/>
  <c r="B2305" i="7"/>
  <c r="A2305" i="7"/>
  <c r="L2304" i="7"/>
  <c r="K2304" i="7"/>
  <c r="J2304" i="7"/>
  <c r="I2304" i="7"/>
  <c r="H2304" i="7"/>
  <c r="G2304" i="7"/>
  <c r="F2304" i="7"/>
  <c r="E2304" i="7"/>
  <c r="D2304" i="7"/>
  <c r="C2304" i="7"/>
  <c r="B2304" i="7"/>
  <c r="A2304" i="7"/>
  <c r="L2303" i="7"/>
  <c r="K2303" i="7"/>
  <c r="J2303" i="7"/>
  <c r="I2303" i="7"/>
  <c r="H2303" i="7"/>
  <c r="G2303" i="7"/>
  <c r="F2303" i="7"/>
  <c r="E2303" i="7"/>
  <c r="D2303" i="7"/>
  <c r="C2303" i="7"/>
  <c r="B2303" i="7"/>
  <c r="A2303" i="7"/>
  <c r="L2302" i="7"/>
  <c r="K2302" i="7"/>
  <c r="J2302" i="7"/>
  <c r="I2302" i="7"/>
  <c r="H2302" i="7"/>
  <c r="G2302" i="7"/>
  <c r="F2302" i="7"/>
  <c r="E2302" i="7"/>
  <c r="D2302" i="7"/>
  <c r="C2302" i="7"/>
  <c r="B2302" i="7"/>
  <c r="A2302" i="7"/>
  <c r="L2301" i="7"/>
  <c r="K2301" i="7"/>
  <c r="J2301" i="7"/>
  <c r="I2301" i="7"/>
  <c r="H2301" i="7"/>
  <c r="G2301" i="7"/>
  <c r="F2301" i="7"/>
  <c r="E2301" i="7"/>
  <c r="D2301" i="7"/>
  <c r="C2301" i="7"/>
  <c r="B2301" i="7"/>
  <c r="A2301" i="7"/>
  <c r="L2300" i="7"/>
  <c r="K2300" i="7"/>
  <c r="J2300" i="7"/>
  <c r="I2300" i="7"/>
  <c r="H2300" i="7"/>
  <c r="G2300" i="7"/>
  <c r="F2300" i="7"/>
  <c r="E2300" i="7"/>
  <c r="D2300" i="7"/>
  <c r="C2300" i="7"/>
  <c r="B2300" i="7"/>
  <c r="A2300" i="7"/>
  <c r="L2299" i="7"/>
  <c r="K2299" i="7"/>
  <c r="J2299" i="7"/>
  <c r="I2299" i="7"/>
  <c r="H2299" i="7"/>
  <c r="G2299" i="7"/>
  <c r="F2299" i="7"/>
  <c r="E2299" i="7"/>
  <c r="D2299" i="7"/>
  <c r="C2299" i="7"/>
  <c r="B2299" i="7"/>
  <c r="A2299" i="7"/>
  <c r="L2298" i="7"/>
  <c r="K2298" i="7"/>
  <c r="J2298" i="7"/>
  <c r="I2298" i="7"/>
  <c r="H2298" i="7"/>
  <c r="G2298" i="7"/>
  <c r="F2298" i="7"/>
  <c r="E2298" i="7"/>
  <c r="D2298" i="7"/>
  <c r="C2298" i="7"/>
  <c r="B2298" i="7"/>
  <c r="A2298" i="7"/>
  <c r="L2297" i="7"/>
  <c r="K2297" i="7"/>
  <c r="J2297" i="7"/>
  <c r="I2297" i="7"/>
  <c r="H2297" i="7"/>
  <c r="G2297" i="7"/>
  <c r="F2297" i="7"/>
  <c r="E2297" i="7"/>
  <c r="D2297" i="7"/>
  <c r="C2297" i="7"/>
  <c r="B2297" i="7"/>
  <c r="A2297" i="7"/>
  <c r="L2296" i="7"/>
  <c r="K2296" i="7"/>
  <c r="J2296" i="7"/>
  <c r="I2296" i="7"/>
  <c r="H2296" i="7"/>
  <c r="G2296" i="7"/>
  <c r="F2296" i="7"/>
  <c r="E2296" i="7"/>
  <c r="D2296" i="7"/>
  <c r="C2296" i="7"/>
  <c r="B2296" i="7"/>
  <c r="A2296" i="7"/>
  <c r="L2295" i="7"/>
  <c r="K2295" i="7"/>
  <c r="J2295" i="7"/>
  <c r="I2295" i="7"/>
  <c r="H2295" i="7"/>
  <c r="G2295" i="7"/>
  <c r="F2295" i="7"/>
  <c r="E2295" i="7"/>
  <c r="D2295" i="7"/>
  <c r="C2295" i="7"/>
  <c r="B2295" i="7"/>
  <c r="A2295" i="7"/>
  <c r="L2294" i="7"/>
  <c r="K2294" i="7"/>
  <c r="J2294" i="7"/>
  <c r="I2294" i="7"/>
  <c r="H2294" i="7"/>
  <c r="G2294" i="7"/>
  <c r="F2294" i="7"/>
  <c r="E2294" i="7"/>
  <c r="D2294" i="7"/>
  <c r="C2294" i="7"/>
  <c r="B2294" i="7"/>
  <c r="A2294" i="7"/>
  <c r="L2293" i="7"/>
  <c r="K2293" i="7"/>
  <c r="J2293" i="7"/>
  <c r="I2293" i="7"/>
  <c r="H2293" i="7"/>
  <c r="G2293" i="7"/>
  <c r="F2293" i="7"/>
  <c r="E2293" i="7"/>
  <c r="D2293" i="7"/>
  <c r="C2293" i="7"/>
  <c r="B2293" i="7"/>
  <c r="A2293" i="7"/>
  <c r="L2292" i="7"/>
  <c r="K2292" i="7"/>
  <c r="J2292" i="7"/>
  <c r="I2292" i="7"/>
  <c r="H2292" i="7"/>
  <c r="G2292" i="7"/>
  <c r="F2292" i="7"/>
  <c r="E2292" i="7"/>
  <c r="D2292" i="7"/>
  <c r="C2292" i="7"/>
  <c r="B2292" i="7"/>
  <c r="A2292" i="7"/>
  <c r="L2291" i="7"/>
  <c r="K2291" i="7"/>
  <c r="J2291" i="7"/>
  <c r="I2291" i="7"/>
  <c r="H2291" i="7"/>
  <c r="G2291" i="7"/>
  <c r="F2291" i="7"/>
  <c r="E2291" i="7"/>
  <c r="D2291" i="7"/>
  <c r="C2291" i="7"/>
  <c r="B2291" i="7"/>
  <c r="A2291" i="7"/>
  <c r="L2290" i="7"/>
  <c r="K2290" i="7"/>
  <c r="J2290" i="7"/>
  <c r="I2290" i="7"/>
  <c r="H2290" i="7"/>
  <c r="G2290" i="7"/>
  <c r="F2290" i="7"/>
  <c r="E2290" i="7"/>
  <c r="D2290" i="7"/>
  <c r="C2290" i="7"/>
  <c r="B2290" i="7"/>
  <c r="A2290" i="7"/>
  <c r="L2289" i="7"/>
  <c r="K2289" i="7"/>
  <c r="J2289" i="7"/>
  <c r="I2289" i="7"/>
  <c r="H2289" i="7"/>
  <c r="G2289" i="7"/>
  <c r="F2289" i="7"/>
  <c r="E2289" i="7"/>
  <c r="D2289" i="7"/>
  <c r="C2289" i="7"/>
  <c r="B2289" i="7"/>
  <c r="A2289" i="7"/>
  <c r="L2288" i="7"/>
  <c r="K2288" i="7"/>
  <c r="J2288" i="7"/>
  <c r="I2288" i="7"/>
  <c r="H2288" i="7"/>
  <c r="G2288" i="7"/>
  <c r="F2288" i="7"/>
  <c r="E2288" i="7"/>
  <c r="D2288" i="7"/>
  <c r="C2288" i="7"/>
  <c r="B2288" i="7"/>
  <c r="A2288" i="7"/>
  <c r="L2287" i="7"/>
  <c r="K2287" i="7"/>
  <c r="J2287" i="7"/>
  <c r="I2287" i="7"/>
  <c r="H2287" i="7"/>
  <c r="G2287" i="7"/>
  <c r="F2287" i="7"/>
  <c r="E2287" i="7"/>
  <c r="D2287" i="7"/>
  <c r="C2287" i="7"/>
  <c r="B2287" i="7"/>
  <c r="A2287" i="7"/>
  <c r="L2286" i="7"/>
  <c r="K2286" i="7"/>
  <c r="J2286" i="7"/>
  <c r="I2286" i="7"/>
  <c r="H2286" i="7"/>
  <c r="G2286" i="7"/>
  <c r="F2286" i="7"/>
  <c r="E2286" i="7"/>
  <c r="D2286" i="7"/>
  <c r="C2286" i="7"/>
  <c r="B2286" i="7"/>
  <c r="A2286" i="7"/>
  <c r="L2285" i="7"/>
  <c r="K2285" i="7"/>
  <c r="J2285" i="7"/>
  <c r="I2285" i="7"/>
  <c r="H2285" i="7"/>
  <c r="G2285" i="7"/>
  <c r="F2285" i="7"/>
  <c r="E2285" i="7"/>
  <c r="D2285" i="7"/>
  <c r="C2285" i="7"/>
  <c r="B2285" i="7"/>
  <c r="A2285" i="7"/>
  <c r="L2284" i="7"/>
  <c r="K2284" i="7"/>
  <c r="J2284" i="7"/>
  <c r="I2284" i="7"/>
  <c r="H2284" i="7"/>
  <c r="G2284" i="7"/>
  <c r="F2284" i="7"/>
  <c r="E2284" i="7"/>
  <c r="D2284" i="7"/>
  <c r="C2284" i="7"/>
  <c r="B2284" i="7"/>
  <c r="A2284" i="7"/>
  <c r="L2283" i="7"/>
  <c r="K2283" i="7"/>
  <c r="J2283" i="7"/>
  <c r="I2283" i="7"/>
  <c r="H2283" i="7"/>
  <c r="G2283" i="7"/>
  <c r="F2283" i="7"/>
  <c r="E2283" i="7"/>
  <c r="D2283" i="7"/>
  <c r="C2283" i="7"/>
  <c r="B2283" i="7"/>
  <c r="A2283" i="7"/>
  <c r="L2282" i="7"/>
  <c r="K2282" i="7"/>
  <c r="J2282" i="7"/>
  <c r="I2282" i="7"/>
  <c r="H2282" i="7"/>
  <c r="G2282" i="7"/>
  <c r="F2282" i="7"/>
  <c r="E2282" i="7"/>
  <c r="D2282" i="7"/>
  <c r="C2282" i="7"/>
  <c r="B2282" i="7"/>
  <c r="A2282" i="7"/>
  <c r="L2281" i="7"/>
  <c r="K2281" i="7"/>
  <c r="J2281" i="7"/>
  <c r="I2281" i="7"/>
  <c r="H2281" i="7"/>
  <c r="G2281" i="7"/>
  <c r="F2281" i="7"/>
  <c r="E2281" i="7"/>
  <c r="D2281" i="7"/>
  <c r="C2281" i="7"/>
  <c r="B2281" i="7"/>
  <c r="A2281" i="7"/>
  <c r="L2280" i="7"/>
  <c r="K2280" i="7"/>
  <c r="J2280" i="7"/>
  <c r="I2280" i="7"/>
  <c r="H2280" i="7"/>
  <c r="G2280" i="7"/>
  <c r="F2280" i="7"/>
  <c r="E2280" i="7"/>
  <c r="D2280" i="7"/>
  <c r="C2280" i="7"/>
  <c r="B2280" i="7"/>
  <c r="A2280" i="7"/>
  <c r="L2279" i="7"/>
  <c r="K2279" i="7"/>
  <c r="J2279" i="7"/>
  <c r="I2279" i="7"/>
  <c r="H2279" i="7"/>
  <c r="G2279" i="7"/>
  <c r="F2279" i="7"/>
  <c r="E2279" i="7"/>
  <c r="D2279" i="7"/>
  <c r="C2279" i="7"/>
  <c r="B2279" i="7"/>
  <c r="A2279" i="7"/>
  <c r="L2278" i="7"/>
  <c r="K2278" i="7"/>
  <c r="J2278" i="7"/>
  <c r="I2278" i="7"/>
  <c r="H2278" i="7"/>
  <c r="G2278" i="7"/>
  <c r="F2278" i="7"/>
  <c r="E2278" i="7"/>
  <c r="D2278" i="7"/>
  <c r="C2278" i="7"/>
  <c r="B2278" i="7"/>
  <c r="A2278" i="7"/>
  <c r="L2277" i="7"/>
  <c r="K2277" i="7"/>
  <c r="J2277" i="7"/>
  <c r="I2277" i="7"/>
  <c r="H2277" i="7"/>
  <c r="G2277" i="7"/>
  <c r="F2277" i="7"/>
  <c r="E2277" i="7"/>
  <c r="D2277" i="7"/>
  <c r="C2277" i="7"/>
  <c r="B2277" i="7"/>
  <c r="A2277" i="7"/>
  <c r="L2276" i="7"/>
  <c r="K2276" i="7"/>
  <c r="J2276" i="7"/>
  <c r="I2276" i="7"/>
  <c r="H2276" i="7"/>
  <c r="G2276" i="7"/>
  <c r="F2276" i="7"/>
  <c r="E2276" i="7"/>
  <c r="D2276" i="7"/>
  <c r="C2276" i="7"/>
  <c r="B2276" i="7"/>
  <c r="A2276" i="7"/>
  <c r="L2275" i="7"/>
  <c r="K2275" i="7"/>
  <c r="J2275" i="7"/>
  <c r="I2275" i="7"/>
  <c r="H2275" i="7"/>
  <c r="G2275" i="7"/>
  <c r="F2275" i="7"/>
  <c r="E2275" i="7"/>
  <c r="D2275" i="7"/>
  <c r="C2275" i="7"/>
  <c r="B2275" i="7"/>
  <c r="A2275" i="7"/>
  <c r="L2274" i="7"/>
  <c r="K2274" i="7"/>
  <c r="J2274" i="7"/>
  <c r="I2274" i="7"/>
  <c r="H2274" i="7"/>
  <c r="G2274" i="7"/>
  <c r="F2274" i="7"/>
  <c r="E2274" i="7"/>
  <c r="D2274" i="7"/>
  <c r="C2274" i="7"/>
  <c r="B2274" i="7"/>
  <c r="A2274" i="7"/>
  <c r="L2273" i="7"/>
  <c r="K2273" i="7"/>
  <c r="J2273" i="7"/>
  <c r="I2273" i="7"/>
  <c r="H2273" i="7"/>
  <c r="G2273" i="7"/>
  <c r="F2273" i="7"/>
  <c r="E2273" i="7"/>
  <c r="D2273" i="7"/>
  <c r="C2273" i="7"/>
  <c r="B2273" i="7"/>
  <c r="A2273" i="7"/>
  <c r="L2272" i="7"/>
  <c r="K2272" i="7"/>
  <c r="J2272" i="7"/>
  <c r="I2272" i="7"/>
  <c r="H2272" i="7"/>
  <c r="G2272" i="7"/>
  <c r="F2272" i="7"/>
  <c r="E2272" i="7"/>
  <c r="D2272" i="7"/>
  <c r="C2272" i="7"/>
  <c r="B2272" i="7"/>
  <c r="A2272" i="7"/>
  <c r="L2271" i="7"/>
  <c r="K2271" i="7"/>
  <c r="J2271" i="7"/>
  <c r="I2271" i="7"/>
  <c r="H2271" i="7"/>
  <c r="G2271" i="7"/>
  <c r="F2271" i="7"/>
  <c r="E2271" i="7"/>
  <c r="D2271" i="7"/>
  <c r="C2271" i="7"/>
  <c r="B2271" i="7"/>
  <c r="A2271" i="7"/>
  <c r="L2270" i="7"/>
  <c r="K2270" i="7"/>
  <c r="J2270" i="7"/>
  <c r="I2270" i="7"/>
  <c r="H2270" i="7"/>
  <c r="G2270" i="7"/>
  <c r="F2270" i="7"/>
  <c r="E2270" i="7"/>
  <c r="D2270" i="7"/>
  <c r="C2270" i="7"/>
  <c r="B2270" i="7"/>
  <c r="A2270" i="7"/>
  <c r="L2269" i="7"/>
  <c r="K2269" i="7"/>
  <c r="J2269" i="7"/>
  <c r="I2269" i="7"/>
  <c r="H2269" i="7"/>
  <c r="G2269" i="7"/>
  <c r="F2269" i="7"/>
  <c r="E2269" i="7"/>
  <c r="D2269" i="7"/>
  <c r="C2269" i="7"/>
  <c r="B2269" i="7"/>
  <c r="A2269" i="7"/>
  <c r="L2268" i="7"/>
  <c r="K2268" i="7"/>
  <c r="J2268" i="7"/>
  <c r="I2268" i="7"/>
  <c r="H2268" i="7"/>
  <c r="G2268" i="7"/>
  <c r="F2268" i="7"/>
  <c r="E2268" i="7"/>
  <c r="D2268" i="7"/>
  <c r="C2268" i="7"/>
  <c r="B2268" i="7"/>
  <c r="A2268" i="7"/>
  <c r="L2267" i="7"/>
  <c r="K2267" i="7"/>
  <c r="J2267" i="7"/>
  <c r="I2267" i="7"/>
  <c r="H2267" i="7"/>
  <c r="G2267" i="7"/>
  <c r="F2267" i="7"/>
  <c r="E2267" i="7"/>
  <c r="D2267" i="7"/>
  <c r="C2267" i="7"/>
  <c r="B2267" i="7"/>
  <c r="A2267" i="7"/>
  <c r="L2266" i="7"/>
  <c r="K2266" i="7"/>
  <c r="J2266" i="7"/>
  <c r="I2266" i="7"/>
  <c r="H2266" i="7"/>
  <c r="G2266" i="7"/>
  <c r="F2266" i="7"/>
  <c r="E2266" i="7"/>
  <c r="D2266" i="7"/>
  <c r="C2266" i="7"/>
  <c r="B2266" i="7"/>
  <c r="A2266" i="7"/>
  <c r="L2265" i="7"/>
  <c r="K2265" i="7"/>
  <c r="J2265" i="7"/>
  <c r="I2265" i="7"/>
  <c r="H2265" i="7"/>
  <c r="G2265" i="7"/>
  <c r="F2265" i="7"/>
  <c r="E2265" i="7"/>
  <c r="D2265" i="7"/>
  <c r="C2265" i="7"/>
  <c r="B2265" i="7"/>
  <c r="A2265" i="7"/>
  <c r="L2264" i="7"/>
  <c r="K2264" i="7"/>
  <c r="J2264" i="7"/>
  <c r="I2264" i="7"/>
  <c r="H2264" i="7"/>
  <c r="G2264" i="7"/>
  <c r="F2264" i="7"/>
  <c r="E2264" i="7"/>
  <c r="D2264" i="7"/>
  <c r="C2264" i="7"/>
  <c r="B2264" i="7"/>
  <c r="A2264" i="7"/>
  <c r="L2263" i="7"/>
  <c r="K2263" i="7"/>
  <c r="J2263" i="7"/>
  <c r="I2263" i="7"/>
  <c r="H2263" i="7"/>
  <c r="G2263" i="7"/>
  <c r="F2263" i="7"/>
  <c r="E2263" i="7"/>
  <c r="D2263" i="7"/>
  <c r="C2263" i="7"/>
  <c r="B2263" i="7"/>
  <c r="A2263" i="7"/>
  <c r="L2262" i="7"/>
  <c r="K2262" i="7"/>
  <c r="J2262" i="7"/>
  <c r="I2262" i="7"/>
  <c r="H2262" i="7"/>
  <c r="G2262" i="7"/>
  <c r="F2262" i="7"/>
  <c r="E2262" i="7"/>
  <c r="D2262" i="7"/>
  <c r="C2262" i="7"/>
  <c r="B2262" i="7"/>
  <c r="A2262" i="7"/>
  <c r="L2261" i="7"/>
  <c r="K2261" i="7"/>
  <c r="J2261" i="7"/>
  <c r="I2261" i="7"/>
  <c r="H2261" i="7"/>
  <c r="G2261" i="7"/>
  <c r="F2261" i="7"/>
  <c r="E2261" i="7"/>
  <c r="D2261" i="7"/>
  <c r="C2261" i="7"/>
  <c r="B2261" i="7"/>
  <c r="A2261" i="7"/>
  <c r="L2260" i="7"/>
  <c r="K2260" i="7"/>
  <c r="J2260" i="7"/>
  <c r="I2260" i="7"/>
  <c r="H2260" i="7"/>
  <c r="G2260" i="7"/>
  <c r="F2260" i="7"/>
  <c r="E2260" i="7"/>
  <c r="D2260" i="7"/>
  <c r="C2260" i="7"/>
  <c r="B2260" i="7"/>
  <c r="A2260" i="7"/>
  <c r="L2259" i="7"/>
  <c r="K2259" i="7"/>
  <c r="J2259" i="7"/>
  <c r="I2259" i="7"/>
  <c r="H2259" i="7"/>
  <c r="G2259" i="7"/>
  <c r="F2259" i="7"/>
  <c r="E2259" i="7"/>
  <c r="D2259" i="7"/>
  <c r="C2259" i="7"/>
  <c r="B2259" i="7"/>
  <c r="A2259" i="7"/>
  <c r="L2258" i="7"/>
  <c r="K2258" i="7"/>
  <c r="J2258" i="7"/>
  <c r="I2258" i="7"/>
  <c r="H2258" i="7"/>
  <c r="G2258" i="7"/>
  <c r="F2258" i="7"/>
  <c r="E2258" i="7"/>
  <c r="D2258" i="7"/>
  <c r="C2258" i="7"/>
  <c r="B2258" i="7"/>
  <c r="A2258" i="7"/>
  <c r="L2257" i="7"/>
  <c r="K2257" i="7"/>
  <c r="J2257" i="7"/>
  <c r="I2257" i="7"/>
  <c r="H2257" i="7"/>
  <c r="G2257" i="7"/>
  <c r="F2257" i="7"/>
  <c r="E2257" i="7"/>
  <c r="D2257" i="7"/>
  <c r="C2257" i="7"/>
  <c r="B2257" i="7"/>
  <c r="A2257" i="7"/>
  <c r="L2256" i="7"/>
  <c r="K2256" i="7"/>
  <c r="J2256" i="7"/>
  <c r="I2256" i="7"/>
  <c r="H2256" i="7"/>
  <c r="G2256" i="7"/>
  <c r="F2256" i="7"/>
  <c r="E2256" i="7"/>
  <c r="D2256" i="7"/>
  <c r="C2256" i="7"/>
  <c r="B2256" i="7"/>
  <c r="A2256" i="7"/>
  <c r="L2255" i="7"/>
  <c r="K2255" i="7"/>
  <c r="J2255" i="7"/>
  <c r="I2255" i="7"/>
  <c r="H2255" i="7"/>
  <c r="G2255" i="7"/>
  <c r="F2255" i="7"/>
  <c r="E2255" i="7"/>
  <c r="D2255" i="7"/>
  <c r="C2255" i="7"/>
  <c r="B2255" i="7"/>
  <c r="A2255" i="7"/>
  <c r="L2254" i="7"/>
  <c r="K2254" i="7"/>
  <c r="J2254" i="7"/>
  <c r="I2254" i="7"/>
  <c r="H2254" i="7"/>
  <c r="G2254" i="7"/>
  <c r="F2254" i="7"/>
  <c r="E2254" i="7"/>
  <c r="D2254" i="7"/>
  <c r="C2254" i="7"/>
  <c r="B2254" i="7"/>
  <c r="A2254" i="7"/>
  <c r="L2253" i="7"/>
  <c r="K2253" i="7"/>
  <c r="J2253" i="7"/>
  <c r="I2253" i="7"/>
  <c r="H2253" i="7"/>
  <c r="G2253" i="7"/>
  <c r="F2253" i="7"/>
  <c r="E2253" i="7"/>
  <c r="D2253" i="7"/>
  <c r="C2253" i="7"/>
  <c r="B2253" i="7"/>
  <c r="A2253" i="7"/>
  <c r="L2252" i="7"/>
  <c r="K2252" i="7"/>
  <c r="J2252" i="7"/>
  <c r="I2252" i="7"/>
  <c r="H2252" i="7"/>
  <c r="G2252" i="7"/>
  <c r="F2252" i="7"/>
  <c r="E2252" i="7"/>
  <c r="D2252" i="7"/>
  <c r="C2252" i="7"/>
  <c r="B2252" i="7"/>
  <c r="A2252" i="7"/>
  <c r="L2251" i="7"/>
  <c r="K2251" i="7"/>
  <c r="J2251" i="7"/>
  <c r="I2251" i="7"/>
  <c r="H2251" i="7"/>
  <c r="G2251" i="7"/>
  <c r="F2251" i="7"/>
  <c r="E2251" i="7"/>
  <c r="D2251" i="7"/>
  <c r="C2251" i="7"/>
  <c r="B2251" i="7"/>
  <c r="A2251" i="7"/>
  <c r="L2250" i="7"/>
  <c r="K2250" i="7"/>
  <c r="J2250" i="7"/>
  <c r="I2250" i="7"/>
  <c r="H2250" i="7"/>
  <c r="G2250" i="7"/>
  <c r="F2250" i="7"/>
  <c r="E2250" i="7"/>
  <c r="D2250" i="7"/>
  <c r="C2250" i="7"/>
  <c r="B2250" i="7"/>
  <c r="A2250" i="7"/>
  <c r="L2249" i="7"/>
  <c r="K2249" i="7"/>
  <c r="J2249" i="7"/>
  <c r="I2249" i="7"/>
  <c r="H2249" i="7"/>
  <c r="G2249" i="7"/>
  <c r="F2249" i="7"/>
  <c r="E2249" i="7"/>
  <c r="D2249" i="7"/>
  <c r="C2249" i="7"/>
  <c r="B2249" i="7"/>
  <c r="A2249" i="7"/>
  <c r="L2248" i="7"/>
  <c r="K2248" i="7"/>
  <c r="J2248" i="7"/>
  <c r="I2248" i="7"/>
  <c r="H2248" i="7"/>
  <c r="G2248" i="7"/>
  <c r="F2248" i="7"/>
  <c r="E2248" i="7"/>
  <c r="D2248" i="7"/>
  <c r="C2248" i="7"/>
  <c r="B2248" i="7"/>
  <c r="A2248" i="7"/>
  <c r="L2247" i="7"/>
  <c r="K2247" i="7"/>
  <c r="J2247" i="7"/>
  <c r="I2247" i="7"/>
  <c r="H2247" i="7"/>
  <c r="G2247" i="7"/>
  <c r="F2247" i="7"/>
  <c r="E2247" i="7"/>
  <c r="D2247" i="7"/>
  <c r="C2247" i="7"/>
  <c r="B2247" i="7"/>
  <c r="A2247" i="7"/>
  <c r="L2246" i="7"/>
  <c r="K2246" i="7"/>
  <c r="J2246" i="7"/>
  <c r="I2246" i="7"/>
  <c r="H2246" i="7"/>
  <c r="G2246" i="7"/>
  <c r="F2246" i="7"/>
  <c r="E2246" i="7"/>
  <c r="D2246" i="7"/>
  <c r="C2246" i="7"/>
  <c r="B2246" i="7"/>
  <c r="A2246" i="7"/>
  <c r="L2245" i="7"/>
  <c r="K2245" i="7"/>
  <c r="J2245" i="7"/>
  <c r="I2245" i="7"/>
  <c r="H2245" i="7"/>
  <c r="G2245" i="7"/>
  <c r="F2245" i="7"/>
  <c r="E2245" i="7"/>
  <c r="D2245" i="7"/>
  <c r="C2245" i="7"/>
  <c r="B2245" i="7"/>
  <c r="A2245" i="7"/>
  <c r="L2244" i="7"/>
  <c r="K2244" i="7"/>
  <c r="J2244" i="7"/>
  <c r="I2244" i="7"/>
  <c r="H2244" i="7"/>
  <c r="G2244" i="7"/>
  <c r="F2244" i="7"/>
  <c r="E2244" i="7"/>
  <c r="D2244" i="7"/>
  <c r="C2244" i="7"/>
  <c r="B2244" i="7"/>
  <c r="A2244" i="7"/>
  <c r="L2243" i="7"/>
  <c r="K2243" i="7"/>
  <c r="J2243" i="7"/>
  <c r="I2243" i="7"/>
  <c r="H2243" i="7"/>
  <c r="G2243" i="7"/>
  <c r="F2243" i="7"/>
  <c r="E2243" i="7"/>
  <c r="D2243" i="7"/>
  <c r="C2243" i="7"/>
  <c r="B2243" i="7"/>
  <c r="A2243" i="7"/>
  <c r="L2242" i="7"/>
  <c r="K2242" i="7"/>
  <c r="J2242" i="7"/>
  <c r="I2242" i="7"/>
  <c r="H2242" i="7"/>
  <c r="G2242" i="7"/>
  <c r="F2242" i="7"/>
  <c r="E2242" i="7"/>
  <c r="D2242" i="7"/>
  <c r="C2242" i="7"/>
  <c r="B2242" i="7"/>
  <c r="A2242" i="7"/>
  <c r="L2241" i="7"/>
  <c r="K2241" i="7"/>
  <c r="J2241" i="7"/>
  <c r="I2241" i="7"/>
  <c r="H2241" i="7"/>
  <c r="G2241" i="7"/>
  <c r="F2241" i="7"/>
  <c r="E2241" i="7"/>
  <c r="D2241" i="7"/>
  <c r="C2241" i="7"/>
  <c r="B2241" i="7"/>
  <c r="A2241" i="7"/>
  <c r="L2240" i="7"/>
  <c r="K2240" i="7"/>
  <c r="J2240" i="7"/>
  <c r="I2240" i="7"/>
  <c r="H2240" i="7"/>
  <c r="G2240" i="7"/>
  <c r="F2240" i="7"/>
  <c r="E2240" i="7"/>
  <c r="D2240" i="7"/>
  <c r="C2240" i="7"/>
  <c r="B2240" i="7"/>
  <c r="A2240" i="7"/>
  <c r="L2239" i="7"/>
  <c r="K2239" i="7"/>
  <c r="J2239" i="7"/>
  <c r="I2239" i="7"/>
  <c r="H2239" i="7"/>
  <c r="G2239" i="7"/>
  <c r="F2239" i="7"/>
  <c r="E2239" i="7"/>
  <c r="D2239" i="7"/>
  <c r="C2239" i="7"/>
  <c r="B2239" i="7"/>
  <c r="A2239" i="7"/>
  <c r="L2238" i="7"/>
  <c r="K2238" i="7"/>
  <c r="J2238" i="7"/>
  <c r="I2238" i="7"/>
  <c r="H2238" i="7"/>
  <c r="G2238" i="7"/>
  <c r="F2238" i="7"/>
  <c r="E2238" i="7"/>
  <c r="D2238" i="7"/>
  <c r="C2238" i="7"/>
  <c r="B2238" i="7"/>
  <c r="A2238" i="7"/>
  <c r="L2237" i="7"/>
  <c r="K2237" i="7"/>
  <c r="J2237" i="7"/>
  <c r="I2237" i="7"/>
  <c r="H2237" i="7"/>
  <c r="G2237" i="7"/>
  <c r="F2237" i="7"/>
  <c r="E2237" i="7"/>
  <c r="D2237" i="7"/>
  <c r="C2237" i="7"/>
  <c r="B2237" i="7"/>
  <c r="A2237" i="7"/>
  <c r="L2236" i="7"/>
  <c r="K2236" i="7"/>
  <c r="J2236" i="7"/>
  <c r="I2236" i="7"/>
  <c r="H2236" i="7"/>
  <c r="G2236" i="7"/>
  <c r="F2236" i="7"/>
  <c r="E2236" i="7"/>
  <c r="D2236" i="7"/>
  <c r="C2236" i="7"/>
  <c r="B2236" i="7"/>
  <c r="A2236" i="7"/>
  <c r="L2235" i="7"/>
  <c r="K2235" i="7"/>
  <c r="J2235" i="7"/>
  <c r="I2235" i="7"/>
  <c r="H2235" i="7"/>
  <c r="G2235" i="7"/>
  <c r="F2235" i="7"/>
  <c r="E2235" i="7"/>
  <c r="D2235" i="7"/>
  <c r="C2235" i="7"/>
  <c r="B2235" i="7"/>
  <c r="A2235" i="7"/>
  <c r="L2234" i="7"/>
  <c r="K2234" i="7"/>
  <c r="J2234" i="7"/>
  <c r="I2234" i="7"/>
  <c r="H2234" i="7"/>
  <c r="G2234" i="7"/>
  <c r="F2234" i="7"/>
  <c r="E2234" i="7"/>
  <c r="D2234" i="7"/>
  <c r="C2234" i="7"/>
  <c r="B2234" i="7"/>
  <c r="A2234" i="7"/>
  <c r="L2233" i="7"/>
  <c r="K2233" i="7"/>
  <c r="J2233" i="7"/>
  <c r="I2233" i="7"/>
  <c r="H2233" i="7"/>
  <c r="G2233" i="7"/>
  <c r="F2233" i="7"/>
  <c r="E2233" i="7"/>
  <c r="D2233" i="7"/>
  <c r="C2233" i="7"/>
  <c r="B2233" i="7"/>
  <c r="A2233" i="7"/>
  <c r="L2232" i="7"/>
  <c r="K2232" i="7"/>
  <c r="J2232" i="7"/>
  <c r="I2232" i="7"/>
  <c r="H2232" i="7"/>
  <c r="G2232" i="7"/>
  <c r="F2232" i="7"/>
  <c r="E2232" i="7"/>
  <c r="D2232" i="7"/>
  <c r="C2232" i="7"/>
  <c r="B2232" i="7"/>
  <c r="A2232" i="7"/>
  <c r="L2231" i="7"/>
  <c r="K2231" i="7"/>
  <c r="J2231" i="7"/>
  <c r="I2231" i="7"/>
  <c r="H2231" i="7"/>
  <c r="G2231" i="7"/>
  <c r="F2231" i="7"/>
  <c r="E2231" i="7"/>
  <c r="D2231" i="7"/>
  <c r="C2231" i="7"/>
  <c r="B2231" i="7"/>
  <c r="A2231" i="7"/>
  <c r="L2230" i="7"/>
  <c r="K2230" i="7"/>
  <c r="J2230" i="7"/>
  <c r="I2230" i="7"/>
  <c r="H2230" i="7"/>
  <c r="G2230" i="7"/>
  <c r="F2230" i="7"/>
  <c r="E2230" i="7"/>
  <c r="D2230" i="7"/>
  <c r="C2230" i="7"/>
  <c r="B2230" i="7"/>
  <c r="A2230" i="7"/>
  <c r="L2229" i="7"/>
  <c r="K2229" i="7"/>
  <c r="J2229" i="7"/>
  <c r="I2229" i="7"/>
  <c r="H2229" i="7"/>
  <c r="G2229" i="7"/>
  <c r="F2229" i="7"/>
  <c r="E2229" i="7"/>
  <c r="D2229" i="7"/>
  <c r="C2229" i="7"/>
  <c r="B2229" i="7"/>
  <c r="A2229" i="7"/>
  <c r="L2228" i="7"/>
  <c r="K2228" i="7"/>
  <c r="J2228" i="7"/>
  <c r="I2228" i="7"/>
  <c r="H2228" i="7"/>
  <c r="G2228" i="7"/>
  <c r="F2228" i="7"/>
  <c r="E2228" i="7"/>
  <c r="D2228" i="7"/>
  <c r="C2228" i="7"/>
  <c r="B2228" i="7"/>
  <c r="A2228" i="7"/>
  <c r="L2227" i="7"/>
  <c r="K2227" i="7"/>
  <c r="J2227" i="7"/>
  <c r="I2227" i="7"/>
  <c r="H2227" i="7"/>
  <c r="G2227" i="7"/>
  <c r="F2227" i="7"/>
  <c r="E2227" i="7"/>
  <c r="D2227" i="7"/>
  <c r="C2227" i="7"/>
  <c r="B2227" i="7"/>
  <c r="A2227" i="7"/>
  <c r="L2226" i="7"/>
  <c r="K2226" i="7"/>
  <c r="J2226" i="7"/>
  <c r="I2226" i="7"/>
  <c r="H2226" i="7"/>
  <c r="G2226" i="7"/>
  <c r="F2226" i="7"/>
  <c r="E2226" i="7"/>
  <c r="D2226" i="7"/>
  <c r="C2226" i="7"/>
  <c r="B2226" i="7"/>
  <c r="A2226" i="7"/>
  <c r="L2225" i="7"/>
  <c r="K2225" i="7"/>
  <c r="J2225" i="7"/>
  <c r="I2225" i="7"/>
  <c r="H2225" i="7"/>
  <c r="G2225" i="7"/>
  <c r="F2225" i="7"/>
  <c r="E2225" i="7"/>
  <c r="D2225" i="7"/>
  <c r="C2225" i="7"/>
  <c r="B2225" i="7"/>
  <c r="A2225" i="7"/>
  <c r="L2224" i="7"/>
  <c r="K2224" i="7"/>
  <c r="J2224" i="7"/>
  <c r="I2224" i="7"/>
  <c r="H2224" i="7"/>
  <c r="G2224" i="7"/>
  <c r="F2224" i="7"/>
  <c r="E2224" i="7"/>
  <c r="D2224" i="7"/>
  <c r="C2224" i="7"/>
  <c r="B2224" i="7"/>
  <c r="A2224" i="7"/>
  <c r="L2223" i="7"/>
  <c r="K2223" i="7"/>
  <c r="J2223" i="7"/>
  <c r="I2223" i="7"/>
  <c r="H2223" i="7"/>
  <c r="G2223" i="7"/>
  <c r="F2223" i="7"/>
  <c r="E2223" i="7"/>
  <c r="D2223" i="7"/>
  <c r="C2223" i="7"/>
  <c r="B2223" i="7"/>
  <c r="A2223" i="7"/>
  <c r="L2222" i="7"/>
  <c r="K2222" i="7"/>
  <c r="J2222" i="7"/>
  <c r="I2222" i="7"/>
  <c r="H2222" i="7"/>
  <c r="G2222" i="7"/>
  <c r="F2222" i="7"/>
  <c r="E2222" i="7"/>
  <c r="D2222" i="7"/>
  <c r="C2222" i="7"/>
  <c r="B2222" i="7"/>
  <c r="A2222" i="7"/>
  <c r="L2221" i="7"/>
  <c r="K2221" i="7"/>
  <c r="J2221" i="7"/>
  <c r="I2221" i="7"/>
  <c r="H2221" i="7"/>
  <c r="G2221" i="7"/>
  <c r="F2221" i="7"/>
  <c r="E2221" i="7"/>
  <c r="D2221" i="7"/>
  <c r="C2221" i="7"/>
  <c r="B2221" i="7"/>
  <c r="A2221" i="7"/>
  <c r="L2220" i="7"/>
  <c r="K2220" i="7"/>
  <c r="J2220" i="7"/>
  <c r="I2220" i="7"/>
  <c r="H2220" i="7"/>
  <c r="G2220" i="7"/>
  <c r="F2220" i="7"/>
  <c r="E2220" i="7"/>
  <c r="D2220" i="7"/>
  <c r="C2220" i="7"/>
  <c r="B2220" i="7"/>
  <c r="A2220" i="7"/>
  <c r="L2219" i="7"/>
  <c r="K2219" i="7"/>
  <c r="J2219" i="7"/>
  <c r="I2219" i="7"/>
  <c r="H2219" i="7"/>
  <c r="G2219" i="7"/>
  <c r="F2219" i="7"/>
  <c r="E2219" i="7"/>
  <c r="D2219" i="7"/>
  <c r="C2219" i="7"/>
  <c r="B2219" i="7"/>
  <c r="A2219" i="7"/>
  <c r="L2218" i="7"/>
  <c r="K2218" i="7"/>
  <c r="J2218" i="7"/>
  <c r="I2218" i="7"/>
  <c r="H2218" i="7"/>
  <c r="G2218" i="7"/>
  <c r="F2218" i="7"/>
  <c r="E2218" i="7"/>
  <c r="D2218" i="7"/>
  <c r="C2218" i="7"/>
  <c r="B2218" i="7"/>
  <c r="A2218" i="7"/>
  <c r="L2217" i="7"/>
  <c r="K2217" i="7"/>
  <c r="J2217" i="7"/>
  <c r="I2217" i="7"/>
  <c r="H2217" i="7"/>
  <c r="G2217" i="7"/>
  <c r="F2217" i="7"/>
  <c r="E2217" i="7"/>
  <c r="D2217" i="7"/>
  <c r="C2217" i="7"/>
  <c r="B2217" i="7"/>
  <c r="A2217" i="7"/>
  <c r="L2216" i="7"/>
  <c r="K2216" i="7"/>
  <c r="J2216" i="7"/>
  <c r="I2216" i="7"/>
  <c r="H2216" i="7"/>
  <c r="G2216" i="7"/>
  <c r="F2216" i="7"/>
  <c r="E2216" i="7"/>
  <c r="D2216" i="7"/>
  <c r="C2216" i="7"/>
  <c r="B2216" i="7"/>
  <c r="A2216" i="7"/>
  <c r="L2215" i="7"/>
  <c r="K2215" i="7"/>
  <c r="J2215" i="7"/>
  <c r="I2215" i="7"/>
  <c r="H2215" i="7"/>
  <c r="G2215" i="7"/>
  <c r="F2215" i="7"/>
  <c r="E2215" i="7"/>
  <c r="D2215" i="7"/>
  <c r="C2215" i="7"/>
  <c r="B2215" i="7"/>
  <c r="A2215" i="7"/>
  <c r="L2214" i="7"/>
  <c r="K2214" i="7"/>
  <c r="J2214" i="7"/>
  <c r="I2214" i="7"/>
  <c r="H2214" i="7"/>
  <c r="G2214" i="7"/>
  <c r="F2214" i="7"/>
  <c r="E2214" i="7"/>
  <c r="D2214" i="7"/>
  <c r="C2214" i="7"/>
  <c r="B2214" i="7"/>
  <c r="A2214" i="7"/>
  <c r="L2213" i="7"/>
  <c r="K2213" i="7"/>
  <c r="J2213" i="7"/>
  <c r="I2213" i="7"/>
  <c r="H2213" i="7"/>
  <c r="G2213" i="7"/>
  <c r="F2213" i="7"/>
  <c r="E2213" i="7"/>
  <c r="D2213" i="7"/>
  <c r="C2213" i="7"/>
  <c r="B2213" i="7"/>
  <c r="A2213" i="7"/>
  <c r="L2212" i="7"/>
  <c r="K2212" i="7"/>
  <c r="J2212" i="7"/>
  <c r="I2212" i="7"/>
  <c r="H2212" i="7"/>
  <c r="G2212" i="7"/>
  <c r="F2212" i="7"/>
  <c r="E2212" i="7"/>
  <c r="D2212" i="7"/>
  <c r="C2212" i="7"/>
  <c r="B2212" i="7"/>
  <c r="A2212" i="7"/>
  <c r="L2211" i="7"/>
  <c r="K2211" i="7"/>
  <c r="J2211" i="7"/>
  <c r="I2211" i="7"/>
  <c r="H2211" i="7"/>
  <c r="G2211" i="7"/>
  <c r="F2211" i="7"/>
  <c r="E2211" i="7"/>
  <c r="D2211" i="7"/>
  <c r="C2211" i="7"/>
  <c r="B2211" i="7"/>
  <c r="A2211" i="7"/>
  <c r="L2210" i="7"/>
  <c r="K2210" i="7"/>
  <c r="J2210" i="7"/>
  <c r="I2210" i="7"/>
  <c r="H2210" i="7"/>
  <c r="G2210" i="7"/>
  <c r="F2210" i="7"/>
  <c r="E2210" i="7"/>
  <c r="D2210" i="7"/>
  <c r="C2210" i="7"/>
  <c r="B2210" i="7"/>
  <c r="A2210" i="7"/>
  <c r="L2209" i="7"/>
  <c r="K2209" i="7"/>
  <c r="J2209" i="7"/>
  <c r="I2209" i="7"/>
  <c r="H2209" i="7"/>
  <c r="G2209" i="7"/>
  <c r="F2209" i="7"/>
  <c r="E2209" i="7"/>
  <c r="D2209" i="7"/>
  <c r="C2209" i="7"/>
  <c r="B2209" i="7"/>
  <c r="A2209" i="7"/>
  <c r="L2208" i="7"/>
  <c r="K2208" i="7"/>
  <c r="J2208" i="7"/>
  <c r="I2208" i="7"/>
  <c r="H2208" i="7"/>
  <c r="G2208" i="7"/>
  <c r="F2208" i="7"/>
  <c r="E2208" i="7"/>
  <c r="D2208" i="7"/>
  <c r="C2208" i="7"/>
  <c r="B2208" i="7"/>
  <c r="A2208" i="7"/>
  <c r="L2207" i="7"/>
  <c r="K2207" i="7"/>
  <c r="J2207" i="7"/>
  <c r="I2207" i="7"/>
  <c r="H2207" i="7"/>
  <c r="G2207" i="7"/>
  <c r="F2207" i="7"/>
  <c r="E2207" i="7"/>
  <c r="D2207" i="7"/>
  <c r="C2207" i="7"/>
  <c r="B2207" i="7"/>
  <c r="A2207" i="7"/>
  <c r="L2206" i="7"/>
  <c r="K2206" i="7"/>
  <c r="J2206" i="7"/>
  <c r="I2206" i="7"/>
  <c r="H2206" i="7"/>
  <c r="G2206" i="7"/>
  <c r="F2206" i="7"/>
  <c r="E2206" i="7"/>
  <c r="D2206" i="7"/>
  <c r="C2206" i="7"/>
  <c r="B2206" i="7"/>
  <c r="A2206" i="7"/>
  <c r="L2205" i="7"/>
  <c r="K2205" i="7"/>
  <c r="J2205" i="7"/>
  <c r="I2205" i="7"/>
  <c r="H2205" i="7"/>
  <c r="G2205" i="7"/>
  <c r="F2205" i="7"/>
  <c r="E2205" i="7"/>
  <c r="D2205" i="7"/>
  <c r="C2205" i="7"/>
  <c r="B2205" i="7"/>
  <c r="A2205" i="7"/>
  <c r="L2204" i="7"/>
  <c r="K2204" i="7"/>
  <c r="J2204" i="7"/>
  <c r="I2204" i="7"/>
  <c r="H2204" i="7"/>
  <c r="G2204" i="7"/>
  <c r="F2204" i="7"/>
  <c r="E2204" i="7"/>
  <c r="D2204" i="7"/>
  <c r="C2204" i="7"/>
  <c r="B2204" i="7"/>
  <c r="A2204" i="7"/>
  <c r="L2203" i="7"/>
  <c r="K2203" i="7"/>
  <c r="J2203" i="7"/>
  <c r="I2203" i="7"/>
  <c r="H2203" i="7"/>
  <c r="G2203" i="7"/>
  <c r="F2203" i="7"/>
  <c r="E2203" i="7"/>
  <c r="D2203" i="7"/>
  <c r="C2203" i="7"/>
  <c r="B2203" i="7"/>
  <c r="A2203" i="7"/>
  <c r="L2202" i="7"/>
  <c r="K2202" i="7"/>
  <c r="J2202" i="7"/>
  <c r="I2202" i="7"/>
  <c r="H2202" i="7"/>
  <c r="G2202" i="7"/>
  <c r="F2202" i="7"/>
  <c r="E2202" i="7"/>
  <c r="D2202" i="7"/>
  <c r="C2202" i="7"/>
  <c r="B2202" i="7"/>
  <c r="A2202" i="7"/>
  <c r="L2201" i="7"/>
  <c r="K2201" i="7"/>
  <c r="J2201" i="7"/>
  <c r="I2201" i="7"/>
  <c r="H2201" i="7"/>
  <c r="G2201" i="7"/>
  <c r="F2201" i="7"/>
  <c r="E2201" i="7"/>
  <c r="D2201" i="7"/>
  <c r="C2201" i="7"/>
  <c r="B2201" i="7"/>
  <c r="A2201" i="7"/>
  <c r="L2200" i="7"/>
  <c r="K2200" i="7"/>
  <c r="J2200" i="7"/>
  <c r="I2200" i="7"/>
  <c r="H2200" i="7"/>
  <c r="G2200" i="7"/>
  <c r="F2200" i="7"/>
  <c r="E2200" i="7"/>
  <c r="D2200" i="7"/>
  <c r="C2200" i="7"/>
  <c r="B2200" i="7"/>
  <c r="A2200" i="7"/>
  <c r="L2199" i="7"/>
  <c r="K2199" i="7"/>
  <c r="J2199" i="7"/>
  <c r="I2199" i="7"/>
  <c r="H2199" i="7"/>
  <c r="G2199" i="7"/>
  <c r="F2199" i="7"/>
  <c r="E2199" i="7"/>
  <c r="D2199" i="7"/>
  <c r="C2199" i="7"/>
  <c r="B2199" i="7"/>
  <c r="A2199" i="7"/>
  <c r="L2198" i="7"/>
  <c r="K2198" i="7"/>
  <c r="J2198" i="7"/>
  <c r="I2198" i="7"/>
  <c r="H2198" i="7"/>
  <c r="G2198" i="7"/>
  <c r="F2198" i="7"/>
  <c r="E2198" i="7"/>
  <c r="D2198" i="7"/>
  <c r="C2198" i="7"/>
  <c r="B2198" i="7"/>
  <c r="A2198" i="7"/>
  <c r="L2197" i="7"/>
  <c r="K2197" i="7"/>
  <c r="J2197" i="7"/>
  <c r="I2197" i="7"/>
  <c r="H2197" i="7"/>
  <c r="G2197" i="7"/>
  <c r="F2197" i="7"/>
  <c r="E2197" i="7"/>
  <c r="D2197" i="7"/>
  <c r="C2197" i="7"/>
  <c r="B2197" i="7"/>
  <c r="A2197" i="7"/>
  <c r="L2196" i="7"/>
  <c r="K2196" i="7"/>
  <c r="J2196" i="7"/>
  <c r="I2196" i="7"/>
  <c r="H2196" i="7"/>
  <c r="G2196" i="7"/>
  <c r="F2196" i="7"/>
  <c r="E2196" i="7"/>
  <c r="D2196" i="7"/>
  <c r="C2196" i="7"/>
  <c r="B2196" i="7"/>
  <c r="A2196" i="7"/>
  <c r="L2195" i="7"/>
  <c r="K2195" i="7"/>
  <c r="J2195" i="7"/>
  <c r="I2195" i="7"/>
  <c r="H2195" i="7"/>
  <c r="G2195" i="7"/>
  <c r="F2195" i="7"/>
  <c r="E2195" i="7"/>
  <c r="D2195" i="7"/>
  <c r="C2195" i="7"/>
  <c r="B2195" i="7"/>
  <c r="A2195" i="7"/>
  <c r="L2194" i="7"/>
  <c r="K2194" i="7"/>
  <c r="J2194" i="7"/>
  <c r="I2194" i="7"/>
  <c r="H2194" i="7"/>
  <c r="G2194" i="7"/>
  <c r="F2194" i="7"/>
  <c r="E2194" i="7"/>
  <c r="D2194" i="7"/>
  <c r="C2194" i="7"/>
  <c r="B2194" i="7"/>
  <c r="A2194" i="7"/>
  <c r="L2193" i="7"/>
  <c r="K2193" i="7"/>
  <c r="J2193" i="7"/>
  <c r="I2193" i="7"/>
  <c r="H2193" i="7"/>
  <c r="G2193" i="7"/>
  <c r="F2193" i="7"/>
  <c r="E2193" i="7"/>
  <c r="D2193" i="7"/>
  <c r="C2193" i="7"/>
  <c r="B2193" i="7"/>
  <c r="A2193" i="7"/>
  <c r="L2192" i="7"/>
  <c r="K2192" i="7"/>
  <c r="J2192" i="7"/>
  <c r="I2192" i="7"/>
  <c r="H2192" i="7"/>
  <c r="G2192" i="7"/>
  <c r="F2192" i="7"/>
  <c r="E2192" i="7"/>
  <c r="D2192" i="7"/>
  <c r="C2192" i="7"/>
  <c r="B2192" i="7"/>
  <c r="A2192" i="7"/>
  <c r="L2191" i="7"/>
  <c r="K2191" i="7"/>
  <c r="J2191" i="7"/>
  <c r="I2191" i="7"/>
  <c r="H2191" i="7"/>
  <c r="G2191" i="7"/>
  <c r="F2191" i="7"/>
  <c r="E2191" i="7"/>
  <c r="D2191" i="7"/>
  <c r="C2191" i="7"/>
  <c r="B2191" i="7"/>
  <c r="A2191" i="7"/>
  <c r="L2190" i="7"/>
  <c r="K2190" i="7"/>
  <c r="J2190" i="7"/>
  <c r="I2190" i="7"/>
  <c r="H2190" i="7"/>
  <c r="G2190" i="7"/>
  <c r="F2190" i="7"/>
  <c r="E2190" i="7"/>
  <c r="D2190" i="7"/>
  <c r="C2190" i="7"/>
  <c r="B2190" i="7"/>
  <c r="A2190" i="7"/>
  <c r="L2189" i="7"/>
  <c r="K2189" i="7"/>
  <c r="J2189" i="7"/>
  <c r="I2189" i="7"/>
  <c r="H2189" i="7"/>
  <c r="G2189" i="7"/>
  <c r="F2189" i="7"/>
  <c r="E2189" i="7"/>
  <c r="D2189" i="7"/>
  <c r="C2189" i="7"/>
  <c r="B2189" i="7"/>
  <c r="A2189" i="7"/>
  <c r="L2188" i="7"/>
  <c r="K2188" i="7"/>
  <c r="J2188" i="7"/>
  <c r="I2188" i="7"/>
  <c r="H2188" i="7"/>
  <c r="G2188" i="7"/>
  <c r="F2188" i="7"/>
  <c r="E2188" i="7"/>
  <c r="D2188" i="7"/>
  <c r="C2188" i="7"/>
  <c r="B2188" i="7"/>
  <c r="A2188" i="7"/>
  <c r="L2187" i="7"/>
  <c r="K2187" i="7"/>
  <c r="J2187" i="7"/>
  <c r="I2187" i="7"/>
  <c r="H2187" i="7"/>
  <c r="G2187" i="7"/>
  <c r="F2187" i="7"/>
  <c r="E2187" i="7"/>
  <c r="D2187" i="7"/>
  <c r="C2187" i="7"/>
  <c r="B2187" i="7"/>
  <c r="A2187" i="7"/>
  <c r="L2186" i="7"/>
  <c r="K2186" i="7"/>
  <c r="J2186" i="7"/>
  <c r="I2186" i="7"/>
  <c r="H2186" i="7"/>
  <c r="G2186" i="7"/>
  <c r="F2186" i="7"/>
  <c r="E2186" i="7"/>
  <c r="D2186" i="7"/>
  <c r="C2186" i="7"/>
  <c r="B2186" i="7"/>
  <c r="A2186" i="7"/>
  <c r="L2185" i="7"/>
  <c r="K2185" i="7"/>
  <c r="J2185" i="7"/>
  <c r="I2185" i="7"/>
  <c r="H2185" i="7"/>
  <c r="G2185" i="7"/>
  <c r="F2185" i="7"/>
  <c r="E2185" i="7"/>
  <c r="D2185" i="7"/>
  <c r="C2185" i="7"/>
  <c r="B2185" i="7"/>
  <c r="A2185" i="7"/>
  <c r="L2184" i="7"/>
  <c r="K2184" i="7"/>
  <c r="J2184" i="7"/>
  <c r="I2184" i="7"/>
  <c r="H2184" i="7"/>
  <c r="G2184" i="7"/>
  <c r="F2184" i="7"/>
  <c r="E2184" i="7"/>
  <c r="D2184" i="7"/>
  <c r="C2184" i="7"/>
  <c r="B2184" i="7"/>
  <c r="A2184" i="7"/>
  <c r="L2183" i="7"/>
  <c r="K2183" i="7"/>
  <c r="J2183" i="7"/>
  <c r="I2183" i="7"/>
  <c r="H2183" i="7"/>
  <c r="G2183" i="7"/>
  <c r="F2183" i="7"/>
  <c r="E2183" i="7"/>
  <c r="D2183" i="7"/>
  <c r="C2183" i="7"/>
  <c r="B2183" i="7"/>
  <c r="A2183" i="7"/>
  <c r="L2182" i="7"/>
  <c r="K2182" i="7"/>
  <c r="J2182" i="7"/>
  <c r="I2182" i="7"/>
  <c r="H2182" i="7"/>
  <c r="G2182" i="7"/>
  <c r="F2182" i="7"/>
  <c r="E2182" i="7"/>
  <c r="D2182" i="7"/>
  <c r="C2182" i="7"/>
  <c r="B2182" i="7"/>
  <c r="A2182" i="7"/>
  <c r="L2181" i="7"/>
  <c r="K2181" i="7"/>
  <c r="J2181" i="7"/>
  <c r="I2181" i="7"/>
  <c r="H2181" i="7"/>
  <c r="G2181" i="7"/>
  <c r="F2181" i="7"/>
  <c r="E2181" i="7"/>
  <c r="D2181" i="7"/>
  <c r="C2181" i="7"/>
  <c r="B2181" i="7"/>
  <c r="A2181" i="7"/>
  <c r="L2180" i="7"/>
  <c r="K2180" i="7"/>
  <c r="J2180" i="7"/>
  <c r="I2180" i="7"/>
  <c r="H2180" i="7"/>
  <c r="G2180" i="7"/>
  <c r="F2180" i="7"/>
  <c r="E2180" i="7"/>
  <c r="D2180" i="7"/>
  <c r="C2180" i="7"/>
  <c r="B2180" i="7"/>
  <c r="A2180" i="7"/>
  <c r="L2179" i="7"/>
  <c r="K2179" i="7"/>
  <c r="J2179" i="7"/>
  <c r="I2179" i="7"/>
  <c r="H2179" i="7"/>
  <c r="G2179" i="7"/>
  <c r="F2179" i="7"/>
  <c r="E2179" i="7"/>
  <c r="D2179" i="7"/>
  <c r="C2179" i="7"/>
  <c r="B2179" i="7"/>
  <c r="A2179" i="7"/>
  <c r="L2178" i="7"/>
  <c r="K2178" i="7"/>
  <c r="J2178" i="7"/>
  <c r="I2178" i="7"/>
  <c r="H2178" i="7"/>
  <c r="G2178" i="7"/>
  <c r="F2178" i="7"/>
  <c r="E2178" i="7"/>
  <c r="D2178" i="7"/>
  <c r="C2178" i="7"/>
  <c r="B2178" i="7"/>
  <c r="A2178" i="7"/>
  <c r="L2177" i="7"/>
  <c r="K2177" i="7"/>
  <c r="J2177" i="7"/>
  <c r="I2177" i="7"/>
  <c r="H2177" i="7"/>
  <c r="G2177" i="7"/>
  <c r="F2177" i="7"/>
  <c r="E2177" i="7"/>
  <c r="D2177" i="7"/>
  <c r="C2177" i="7"/>
  <c r="B2177" i="7"/>
  <c r="A2177" i="7"/>
  <c r="L2176" i="7"/>
  <c r="K2176" i="7"/>
  <c r="J2176" i="7"/>
  <c r="I2176" i="7"/>
  <c r="H2176" i="7"/>
  <c r="G2176" i="7"/>
  <c r="F2176" i="7"/>
  <c r="E2176" i="7"/>
  <c r="D2176" i="7"/>
  <c r="C2176" i="7"/>
  <c r="B2176" i="7"/>
  <c r="A2176" i="7"/>
  <c r="L2175" i="7"/>
  <c r="K2175" i="7"/>
  <c r="J2175" i="7"/>
  <c r="I2175" i="7"/>
  <c r="H2175" i="7"/>
  <c r="G2175" i="7"/>
  <c r="F2175" i="7"/>
  <c r="E2175" i="7"/>
  <c r="D2175" i="7"/>
  <c r="C2175" i="7"/>
  <c r="B2175" i="7"/>
  <c r="A2175" i="7"/>
  <c r="L2174" i="7"/>
  <c r="K2174" i="7"/>
  <c r="J2174" i="7"/>
  <c r="I2174" i="7"/>
  <c r="H2174" i="7"/>
  <c r="G2174" i="7"/>
  <c r="F2174" i="7"/>
  <c r="E2174" i="7"/>
  <c r="D2174" i="7"/>
  <c r="C2174" i="7"/>
  <c r="B2174" i="7"/>
  <c r="A2174" i="7"/>
  <c r="L2173" i="7"/>
  <c r="K2173" i="7"/>
  <c r="J2173" i="7"/>
  <c r="I2173" i="7"/>
  <c r="H2173" i="7"/>
  <c r="G2173" i="7"/>
  <c r="F2173" i="7"/>
  <c r="E2173" i="7"/>
  <c r="D2173" i="7"/>
  <c r="C2173" i="7"/>
  <c r="B2173" i="7"/>
  <c r="A2173" i="7"/>
  <c r="L2172" i="7"/>
  <c r="K2172" i="7"/>
  <c r="J2172" i="7"/>
  <c r="I2172" i="7"/>
  <c r="H2172" i="7"/>
  <c r="G2172" i="7"/>
  <c r="F2172" i="7"/>
  <c r="E2172" i="7"/>
  <c r="D2172" i="7"/>
  <c r="C2172" i="7"/>
  <c r="B2172" i="7"/>
  <c r="A2172" i="7"/>
  <c r="L2171" i="7"/>
  <c r="K2171" i="7"/>
  <c r="J2171" i="7"/>
  <c r="I2171" i="7"/>
  <c r="H2171" i="7"/>
  <c r="G2171" i="7"/>
  <c r="F2171" i="7"/>
  <c r="E2171" i="7"/>
  <c r="D2171" i="7"/>
  <c r="C2171" i="7"/>
  <c r="B2171" i="7"/>
  <c r="A2171" i="7"/>
  <c r="L2170" i="7"/>
  <c r="K2170" i="7"/>
  <c r="J2170" i="7"/>
  <c r="I2170" i="7"/>
  <c r="H2170" i="7"/>
  <c r="G2170" i="7"/>
  <c r="F2170" i="7"/>
  <c r="E2170" i="7"/>
  <c r="D2170" i="7"/>
  <c r="C2170" i="7"/>
  <c r="B2170" i="7"/>
  <c r="A2170" i="7"/>
  <c r="L2169" i="7"/>
  <c r="K2169" i="7"/>
  <c r="J2169" i="7"/>
  <c r="I2169" i="7"/>
  <c r="H2169" i="7"/>
  <c r="G2169" i="7"/>
  <c r="F2169" i="7"/>
  <c r="E2169" i="7"/>
  <c r="D2169" i="7"/>
  <c r="C2169" i="7"/>
  <c r="B2169" i="7"/>
  <c r="A2169" i="7"/>
  <c r="L2168" i="7"/>
  <c r="K2168" i="7"/>
  <c r="J2168" i="7"/>
  <c r="I2168" i="7"/>
  <c r="H2168" i="7"/>
  <c r="G2168" i="7"/>
  <c r="F2168" i="7"/>
  <c r="E2168" i="7"/>
  <c r="D2168" i="7"/>
  <c r="C2168" i="7"/>
  <c r="B2168" i="7"/>
  <c r="A2168" i="7"/>
  <c r="L2167" i="7"/>
  <c r="K2167" i="7"/>
  <c r="J2167" i="7"/>
  <c r="I2167" i="7"/>
  <c r="H2167" i="7"/>
  <c r="G2167" i="7"/>
  <c r="F2167" i="7"/>
  <c r="E2167" i="7"/>
  <c r="D2167" i="7"/>
  <c r="C2167" i="7"/>
  <c r="B2167" i="7"/>
  <c r="A2167" i="7"/>
  <c r="L2166" i="7"/>
  <c r="K2166" i="7"/>
  <c r="J2166" i="7"/>
  <c r="I2166" i="7"/>
  <c r="H2166" i="7"/>
  <c r="G2166" i="7"/>
  <c r="F2166" i="7"/>
  <c r="E2166" i="7"/>
  <c r="D2166" i="7"/>
  <c r="C2166" i="7"/>
  <c r="B2166" i="7"/>
  <c r="A2166" i="7"/>
  <c r="L2165" i="7"/>
  <c r="K2165" i="7"/>
  <c r="J2165" i="7"/>
  <c r="I2165" i="7"/>
  <c r="H2165" i="7"/>
  <c r="G2165" i="7"/>
  <c r="F2165" i="7"/>
  <c r="E2165" i="7"/>
  <c r="D2165" i="7"/>
  <c r="C2165" i="7"/>
  <c r="B2165" i="7"/>
  <c r="A2165" i="7"/>
  <c r="L2164" i="7"/>
  <c r="K2164" i="7"/>
  <c r="J2164" i="7"/>
  <c r="I2164" i="7"/>
  <c r="H2164" i="7"/>
  <c r="G2164" i="7"/>
  <c r="F2164" i="7"/>
  <c r="E2164" i="7"/>
  <c r="D2164" i="7"/>
  <c r="C2164" i="7"/>
  <c r="B2164" i="7"/>
  <c r="A2164" i="7"/>
  <c r="L2163" i="7"/>
  <c r="K2163" i="7"/>
  <c r="J2163" i="7"/>
  <c r="I2163" i="7"/>
  <c r="H2163" i="7"/>
  <c r="G2163" i="7"/>
  <c r="F2163" i="7"/>
  <c r="E2163" i="7"/>
  <c r="D2163" i="7"/>
  <c r="C2163" i="7"/>
  <c r="B2163" i="7"/>
  <c r="A2163" i="7"/>
  <c r="L2162" i="7"/>
  <c r="K2162" i="7"/>
  <c r="J2162" i="7"/>
  <c r="I2162" i="7"/>
  <c r="H2162" i="7"/>
  <c r="G2162" i="7"/>
  <c r="F2162" i="7"/>
  <c r="E2162" i="7"/>
  <c r="D2162" i="7"/>
  <c r="C2162" i="7"/>
  <c r="B2162" i="7"/>
  <c r="A2162" i="7"/>
  <c r="L2161" i="7"/>
  <c r="K2161" i="7"/>
  <c r="J2161" i="7"/>
  <c r="I2161" i="7"/>
  <c r="H2161" i="7"/>
  <c r="G2161" i="7"/>
  <c r="F2161" i="7"/>
  <c r="E2161" i="7"/>
  <c r="D2161" i="7"/>
  <c r="C2161" i="7"/>
  <c r="B2161" i="7"/>
  <c r="A2161" i="7"/>
  <c r="L2160" i="7"/>
  <c r="K2160" i="7"/>
  <c r="J2160" i="7"/>
  <c r="I2160" i="7"/>
  <c r="H2160" i="7"/>
  <c r="G2160" i="7"/>
  <c r="F2160" i="7"/>
  <c r="E2160" i="7"/>
  <c r="D2160" i="7"/>
  <c r="C2160" i="7"/>
  <c r="B2160" i="7"/>
  <c r="A2160" i="7"/>
  <c r="L2159" i="7"/>
  <c r="K2159" i="7"/>
  <c r="J2159" i="7"/>
  <c r="I2159" i="7"/>
  <c r="H2159" i="7"/>
  <c r="G2159" i="7"/>
  <c r="F2159" i="7"/>
  <c r="E2159" i="7"/>
  <c r="D2159" i="7"/>
  <c r="C2159" i="7"/>
  <c r="B2159" i="7"/>
  <c r="A2159" i="7"/>
  <c r="L2158" i="7"/>
  <c r="K2158" i="7"/>
  <c r="J2158" i="7"/>
  <c r="I2158" i="7"/>
  <c r="H2158" i="7"/>
  <c r="G2158" i="7"/>
  <c r="F2158" i="7"/>
  <c r="E2158" i="7"/>
  <c r="D2158" i="7"/>
  <c r="C2158" i="7"/>
  <c r="B2158" i="7"/>
  <c r="A2158" i="7"/>
  <c r="L2157" i="7"/>
  <c r="K2157" i="7"/>
  <c r="J2157" i="7"/>
  <c r="I2157" i="7"/>
  <c r="H2157" i="7"/>
  <c r="G2157" i="7"/>
  <c r="F2157" i="7"/>
  <c r="E2157" i="7"/>
  <c r="D2157" i="7"/>
  <c r="C2157" i="7"/>
  <c r="B2157" i="7"/>
  <c r="A2157" i="7"/>
  <c r="L2156" i="7"/>
  <c r="K2156" i="7"/>
  <c r="J2156" i="7"/>
  <c r="I2156" i="7"/>
  <c r="H2156" i="7"/>
  <c r="G2156" i="7"/>
  <c r="F2156" i="7"/>
  <c r="E2156" i="7"/>
  <c r="D2156" i="7"/>
  <c r="C2156" i="7"/>
  <c r="B2156" i="7"/>
  <c r="A2156" i="7"/>
  <c r="L2155" i="7"/>
  <c r="K2155" i="7"/>
  <c r="J2155" i="7"/>
  <c r="I2155" i="7"/>
  <c r="H2155" i="7"/>
  <c r="G2155" i="7"/>
  <c r="F2155" i="7"/>
  <c r="E2155" i="7"/>
  <c r="D2155" i="7"/>
  <c r="C2155" i="7"/>
  <c r="B2155" i="7"/>
  <c r="A2155" i="7"/>
  <c r="L2154" i="7"/>
  <c r="K2154" i="7"/>
  <c r="J2154" i="7"/>
  <c r="I2154" i="7"/>
  <c r="H2154" i="7"/>
  <c r="G2154" i="7"/>
  <c r="F2154" i="7"/>
  <c r="E2154" i="7"/>
  <c r="D2154" i="7"/>
  <c r="C2154" i="7"/>
  <c r="B2154" i="7"/>
  <c r="A2154" i="7"/>
  <c r="L2153" i="7"/>
  <c r="K2153" i="7"/>
  <c r="J2153" i="7"/>
  <c r="I2153" i="7"/>
  <c r="H2153" i="7"/>
  <c r="G2153" i="7"/>
  <c r="F2153" i="7"/>
  <c r="E2153" i="7"/>
  <c r="D2153" i="7"/>
  <c r="C2153" i="7"/>
  <c r="B2153" i="7"/>
  <c r="A2153" i="7"/>
  <c r="L2152" i="7"/>
  <c r="K2152" i="7"/>
  <c r="J2152" i="7"/>
  <c r="I2152" i="7"/>
  <c r="H2152" i="7"/>
  <c r="G2152" i="7"/>
  <c r="F2152" i="7"/>
  <c r="E2152" i="7"/>
  <c r="D2152" i="7"/>
  <c r="C2152" i="7"/>
  <c r="B2152" i="7"/>
  <c r="A2152" i="7"/>
  <c r="L2151" i="7"/>
  <c r="K2151" i="7"/>
  <c r="J2151" i="7"/>
  <c r="I2151" i="7"/>
  <c r="H2151" i="7"/>
  <c r="G2151" i="7"/>
  <c r="F2151" i="7"/>
  <c r="E2151" i="7"/>
  <c r="D2151" i="7"/>
  <c r="C2151" i="7"/>
  <c r="B2151" i="7"/>
  <c r="A2151" i="7"/>
  <c r="L2150" i="7"/>
  <c r="K2150" i="7"/>
  <c r="J2150" i="7"/>
  <c r="I2150" i="7"/>
  <c r="H2150" i="7"/>
  <c r="G2150" i="7"/>
  <c r="F2150" i="7"/>
  <c r="E2150" i="7"/>
  <c r="D2150" i="7"/>
  <c r="C2150" i="7"/>
  <c r="B2150" i="7"/>
  <c r="A2150" i="7"/>
  <c r="L2149" i="7"/>
  <c r="K2149" i="7"/>
  <c r="J2149" i="7"/>
  <c r="I2149" i="7"/>
  <c r="H2149" i="7"/>
  <c r="G2149" i="7"/>
  <c r="F2149" i="7"/>
  <c r="E2149" i="7"/>
  <c r="D2149" i="7"/>
  <c r="C2149" i="7"/>
  <c r="B2149" i="7"/>
  <c r="A2149" i="7"/>
  <c r="L2148" i="7"/>
  <c r="K2148" i="7"/>
  <c r="J2148" i="7"/>
  <c r="I2148" i="7"/>
  <c r="H2148" i="7"/>
  <c r="G2148" i="7"/>
  <c r="F2148" i="7"/>
  <c r="E2148" i="7"/>
  <c r="D2148" i="7"/>
  <c r="C2148" i="7"/>
  <c r="B2148" i="7"/>
  <c r="A2148" i="7"/>
  <c r="L2147" i="7"/>
  <c r="K2147" i="7"/>
  <c r="J2147" i="7"/>
  <c r="I2147" i="7"/>
  <c r="H2147" i="7"/>
  <c r="G2147" i="7"/>
  <c r="F2147" i="7"/>
  <c r="E2147" i="7"/>
  <c r="D2147" i="7"/>
  <c r="C2147" i="7"/>
  <c r="B2147" i="7"/>
  <c r="A2147" i="7"/>
  <c r="L2146" i="7"/>
  <c r="K2146" i="7"/>
  <c r="J2146" i="7"/>
  <c r="I2146" i="7"/>
  <c r="H2146" i="7"/>
  <c r="G2146" i="7"/>
  <c r="F2146" i="7"/>
  <c r="E2146" i="7"/>
  <c r="D2146" i="7"/>
  <c r="C2146" i="7"/>
  <c r="B2146" i="7"/>
  <c r="A2146" i="7"/>
  <c r="L2145" i="7"/>
  <c r="K2145" i="7"/>
  <c r="J2145" i="7"/>
  <c r="I2145" i="7"/>
  <c r="H2145" i="7"/>
  <c r="G2145" i="7"/>
  <c r="F2145" i="7"/>
  <c r="E2145" i="7"/>
  <c r="D2145" i="7"/>
  <c r="C2145" i="7"/>
  <c r="B2145" i="7"/>
  <c r="A2145" i="7"/>
  <c r="L2144" i="7"/>
  <c r="K2144" i="7"/>
  <c r="J2144" i="7"/>
  <c r="I2144" i="7"/>
  <c r="H2144" i="7"/>
  <c r="G2144" i="7"/>
  <c r="F2144" i="7"/>
  <c r="E2144" i="7"/>
  <c r="D2144" i="7"/>
  <c r="C2144" i="7"/>
  <c r="B2144" i="7"/>
  <c r="A2144" i="7"/>
  <c r="L2143" i="7"/>
  <c r="K2143" i="7"/>
  <c r="J2143" i="7"/>
  <c r="I2143" i="7"/>
  <c r="H2143" i="7"/>
  <c r="G2143" i="7"/>
  <c r="F2143" i="7"/>
  <c r="E2143" i="7"/>
  <c r="D2143" i="7"/>
  <c r="C2143" i="7"/>
  <c r="B2143" i="7"/>
  <c r="A2143" i="7"/>
  <c r="L2142" i="7"/>
  <c r="K2142" i="7"/>
  <c r="J2142" i="7"/>
  <c r="I2142" i="7"/>
  <c r="H2142" i="7"/>
  <c r="G2142" i="7"/>
  <c r="F2142" i="7"/>
  <c r="E2142" i="7"/>
  <c r="D2142" i="7"/>
  <c r="C2142" i="7"/>
  <c r="B2142" i="7"/>
  <c r="A2142" i="7"/>
  <c r="L2141" i="7"/>
  <c r="K2141" i="7"/>
  <c r="J2141" i="7"/>
  <c r="I2141" i="7"/>
  <c r="H2141" i="7"/>
  <c r="G2141" i="7"/>
  <c r="F2141" i="7"/>
  <c r="E2141" i="7"/>
  <c r="D2141" i="7"/>
  <c r="C2141" i="7"/>
  <c r="B2141" i="7"/>
  <c r="A2141" i="7"/>
  <c r="L2140" i="7"/>
  <c r="K2140" i="7"/>
  <c r="J2140" i="7"/>
  <c r="I2140" i="7"/>
  <c r="H2140" i="7"/>
  <c r="G2140" i="7"/>
  <c r="F2140" i="7"/>
  <c r="E2140" i="7"/>
  <c r="D2140" i="7"/>
  <c r="C2140" i="7"/>
  <c r="B2140" i="7"/>
  <c r="A2140" i="7"/>
  <c r="L2139" i="7"/>
  <c r="K2139" i="7"/>
  <c r="J2139" i="7"/>
  <c r="I2139" i="7"/>
  <c r="H2139" i="7"/>
  <c r="G2139" i="7"/>
  <c r="F2139" i="7"/>
  <c r="E2139" i="7"/>
  <c r="D2139" i="7"/>
  <c r="C2139" i="7"/>
  <c r="B2139" i="7"/>
  <c r="A2139" i="7"/>
  <c r="L2138" i="7"/>
  <c r="K2138" i="7"/>
  <c r="J2138" i="7"/>
  <c r="I2138" i="7"/>
  <c r="H2138" i="7"/>
  <c r="G2138" i="7"/>
  <c r="F2138" i="7"/>
  <c r="E2138" i="7"/>
  <c r="D2138" i="7"/>
  <c r="C2138" i="7"/>
  <c r="B2138" i="7"/>
  <c r="A2138" i="7"/>
  <c r="L2137" i="7"/>
  <c r="K2137" i="7"/>
  <c r="J2137" i="7"/>
  <c r="I2137" i="7"/>
  <c r="H2137" i="7"/>
  <c r="G2137" i="7"/>
  <c r="F2137" i="7"/>
  <c r="E2137" i="7"/>
  <c r="D2137" i="7"/>
  <c r="C2137" i="7"/>
  <c r="B2137" i="7"/>
  <c r="A2137" i="7"/>
  <c r="L2136" i="7"/>
  <c r="K2136" i="7"/>
  <c r="J2136" i="7"/>
  <c r="I2136" i="7"/>
  <c r="H2136" i="7"/>
  <c r="G2136" i="7"/>
  <c r="F2136" i="7"/>
  <c r="E2136" i="7"/>
  <c r="D2136" i="7"/>
  <c r="C2136" i="7"/>
  <c r="B2136" i="7"/>
  <c r="A2136" i="7"/>
  <c r="L2135" i="7"/>
  <c r="K2135" i="7"/>
  <c r="J2135" i="7"/>
  <c r="I2135" i="7"/>
  <c r="H2135" i="7"/>
  <c r="G2135" i="7"/>
  <c r="F2135" i="7"/>
  <c r="E2135" i="7"/>
  <c r="D2135" i="7"/>
  <c r="C2135" i="7"/>
  <c r="B2135" i="7"/>
  <c r="A2135" i="7"/>
  <c r="L2134" i="7"/>
  <c r="K2134" i="7"/>
  <c r="J2134" i="7"/>
  <c r="I2134" i="7"/>
  <c r="H2134" i="7"/>
  <c r="G2134" i="7"/>
  <c r="F2134" i="7"/>
  <c r="E2134" i="7"/>
  <c r="D2134" i="7"/>
  <c r="C2134" i="7"/>
  <c r="B2134" i="7"/>
  <c r="A2134" i="7"/>
  <c r="L2133" i="7"/>
  <c r="K2133" i="7"/>
  <c r="J2133" i="7"/>
  <c r="I2133" i="7"/>
  <c r="H2133" i="7"/>
  <c r="G2133" i="7"/>
  <c r="F2133" i="7"/>
  <c r="E2133" i="7"/>
  <c r="D2133" i="7"/>
  <c r="C2133" i="7"/>
  <c r="B2133" i="7"/>
  <c r="A2133" i="7"/>
  <c r="L2132" i="7"/>
  <c r="K2132" i="7"/>
  <c r="J2132" i="7"/>
  <c r="I2132" i="7"/>
  <c r="H2132" i="7"/>
  <c r="G2132" i="7"/>
  <c r="F2132" i="7"/>
  <c r="E2132" i="7"/>
  <c r="D2132" i="7"/>
  <c r="C2132" i="7"/>
  <c r="B2132" i="7"/>
  <c r="A2132" i="7"/>
  <c r="L2131" i="7"/>
  <c r="K2131" i="7"/>
  <c r="J2131" i="7"/>
  <c r="I2131" i="7"/>
  <c r="H2131" i="7"/>
  <c r="G2131" i="7"/>
  <c r="F2131" i="7"/>
  <c r="E2131" i="7"/>
  <c r="D2131" i="7"/>
  <c r="C2131" i="7"/>
  <c r="B2131" i="7"/>
  <c r="A2131" i="7"/>
  <c r="L2130" i="7"/>
  <c r="K2130" i="7"/>
  <c r="J2130" i="7"/>
  <c r="I2130" i="7"/>
  <c r="H2130" i="7"/>
  <c r="G2130" i="7"/>
  <c r="F2130" i="7"/>
  <c r="E2130" i="7"/>
  <c r="D2130" i="7"/>
  <c r="C2130" i="7"/>
  <c r="B2130" i="7"/>
  <c r="A2130" i="7"/>
  <c r="L2129" i="7"/>
  <c r="K2129" i="7"/>
  <c r="J2129" i="7"/>
  <c r="I2129" i="7"/>
  <c r="H2129" i="7"/>
  <c r="G2129" i="7"/>
  <c r="F2129" i="7"/>
  <c r="E2129" i="7"/>
  <c r="D2129" i="7"/>
  <c r="C2129" i="7"/>
  <c r="B2129" i="7"/>
  <c r="A2129" i="7"/>
  <c r="L2128" i="7"/>
  <c r="K2128" i="7"/>
  <c r="J2128" i="7"/>
  <c r="I2128" i="7"/>
  <c r="H2128" i="7"/>
  <c r="G2128" i="7"/>
  <c r="F2128" i="7"/>
  <c r="E2128" i="7"/>
  <c r="D2128" i="7"/>
  <c r="C2128" i="7"/>
  <c r="B2128" i="7"/>
  <c r="A2128" i="7"/>
  <c r="L2127" i="7"/>
  <c r="K2127" i="7"/>
  <c r="J2127" i="7"/>
  <c r="I2127" i="7"/>
  <c r="H2127" i="7"/>
  <c r="G2127" i="7"/>
  <c r="F2127" i="7"/>
  <c r="E2127" i="7"/>
  <c r="D2127" i="7"/>
  <c r="C2127" i="7"/>
  <c r="B2127" i="7"/>
  <c r="A2127" i="7"/>
  <c r="L2126" i="7"/>
  <c r="K2126" i="7"/>
  <c r="J2126" i="7"/>
  <c r="I2126" i="7"/>
  <c r="H2126" i="7"/>
  <c r="G2126" i="7"/>
  <c r="F2126" i="7"/>
  <c r="E2126" i="7"/>
  <c r="D2126" i="7"/>
  <c r="C2126" i="7"/>
  <c r="B2126" i="7"/>
  <c r="A2126" i="7"/>
  <c r="L2125" i="7"/>
  <c r="K2125" i="7"/>
  <c r="J2125" i="7"/>
  <c r="I2125" i="7"/>
  <c r="H2125" i="7"/>
  <c r="G2125" i="7"/>
  <c r="F2125" i="7"/>
  <c r="E2125" i="7"/>
  <c r="D2125" i="7"/>
  <c r="C2125" i="7"/>
  <c r="B2125" i="7"/>
  <c r="A2125" i="7"/>
  <c r="L2124" i="7"/>
  <c r="K2124" i="7"/>
  <c r="J2124" i="7"/>
  <c r="I2124" i="7"/>
  <c r="H2124" i="7"/>
  <c r="G2124" i="7"/>
  <c r="F2124" i="7"/>
  <c r="E2124" i="7"/>
  <c r="D2124" i="7"/>
  <c r="C2124" i="7"/>
  <c r="B2124" i="7"/>
  <c r="A2124" i="7"/>
  <c r="L2123" i="7"/>
  <c r="K2123" i="7"/>
  <c r="J2123" i="7"/>
  <c r="I2123" i="7"/>
  <c r="H2123" i="7"/>
  <c r="G2123" i="7"/>
  <c r="F2123" i="7"/>
  <c r="E2123" i="7"/>
  <c r="D2123" i="7"/>
  <c r="C2123" i="7"/>
  <c r="B2123" i="7"/>
  <c r="A2123" i="7"/>
  <c r="L2122" i="7"/>
  <c r="K2122" i="7"/>
  <c r="J2122" i="7"/>
  <c r="I2122" i="7"/>
  <c r="H2122" i="7"/>
  <c r="G2122" i="7"/>
  <c r="F2122" i="7"/>
  <c r="E2122" i="7"/>
  <c r="D2122" i="7"/>
  <c r="C2122" i="7"/>
  <c r="B2122" i="7"/>
  <c r="A2122" i="7"/>
  <c r="L2121" i="7"/>
  <c r="K2121" i="7"/>
  <c r="J2121" i="7"/>
  <c r="I2121" i="7"/>
  <c r="H2121" i="7"/>
  <c r="G2121" i="7"/>
  <c r="F2121" i="7"/>
  <c r="E2121" i="7"/>
  <c r="D2121" i="7"/>
  <c r="C2121" i="7"/>
  <c r="B2121" i="7"/>
  <c r="A2121" i="7"/>
  <c r="L2120" i="7"/>
  <c r="K2120" i="7"/>
  <c r="J2120" i="7"/>
  <c r="I2120" i="7"/>
  <c r="H2120" i="7"/>
  <c r="G2120" i="7"/>
  <c r="F2120" i="7"/>
  <c r="E2120" i="7"/>
  <c r="D2120" i="7"/>
  <c r="C2120" i="7"/>
  <c r="B2120" i="7"/>
  <c r="A2120" i="7"/>
  <c r="L2119" i="7"/>
  <c r="K2119" i="7"/>
  <c r="J2119" i="7"/>
  <c r="I2119" i="7"/>
  <c r="H2119" i="7"/>
  <c r="G2119" i="7"/>
  <c r="F2119" i="7"/>
  <c r="E2119" i="7"/>
  <c r="D2119" i="7"/>
  <c r="C2119" i="7"/>
  <c r="B2119" i="7"/>
  <c r="A2119" i="7"/>
  <c r="L2118" i="7"/>
  <c r="K2118" i="7"/>
  <c r="J2118" i="7"/>
  <c r="I2118" i="7"/>
  <c r="H2118" i="7"/>
  <c r="G2118" i="7"/>
  <c r="F2118" i="7"/>
  <c r="E2118" i="7"/>
  <c r="D2118" i="7"/>
  <c r="C2118" i="7"/>
  <c r="B2118" i="7"/>
  <c r="A2118" i="7"/>
  <c r="L2117" i="7"/>
  <c r="K2117" i="7"/>
  <c r="J2117" i="7"/>
  <c r="I2117" i="7"/>
  <c r="H2117" i="7"/>
  <c r="G2117" i="7"/>
  <c r="F2117" i="7"/>
  <c r="E2117" i="7"/>
  <c r="D2117" i="7"/>
  <c r="C2117" i="7"/>
  <c r="B2117" i="7"/>
  <c r="A2117" i="7"/>
  <c r="L2116" i="7"/>
  <c r="K2116" i="7"/>
  <c r="J2116" i="7"/>
  <c r="I2116" i="7"/>
  <c r="H2116" i="7"/>
  <c r="G2116" i="7"/>
  <c r="F2116" i="7"/>
  <c r="E2116" i="7"/>
  <c r="D2116" i="7"/>
  <c r="C2116" i="7"/>
  <c r="B2116" i="7"/>
  <c r="A2116" i="7"/>
  <c r="L2115" i="7"/>
  <c r="K2115" i="7"/>
  <c r="J2115" i="7"/>
  <c r="I2115" i="7"/>
  <c r="H2115" i="7"/>
  <c r="G2115" i="7"/>
  <c r="F2115" i="7"/>
  <c r="E2115" i="7"/>
  <c r="D2115" i="7"/>
  <c r="C2115" i="7"/>
  <c r="B2115" i="7"/>
  <c r="A2115" i="7"/>
  <c r="L2114" i="7"/>
  <c r="K2114" i="7"/>
  <c r="J2114" i="7"/>
  <c r="I2114" i="7"/>
  <c r="H2114" i="7"/>
  <c r="G2114" i="7"/>
  <c r="F2114" i="7"/>
  <c r="E2114" i="7"/>
  <c r="D2114" i="7"/>
  <c r="C2114" i="7"/>
  <c r="B2114" i="7"/>
  <c r="A2114" i="7"/>
  <c r="L2113" i="7"/>
  <c r="K2113" i="7"/>
  <c r="J2113" i="7"/>
  <c r="I2113" i="7"/>
  <c r="H2113" i="7"/>
  <c r="G2113" i="7"/>
  <c r="F2113" i="7"/>
  <c r="E2113" i="7"/>
  <c r="D2113" i="7"/>
  <c r="C2113" i="7"/>
  <c r="B2113" i="7"/>
  <c r="A2113" i="7"/>
  <c r="L2112" i="7"/>
  <c r="K2112" i="7"/>
  <c r="J2112" i="7"/>
  <c r="I2112" i="7"/>
  <c r="H2112" i="7"/>
  <c r="G2112" i="7"/>
  <c r="F2112" i="7"/>
  <c r="E2112" i="7"/>
  <c r="D2112" i="7"/>
  <c r="C2112" i="7"/>
  <c r="B2112" i="7"/>
  <c r="A2112" i="7"/>
  <c r="L2111" i="7"/>
  <c r="K2111" i="7"/>
  <c r="J2111" i="7"/>
  <c r="I2111" i="7"/>
  <c r="H2111" i="7"/>
  <c r="G2111" i="7"/>
  <c r="F2111" i="7"/>
  <c r="E2111" i="7"/>
  <c r="D2111" i="7"/>
  <c r="C2111" i="7"/>
  <c r="B2111" i="7"/>
  <c r="A2111" i="7"/>
  <c r="L2110" i="7"/>
  <c r="K2110" i="7"/>
  <c r="J2110" i="7"/>
  <c r="I2110" i="7"/>
  <c r="H2110" i="7"/>
  <c r="G2110" i="7"/>
  <c r="F2110" i="7"/>
  <c r="E2110" i="7"/>
  <c r="D2110" i="7"/>
  <c r="C2110" i="7"/>
  <c r="B2110" i="7"/>
  <c r="A2110" i="7"/>
  <c r="L2109" i="7"/>
  <c r="K2109" i="7"/>
  <c r="J2109" i="7"/>
  <c r="I2109" i="7"/>
  <c r="H2109" i="7"/>
  <c r="G2109" i="7"/>
  <c r="F2109" i="7"/>
  <c r="E2109" i="7"/>
  <c r="D2109" i="7"/>
  <c r="C2109" i="7"/>
  <c r="B2109" i="7"/>
  <c r="A2109" i="7"/>
  <c r="L2108" i="7"/>
  <c r="K2108" i="7"/>
  <c r="J2108" i="7"/>
  <c r="I2108" i="7"/>
  <c r="H2108" i="7"/>
  <c r="G2108" i="7"/>
  <c r="F2108" i="7"/>
  <c r="E2108" i="7"/>
  <c r="D2108" i="7"/>
  <c r="C2108" i="7"/>
  <c r="B2108" i="7"/>
  <c r="A2108" i="7"/>
  <c r="L2107" i="7"/>
  <c r="K2107" i="7"/>
  <c r="J2107" i="7"/>
  <c r="I2107" i="7"/>
  <c r="H2107" i="7"/>
  <c r="G2107" i="7"/>
  <c r="F2107" i="7"/>
  <c r="E2107" i="7"/>
  <c r="D2107" i="7"/>
  <c r="C2107" i="7"/>
  <c r="B2107" i="7"/>
  <c r="A2107" i="7"/>
  <c r="L2106" i="7"/>
  <c r="K2106" i="7"/>
  <c r="J2106" i="7"/>
  <c r="I2106" i="7"/>
  <c r="H2106" i="7"/>
  <c r="G2106" i="7"/>
  <c r="F2106" i="7"/>
  <c r="E2106" i="7"/>
  <c r="D2106" i="7"/>
  <c r="C2106" i="7"/>
  <c r="B2106" i="7"/>
  <c r="A2106" i="7"/>
  <c r="L2105" i="7"/>
  <c r="K2105" i="7"/>
  <c r="J2105" i="7"/>
  <c r="I2105" i="7"/>
  <c r="H2105" i="7"/>
  <c r="G2105" i="7"/>
  <c r="F2105" i="7"/>
  <c r="E2105" i="7"/>
  <c r="D2105" i="7"/>
  <c r="C2105" i="7"/>
  <c r="B2105" i="7"/>
  <c r="A2105" i="7"/>
  <c r="L2104" i="7"/>
  <c r="K2104" i="7"/>
  <c r="J2104" i="7"/>
  <c r="I2104" i="7"/>
  <c r="H2104" i="7"/>
  <c r="G2104" i="7"/>
  <c r="F2104" i="7"/>
  <c r="E2104" i="7"/>
  <c r="D2104" i="7"/>
  <c r="C2104" i="7"/>
  <c r="B2104" i="7"/>
  <c r="A2104" i="7"/>
  <c r="L2103" i="7"/>
  <c r="K2103" i="7"/>
  <c r="J2103" i="7"/>
  <c r="I2103" i="7"/>
  <c r="H2103" i="7"/>
  <c r="G2103" i="7"/>
  <c r="F2103" i="7"/>
  <c r="E2103" i="7"/>
  <c r="D2103" i="7"/>
  <c r="C2103" i="7"/>
  <c r="B2103" i="7"/>
  <c r="A2103" i="7"/>
  <c r="L2102" i="7"/>
  <c r="K2102" i="7"/>
  <c r="J2102" i="7"/>
  <c r="I2102" i="7"/>
  <c r="H2102" i="7"/>
  <c r="G2102" i="7"/>
  <c r="F2102" i="7"/>
  <c r="E2102" i="7"/>
  <c r="D2102" i="7"/>
  <c r="C2102" i="7"/>
  <c r="B2102" i="7"/>
  <c r="A2102" i="7"/>
  <c r="L2101" i="7"/>
  <c r="K2101" i="7"/>
  <c r="J2101" i="7"/>
  <c r="I2101" i="7"/>
  <c r="H2101" i="7"/>
  <c r="G2101" i="7"/>
  <c r="F2101" i="7"/>
  <c r="E2101" i="7"/>
  <c r="D2101" i="7"/>
  <c r="C2101" i="7"/>
  <c r="B2101" i="7"/>
  <c r="A2101" i="7"/>
  <c r="L2100" i="7"/>
  <c r="K2100" i="7"/>
  <c r="J2100" i="7"/>
  <c r="I2100" i="7"/>
  <c r="H2100" i="7"/>
  <c r="G2100" i="7"/>
  <c r="F2100" i="7"/>
  <c r="E2100" i="7"/>
  <c r="D2100" i="7"/>
  <c r="C2100" i="7"/>
  <c r="B2100" i="7"/>
  <c r="A2100" i="7"/>
  <c r="L2099" i="7"/>
  <c r="K2099" i="7"/>
  <c r="J2099" i="7"/>
  <c r="I2099" i="7"/>
  <c r="H2099" i="7"/>
  <c r="G2099" i="7"/>
  <c r="F2099" i="7"/>
  <c r="E2099" i="7"/>
  <c r="D2099" i="7"/>
  <c r="C2099" i="7"/>
  <c r="B2099" i="7"/>
  <c r="A2099" i="7"/>
  <c r="L2098" i="7"/>
  <c r="K2098" i="7"/>
  <c r="J2098" i="7"/>
  <c r="I2098" i="7"/>
  <c r="H2098" i="7"/>
  <c r="G2098" i="7"/>
  <c r="F2098" i="7"/>
  <c r="E2098" i="7"/>
  <c r="D2098" i="7"/>
  <c r="C2098" i="7"/>
  <c r="B2098" i="7"/>
  <c r="A2098" i="7"/>
  <c r="L2097" i="7"/>
  <c r="K2097" i="7"/>
  <c r="J2097" i="7"/>
  <c r="I2097" i="7"/>
  <c r="H2097" i="7"/>
  <c r="G2097" i="7"/>
  <c r="F2097" i="7"/>
  <c r="E2097" i="7"/>
  <c r="D2097" i="7"/>
  <c r="C2097" i="7"/>
  <c r="B2097" i="7"/>
  <c r="A2097" i="7"/>
  <c r="L2096" i="7"/>
  <c r="K2096" i="7"/>
  <c r="J2096" i="7"/>
  <c r="I2096" i="7"/>
  <c r="H2096" i="7"/>
  <c r="G2096" i="7"/>
  <c r="F2096" i="7"/>
  <c r="E2096" i="7"/>
  <c r="D2096" i="7"/>
  <c r="C2096" i="7"/>
  <c r="B2096" i="7"/>
  <c r="A2096" i="7"/>
  <c r="L2095" i="7"/>
  <c r="K2095" i="7"/>
  <c r="J2095" i="7"/>
  <c r="I2095" i="7"/>
  <c r="H2095" i="7"/>
  <c r="G2095" i="7"/>
  <c r="F2095" i="7"/>
  <c r="E2095" i="7"/>
  <c r="D2095" i="7"/>
  <c r="C2095" i="7"/>
  <c r="B2095" i="7"/>
  <c r="A2095" i="7"/>
  <c r="L2094" i="7"/>
  <c r="K2094" i="7"/>
  <c r="J2094" i="7"/>
  <c r="I2094" i="7"/>
  <c r="H2094" i="7"/>
  <c r="G2094" i="7"/>
  <c r="F2094" i="7"/>
  <c r="E2094" i="7"/>
  <c r="D2094" i="7"/>
  <c r="C2094" i="7"/>
  <c r="B2094" i="7"/>
  <c r="A2094" i="7"/>
  <c r="L2093" i="7"/>
  <c r="K2093" i="7"/>
  <c r="J2093" i="7"/>
  <c r="I2093" i="7"/>
  <c r="H2093" i="7"/>
  <c r="G2093" i="7"/>
  <c r="F2093" i="7"/>
  <c r="E2093" i="7"/>
  <c r="D2093" i="7"/>
  <c r="C2093" i="7"/>
  <c r="B2093" i="7"/>
  <c r="A2093" i="7"/>
  <c r="L2092" i="7"/>
  <c r="K2092" i="7"/>
  <c r="J2092" i="7"/>
  <c r="I2092" i="7"/>
  <c r="H2092" i="7"/>
  <c r="G2092" i="7"/>
  <c r="F2092" i="7"/>
  <c r="E2092" i="7"/>
  <c r="D2092" i="7"/>
  <c r="C2092" i="7"/>
  <c r="B2092" i="7"/>
  <c r="A2092" i="7"/>
  <c r="L2091" i="7"/>
  <c r="K2091" i="7"/>
  <c r="J2091" i="7"/>
  <c r="I2091" i="7"/>
  <c r="H2091" i="7"/>
  <c r="G2091" i="7"/>
  <c r="F2091" i="7"/>
  <c r="E2091" i="7"/>
  <c r="D2091" i="7"/>
  <c r="C2091" i="7"/>
  <c r="B2091" i="7"/>
  <c r="A2091" i="7"/>
  <c r="L2090" i="7"/>
  <c r="K2090" i="7"/>
  <c r="J2090" i="7"/>
  <c r="I2090" i="7"/>
  <c r="H2090" i="7"/>
  <c r="G2090" i="7"/>
  <c r="F2090" i="7"/>
  <c r="E2090" i="7"/>
  <c r="D2090" i="7"/>
  <c r="C2090" i="7"/>
  <c r="B2090" i="7"/>
  <c r="A2090" i="7"/>
  <c r="L2089" i="7"/>
  <c r="K2089" i="7"/>
  <c r="J2089" i="7"/>
  <c r="I2089" i="7"/>
  <c r="H2089" i="7"/>
  <c r="G2089" i="7"/>
  <c r="F2089" i="7"/>
  <c r="E2089" i="7"/>
  <c r="D2089" i="7"/>
  <c r="C2089" i="7"/>
  <c r="B2089" i="7"/>
  <c r="A2089" i="7"/>
  <c r="L2088" i="7"/>
  <c r="K2088" i="7"/>
  <c r="J2088" i="7"/>
  <c r="I2088" i="7"/>
  <c r="H2088" i="7"/>
  <c r="G2088" i="7"/>
  <c r="F2088" i="7"/>
  <c r="E2088" i="7"/>
  <c r="D2088" i="7"/>
  <c r="C2088" i="7"/>
  <c r="B2088" i="7"/>
  <c r="A2088" i="7"/>
  <c r="L2087" i="7"/>
  <c r="K2087" i="7"/>
  <c r="J2087" i="7"/>
  <c r="I2087" i="7"/>
  <c r="H2087" i="7"/>
  <c r="G2087" i="7"/>
  <c r="F2087" i="7"/>
  <c r="E2087" i="7"/>
  <c r="D2087" i="7"/>
  <c r="C2087" i="7"/>
  <c r="B2087" i="7"/>
  <c r="A2087" i="7"/>
  <c r="L2086" i="7"/>
  <c r="K2086" i="7"/>
  <c r="J2086" i="7"/>
  <c r="I2086" i="7"/>
  <c r="H2086" i="7"/>
  <c r="G2086" i="7"/>
  <c r="F2086" i="7"/>
  <c r="E2086" i="7"/>
  <c r="D2086" i="7"/>
  <c r="C2086" i="7"/>
  <c r="B2086" i="7"/>
  <c r="A2086" i="7"/>
  <c r="L2085" i="7"/>
  <c r="K2085" i="7"/>
  <c r="J2085" i="7"/>
  <c r="I2085" i="7"/>
  <c r="H2085" i="7"/>
  <c r="G2085" i="7"/>
  <c r="F2085" i="7"/>
  <c r="E2085" i="7"/>
  <c r="D2085" i="7"/>
  <c r="C2085" i="7"/>
  <c r="B2085" i="7"/>
  <c r="A2085" i="7"/>
  <c r="L2084" i="7"/>
  <c r="K2084" i="7"/>
  <c r="J2084" i="7"/>
  <c r="I2084" i="7"/>
  <c r="H2084" i="7"/>
  <c r="G2084" i="7"/>
  <c r="F2084" i="7"/>
  <c r="E2084" i="7"/>
  <c r="D2084" i="7"/>
  <c r="C2084" i="7"/>
  <c r="B2084" i="7"/>
  <c r="A2084" i="7"/>
  <c r="L2083" i="7"/>
  <c r="K2083" i="7"/>
  <c r="J2083" i="7"/>
  <c r="I2083" i="7"/>
  <c r="H2083" i="7"/>
  <c r="G2083" i="7"/>
  <c r="F2083" i="7"/>
  <c r="E2083" i="7"/>
  <c r="D2083" i="7"/>
  <c r="C2083" i="7"/>
  <c r="B2083" i="7"/>
  <c r="A2083" i="7"/>
  <c r="L2082" i="7"/>
  <c r="K2082" i="7"/>
  <c r="J2082" i="7"/>
  <c r="I2082" i="7"/>
  <c r="H2082" i="7"/>
  <c r="G2082" i="7"/>
  <c r="F2082" i="7"/>
  <c r="E2082" i="7"/>
  <c r="D2082" i="7"/>
  <c r="C2082" i="7"/>
  <c r="B2082" i="7"/>
  <c r="A2082" i="7"/>
  <c r="L2081" i="7"/>
  <c r="K2081" i="7"/>
  <c r="J2081" i="7"/>
  <c r="I2081" i="7"/>
  <c r="H2081" i="7"/>
  <c r="G2081" i="7"/>
  <c r="F2081" i="7"/>
  <c r="E2081" i="7"/>
  <c r="D2081" i="7"/>
  <c r="C2081" i="7"/>
  <c r="B2081" i="7"/>
  <c r="A2081" i="7"/>
  <c r="L2080" i="7"/>
  <c r="K2080" i="7"/>
  <c r="J2080" i="7"/>
  <c r="I2080" i="7"/>
  <c r="H2080" i="7"/>
  <c r="G2080" i="7"/>
  <c r="F2080" i="7"/>
  <c r="E2080" i="7"/>
  <c r="D2080" i="7"/>
  <c r="C2080" i="7"/>
  <c r="B2080" i="7"/>
  <c r="A2080" i="7"/>
  <c r="L2079" i="7"/>
  <c r="K2079" i="7"/>
  <c r="J2079" i="7"/>
  <c r="I2079" i="7"/>
  <c r="H2079" i="7"/>
  <c r="G2079" i="7"/>
  <c r="F2079" i="7"/>
  <c r="E2079" i="7"/>
  <c r="D2079" i="7"/>
  <c r="C2079" i="7"/>
  <c r="B2079" i="7"/>
  <c r="A2079" i="7"/>
  <c r="L2078" i="7"/>
  <c r="K2078" i="7"/>
  <c r="J2078" i="7"/>
  <c r="I2078" i="7"/>
  <c r="H2078" i="7"/>
  <c r="G2078" i="7"/>
  <c r="F2078" i="7"/>
  <c r="E2078" i="7"/>
  <c r="D2078" i="7"/>
  <c r="C2078" i="7"/>
  <c r="B2078" i="7"/>
  <c r="A2078" i="7"/>
  <c r="L2077" i="7"/>
  <c r="K2077" i="7"/>
  <c r="J2077" i="7"/>
  <c r="I2077" i="7"/>
  <c r="H2077" i="7"/>
  <c r="G2077" i="7"/>
  <c r="F2077" i="7"/>
  <c r="E2077" i="7"/>
  <c r="D2077" i="7"/>
  <c r="C2077" i="7"/>
  <c r="B2077" i="7"/>
  <c r="A2077" i="7"/>
  <c r="L2076" i="7"/>
  <c r="K2076" i="7"/>
  <c r="J2076" i="7"/>
  <c r="I2076" i="7"/>
  <c r="H2076" i="7"/>
  <c r="G2076" i="7"/>
  <c r="F2076" i="7"/>
  <c r="E2076" i="7"/>
  <c r="D2076" i="7"/>
  <c r="C2076" i="7"/>
  <c r="B2076" i="7"/>
  <c r="A2076" i="7"/>
  <c r="L2075" i="7"/>
  <c r="K2075" i="7"/>
  <c r="J2075" i="7"/>
  <c r="I2075" i="7"/>
  <c r="H2075" i="7"/>
  <c r="G2075" i="7"/>
  <c r="F2075" i="7"/>
  <c r="E2075" i="7"/>
  <c r="D2075" i="7"/>
  <c r="C2075" i="7"/>
  <c r="B2075" i="7"/>
  <c r="A2075" i="7"/>
  <c r="L2074" i="7"/>
  <c r="K2074" i="7"/>
  <c r="J2074" i="7"/>
  <c r="I2074" i="7"/>
  <c r="H2074" i="7"/>
  <c r="G2074" i="7"/>
  <c r="F2074" i="7"/>
  <c r="E2074" i="7"/>
  <c r="D2074" i="7"/>
  <c r="C2074" i="7"/>
  <c r="B2074" i="7"/>
  <c r="A2074" i="7"/>
  <c r="L2073" i="7"/>
  <c r="K2073" i="7"/>
  <c r="J2073" i="7"/>
  <c r="I2073" i="7"/>
  <c r="H2073" i="7"/>
  <c r="G2073" i="7"/>
  <c r="F2073" i="7"/>
  <c r="E2073" i="7"/>
  <c r="D2073" i="7"/>
  <c r="C2073" i="7"/>
  <c r="B2073" i="7"/>
  <c r="A2073" i="7"/>
  <c r="L2072" i="7"/>
  <c r="K2072" i="7"/>
  <c r="J2072" i="7"/>
  <c r="I2072" i="7"/>
  <c r="H2072" i="7"/>
  <c r="G2072" i="7"/>
  <c r="F2072" i="7"/>
  <c r="E2072" i="7"/>
  <c r="D2072" i="7"/>
  <c r="C2072" i="7"/>
  <c r="B2072" i="7"/>
  <c r="A2072" i="7"/>
  <c r="L2071" i="7"/>
  <c r="K2071" i="7"/>
  <c r="J2071" i="7"/>
  <c r="I2071" i="7"/>
  <c r="H2071" i="7"/>
  <c r="G2071" i="7"/>
  <c r="F2071" i="7"/>
  <c r="E2071" i="7"/>
  <c r="D2071" i="7"/>
  <c r="C2071" i="7"/>
  <c r="B2071" i="7"/>
  <c r="A2071" i="7"/>
  <c r="L2070" i="7"/>
  <c r="K2070" i="7"/>
  <c r="J2070" i="7"/>
  <c r="I2070" i="7"/>
  <c r="H2070" i="7"/>
  <c r="G2070" i="7"/>
  <c r="F2070" i="7"/>
  <c r="E2070" i="7"/>
  <c r="D2070" i="7"/>
  <c r="C2070" i="7"/>
  <c r="B2070" i="7"/>
  <c r="A2070" i="7"/>
  <c r="L2069" i="7"/>
  <c r="K2069" i="7"/>
  <c r="J2069" i="7"/>
  <c r="I2069" i="7"/>
  <c r="H2069" i="7"/>
  <c r="G2069" i="7"/>
  <c r="F2069" i="7"/>
  <c r="E2069" i="7"/>
  <c r="D2069" i="7"/>
  <c r="C2069" i="7"/>
  <c r="B2069" i="7"/>
  <c r="A2069" i="7"/>
  <c r="L2068" i="7"/>
  <c r="K2068" i="7"/>
  <c r="J2068" i="7"/>
  <c r="I2068" i="7"/>
  <c r="H2068" i="7"/>
  <c r="G2068" i="7"/>
  <c r="F2068" i="7"/>
  <c r="E2068" i="7"/>
  <c r="D2068" i="7"/>
  <c r="C2068" i="7"/>
  <c r="B2068" i="7"/>
  <c r="A2068" i="7"/>
  <c r="L2067" i="7"/>
  <c r="K2067" i="7"/>
  <c r="J2067" i="7"/>
  <c r="I2067" i="7"/>
  <c r="H2067" i="7"/>
  <c r="G2067" i="7"/>
  <c r="F2067" i="7"/>
  <c r="E2067" i="7"/>
  <c r="D2067" i="7"/>
  <c r="C2067" i="7"/>
  <c r="B2067" i="7"/>
  <c r="A2067" i="7"/>
  <c r="L2066" i="7"/>
  <c r="K2066" i="7"/>
  <c r="J2066" i="7"/>
  <c r="I2066" i="7"/>
  <c r="H2066" i="7"/>
  <c r="G2066" i="7"/>
  <c r="F2066" i="7"/>
  <c r="E2066" i="7"/>
  <c r="D2066" i="7"/>
  <c r="C2066" i="7"/>
  <c r="B2066" i="7"/>
  <c r="A2066" i="7"/>
  <c r="L2065" i="7"/>
  <c r="K2065" i="7"/>
  <c r="J2065" i="7"/>
  <c r="I2065" i="7"/>
  <c r="H2065" i="7"/>
  <c r="G2065" i="7"/>
  <c r="F2065" i="7"/>
  <c r="E2065" i="7"/>
  <c r="D2065" i="7"/>
  <c r="C2065" i="7"/>
  <c r="B2065" i="7"/>
  <c r="A2065" i="7"/>
  <c r="L2064" i="7"/>
  <c r="K2064" i="7"/>
  <c r="J2064" i="7"/>
  <c r="I2064" i="7"/>
  <c r="H2064" i="7"/>
  <c r="G2064" i="7"/>
  <c r="F2064" i="7"/>
  <c r="E2064" i="7"/>
  <c r="D2064" i="7"/>
  <c r="C2064" i="7"/>
  <c r="B2064" i="7"/>
  <c r="A2064" i="7"/>
  <c r="L2063" i="7"/>
  <c r="K2063" i="7"/>
  <c r="J2063" i="7"/>
  <c r="I2063" i="7"/>
  <c r="H2063" i="7"/>
  <c r="G2063" i="7"/>
  <c r="F2063" i="7"/>
  <c r="E2063" i="7"/>
  <c r="D2063" i="7"/>
  <c r="C2063" i="7"/>
  <c r="B2063" i="7"/>
  <c r="A2063" i="7"/>
  <c r="L2062" i="7"/>
  <c r="K2062" i="7"/>
  <c r="J2062" i="7"/>
  <c r="I2062" i="7"/>
  <c r="H2062" i="7"/>
  <c r="G2062" i="7"/>
  <c r="F2062" i="7"/>
  <c r="E2062" i="7"/>
  <c r="D2062" i="7"/>
  <c r="C2062" i="7"/>
  <c r="B2062" i="7"/>
  <c r="A2062" i="7"/>
  <c r="L2061" i="7"/>
  <c r="K2061" i="7"/>
  <c r="J2061" i="7"/>
  <c r="I2061" i="7"/>
  <c r="H2061" i="7"/>
  <c r="G2061" i="7"/>
  <c r="F2061" i="7"/>
  <c r="E2061" i="7"/>
  <c r="D2061" i="7"/>
  <c r="C2061" i="7"/>
  <c r="B2061" i="7"/>
  <c r="A2061" i="7"/>
  <c r="L2060" i="7"/>
  <c r="K2060" i="7"/>
  <c r="J2060" i="7"/>
  <c r="I2060" i="7"/>
  <c r="H2060" i="7"/>
  <c r="G2060" i="7"/>
  <c r="F2060" i="7"/>
  <c r="E2060" i="7"/>
  <c r="D2060" i="7"/>
  <c r="C2060" i="7"/>
  <c r="B2060" i="7"/>
  <c r="A2060" i="7"/>
  <c r="L2059" i="7"/>
  <c r="K2059" i="7"/>
  <c r="J2059" i="7"/>
  <c r="I2059" i="7"/>
  <c r="H2059" i="7"/>
  <c r="G2059" i="7"/>
  <c r="F2059" i="7"/>
  <c r="E2059" i="7"/>
  <c r="D2059" i="7"/>
  <c r="C2059" i="7"/>
  <c r="B2059" i="7"/>
  <c r="A2059" i="7"/>
  <c r="L2058" i="7"/>
  <c r="K2058" i="7"/>
  <c r="J2058" i="7"/>
  <c r="I2058" i="7"/>
  <c r="H2058" i="7"/>
  <c r="G2058" i="7"/>
  <c r="F2058" i="7"/>
  <c r="E2058" i="7"/>
  <c r="D2058" i="7"/>
  <c r="C2058" i="7"/>
  <c r="B2058" i="7"/>
  <c r="A2058" i="7"/>
  <c r="L2057" i="7"/>
  <c r="K2057" i="7"/>
  <c r="J2057" i="7"/>
  <c r="I2057" i="7"/>
  <c r="H2057" i="7"/>
  <c r="G2057" i="7"/>
  <c r="F2057" i="7"/>
  <c r="E2057" i="7"/>
  <c r="D2057" i="7"/>
  <c r="C2057" i="7"/>
  <c r="B2057" i="7"/>
  <c r="A2057" i="7"/>
  <c r="L2056" i="7"/>
  <c r="K2056" i="7"/>
  <c r="J2056" i="7"/>
  <c r="I2056" i="7"/>
  <c r="H2056" i="7"/>
  <c r="G2056" i="7"/>
  <c r="F2056" i="7"/>
  <c r="E2056" i="7"/>
  <c r="D2056" i="7"/>
  <c r="C2056" i="7"/>
  <c r="B2056" i="7"/>
  <c r="A2056" i="7"/>
  <c r="L2055" i="7"/>
  <c r="K2055" i="7"/>
  <c r="J2055" i="7"/>
  <c r="I2055" i="7"/>
  <c r="H2055" i="7"/>
  <c r="G2055" i="7"/>
  <c r="F2055" i="7"/>
  <c r="E2055" i="7"/>
  <c r="D2055" i="7"/>
  <c r="C2055" i="7"/>
  <c r="B2055" i="7"/>
  <c r="A2055" i="7"/>
  <c r="L2054" i="7"/>
  <c r="K2054" i="7"/>
  <c r="J2054" i="7"/>
  <c r="I2054" i="7"/>
  <c r="H2054" i="7"/>
  <c r="G2054" i="7"/>
  <c r="F2054" i="7"/>
  <c r="E2054" i="7"/>
  <c r="D2054" i="7"/>
  <c r="C2054" i="7"/>
  <c r="B2054" i="7"/>
  <c r="A2054" i="7"/>
  <c r="L2053" i="7"/>
  <c r="K2053" i="7"/>
  <c r="J2053" i="7"/>
  <c r="I2053" i="7"/>
  <c r="H2053" i="7"/>
  <c r="G2053" i="7"/>
  <c r="F2053" i="7"/>
  <c r="E2053" i="7"/>
  <c r="D2053" i="7"/>
  <c r="C2053" i="7"/>
  <c r="B2053" i="7"/>
  <c r="A2053" i="7"/>
  <c r="L2052" i="7"/>
  <c r="K2052" i="7"/>
  <c r="J2052" i="7"/>
  <c r="I2052" i="7"/>
  <c r="H2052" i="7"/>
  <c r="G2052" i="7"/>
  <c r="F2052" i="7"/>
  <c r="E2052" i="7"/>
  <c r="D2052" i="7"/>
  <c r="C2052" i="7"/>
  <c r="B2052" i="7"/>
  <c r="A2052" i="7"/>
  <c r="L2051" i="7"/>
  <c r="K2051" i="7"/>
  <c r="J2051" i="7"/>
  <c r="I2051" i="7"/>
  <c r="H2051" i="7"/>
  <c r="G2051" i="7"/>
  <c r="F2051" i="7"/>
  <c r="E2051" i="7"/>
  <c r="D2051" i="7"/>
  <c r="C2051" i="7"/>
  <c r="B2051" i="7"/>
  <c r="A2051" i="7"/>
  <c r="L2050" i="7"/>
  <c r="K2050" i="7"/>
  <c r="J2050" i="7"/>
  <c r="I2050" i="7"/>
  <c r="H2050" i="7"/>
  <c r="G2050" i="7"/>
  <c r="F2050" i="7"/>
  <c r="E2050" i="7"/>
  <c r="D2050" i="7"/>
  <c r="C2050" i="7"/>
  <c r="B2050" i="7"/>
  <c r="A2050" i="7"/>
  <c r="L2049" i="7"/>
  <c r="K2049" i="7"/>
  <c r="J2049" i="7"/>
  <c r="I2049" i="7"/>
  <c r="H2049" i="7"/>
  <c r="G2049" i="7"/>
  <c r="F2049" i="7"/>
  <c r="E2049" i="7"/>
  <c r="D2049" i="7"/>
  <c r="C2049" i="7"/>
  <c r="B2049" i="7"/>
  <c r="A2049" i="7"/>
  <c r="L2048" i="7"/>
  <c r="K2048" i="7"/>
  <c r="J2048" i="7"/>
  <c r="I2048" i="7"/>
  <c r="H2048" i="7"/>
  <c r="G2048" i="7"/>
  <c r="F2048" i="7"/>
  <c r="E2048" i="7"/>
  <c r="D2048" i="7"/>
  <c r="C2048" i="7"/>
  <c r="B2048" i="7"/>
  <c r="A2048" i="7"/>
  <c r="L2047" i="7"/>
  <c r="K2047" i="7"/>
  <c r="J2047" i="7"/>
  <c r="I2047" i="7"/>
  <c r="H2047" i="7"/>
  <c r="G2047" i="7"/>
  <c r="F2047" i="7"/>
  <c r="E2047" i="7"/>
  <c r="D2047" i="7"/>
  <c r="C2047" i="7"/>
  <c r="B2047" i="7"/>
  <c r="A2047" i="7"/>
  <c r="L2046" i="7"/>
  <c r="K2046" i="7"/>
  <c r="J2046" i="7"/>
  <c r="I2046" i="7"/>
  <c r="H2046" i="7"/>
  <c r="G2046" i="7"/>
  <c r="F2046" i="7"/>
  <c r="E2046" i="7"/>
  <c r="D2046" i="7"/>
  <c r="C2046" i="7"/>
  <c r="B2046" i="7"/>
  <c r="A2046" i="7"/>
  <c r="L2045" i="7"/>
  <c r="K2045" i="7"/>
  <c r="J2045" i="7"/>
  <c r="I2045" i="7"/>
  <c r="H2045" i="7"/>
  <c r="G2045" i="7"/>
  <c r="F2045" i="7"/>
  <c r="E2045" i="7"/>
  <c r="D2045" i="7"/>
  <c r="C2045" i="7"/>
  <c r="B2045" i="7"/>
  <c r="A2045" i="7"/>
  <c r="L2044" i="7"/>
  <c r="K2044" i="7"/>
  <c r="J2044" i="7"/>
  <c r="I2044" i="7"/>
  <c r="H2044" i="7"/>
  <c r="G2044" i="7"/>
  <c r="F2044" i="7"/>
  <c r="E2044" i="7"/>
  <c r="D2044" i="7"/>
  <c r="C2044" i="7"/>
  <c r="B2044" i="7"/>
  <c r="A2044" i="7"/>
  <c r="L2043" i="7"/>
  <c r="K2043" i="7"/>
  <c r="J2043" i="7"/>
  <c r="I2043" i="7"/>
  <c r="H2043" i="7"/>
  <c r="G2043" i="7"/>
  <c r="F2043" i="7"/>
  <c r="E2043" i="7"/>
  <c r="D2043" i="7"/>
  <c r="C2043" i="7"/>
  <c r="B2043" i="7"/>
  <c r="A2043" i="7"/>
  <c r="L2042" i="7"/>
  <c r="K2042" i="7"/>
  <c r="J2042" i="7"/>
  <c r="I2042" i="7"/>
  <c r="H2042" i="7"/>
  <c r="G2042" i="7"/>
  <c r="F2042" i="7"/>
  <c r="E2042" i="7"/>
  <c r="D2042" i="7"/>
  <c r="C2042" i="7"/>
  <c r="B2042" i="7"/>
  <c r="A2042" i="7"/>
  <c r="L2041" i="7"/>
  <c r="K2041" i="7"/>
  <c r="J2041" i="7"/>
  <c r="I2041" i="7"/>
  <c r="H2041" i="7"/>
  <c r="G2041" i="7"/>
  <c r="F2041" i="7"/>
  <c r="E2041" i="7"/>
  <c r="D2041" i="7"/>
  <c r="C2041" i="7"/>
  <c r="B2041" i="7"/>
  <c r="A2041" i="7"/>
  <c r="L2040" i="7"/>
  <c r="K2040" i="7"/>
  <c r="J2040" i="7"/>
  <c r="I2040" i="7"/>
  <c r="H2040" i="7"/>
  <c r="G2040" i="7"/>
  <c r="F2040" i="7"/>
  <c r="E2040" i="7"/>
  <c r="D2040" i="7"/>
  <c r="C2040" i="7"/>
  <c r="B2040" i="7"/>
  <c r="A2040" i="7"/>
  <c r="L2039" i="7"/>
  <c r="K2039" i="7"/>
  <c r="J2039" i="7"/>
  <c r="I2039" i="7"/>
  <c r="H2039" i="7"/>
  <c r="G2039" i="7"/>
  <c r="F2039" i="7"/>
  <c r="E2039" i="7"/>
  <c r="D2039" i="7"/>
  <c r="C2039" i="7"/>
  <c r="B2039" i="7"/>
  <c r="A2039" i="7"/>
  <c r="L2038" i="7"/>
  <c r="K2038" i="7"/>
  <c r="J2038" i="7"/>
  <c r="I2038" i="7"/>
  <c r="H2038" i="7"/>
  <c r="G2038" i="7"/>
  <c r="F2038" i="7"/>
  <c r="E2038" i="7"/>
  <c r="D2038" i="7"/>
  <c r="C2038" i="7"/>
  <c r="B2038" i="7"/>
  <c r="A2038" i="7"/>
  <c r="L2037" i="7"/>
  <c r="K2037" i="7"/>
  <c r="J2037" i="7"/>
  <c r="I2037" i="7"/>
  <c r="H2037" i="7"/>
  <c r="G2037" i="7"/>
  <c r="F2037" i="7"/>
  <c r="E2037" i="7"/>
  <c r="D2037" i="7"/>
  <c r="C2037" i="7"/>
  <c r="B2037" i="7"/>
  <c r="A2037" i="7"/>
  <c r="L2036" i="7"/>
  <c r="K2036" i="7"/>
  <c r="J2036" i="7"/>
  <c r="I2036" i="7"/>
  <c r="H2036" i="7"/>
  <c r="G2036" i="7"/>
  <c r="F2036" i="7"/>
  <c r="E2036" i="7"/>
  <c r="D2036" i="7"/>
  <c r="C2036" i="7"/>
  <c r="B2036" i="7"/>
  <c r="A2036" i="7"/>
  <c r="L2035" i="7"/>
  <c r="K2035" i="7"/>
  <c r="J2035" i="7"/>
  <c r="I2035" i="7"/>
  <c r="H2035" i="7"/>
  <c r="G2035" i="7"/>
  <c r="F2035" i="7"/>
  <c r="E2035" i="7"/>
  <c r="D2035" i="7"/>
  <c r="C2035" i="7"/>
  <c r="B2035" i="7"/>
  <c r="A2035" i="7"/>
  <c r="L2034" i="7"/>
  <c r="K2034" i="7"/>
  <c r="J2034" i="7"/>
  <c r="I2034" i="7"/>
  <c r="H2034" i="7"/>
  <c r="G2034" i="7"/>
  <c r="F2034" i="7"/>
  <c r="E2034" i="7"/>
  <c r="D2034" i="7"/>
  <c r="C2034" i="7"/>
  <c r="B2034" i="7"/>
  <c r="A2034" i="7"/>
  <c r="L2033" i="7"/>
  <c r="K2033" i="7"/>
  <c r="J2033" i="7"/>
  <c r="I2033" i="7"/>
  <c r="H2033" i="7"/>
  <c r="G2033" i="7"/>
  <c r="F2033" i="7"/>
  <c r="E2033" i="7"/>
  <c r="D2033" i="7"/>
  <c r="C2033" i="7"/>
  <c r="B2033" i="7"/>
  <c r="A2033" i="7"/>
  <c r="L2032" i="7"/>
  <c r="K2032" i="7"/>
  <c r="J2032" i="7"/>
  <c r="I2032" i="7"/>
  <c r="H2032" i="7"/>
  <c r="G2032" i="7"/>
  <c r="F2032" i="7"/>
  <c r="E2032" i="7"/>
  <c r="D2032" i="7"/>
  <c r="C2032" i="7"/>
  <c r="B2032" i="7"/>
  <c r="A2032" i="7"/>
  <c r="L2031" i="7"/>
  <c r="K2031" i="7"/>
  <c r="J2031" i="7"/>
  <c r="I2031" i="7"/>
  <c r="H2031" i="7"/>
  <c r="G2031" i="7"/>
  <c r="F2031" i="7"/>
  <c r="E2031" i="7"/>
  <c r="D2031" i="7"/>
  <c r="C2031" i="7"/>
  <c r="B2031" i="7"/>
  <c r="A2031" i="7"/>
  <c r="L2030" i="7"/>
  <c r="K2030" i="7"/>
  <c r="J2030" i="7"/>
  <c r="I2030" i="7"/>
  <c r="H2030" i="7"/>
  <c r="G2030" i="7"/>
  <c r="F2030" i="7"/>
  <c r="E2030" i="7"/>
  <c r="D2030" i="7"/>
  <c r="C2030" i="7"/>
  <c r="B2030" i="7"/>
  <c r="A2030" i="7"/>
  <c r="L2029" i="7"/>
  <c r="K2029" i="7"/>
  <c r="J2029" i="7"/>
  <c r="I2029" i="7"/>
  <c r="H2029" i="7"/>
  <c r="G2029" i="7"/>
  <c r="F2029" i="7"/>
  <c r="E2029" i="7"/>
  <c r="D2029" i="7"/>
  <c r="C2029" i="7"/>
  <c r="B2029" i="7"/>
  <c r="A2029" i="7"/>
  <c r="L2028" i="7"/>
  <c r="K2028" i="7"/>
  <c r="J2028" i="7"/>
  <c r="I2028" i="7"/>
  <c r="H2028" i="7"/>
  <c r="G2028" i="7"/>
  <c r="F2028" i="7"/>
  <c r="E2028" i="7"/>
  <c r="D2028" i="7"/>
  <c r="C2028" i="7"/>
  <c r="B2028" i="7"/>
  <c r="A2028" i="7"/>
  <c r="L2027" i="7"/>
  <c r="K2027" i="7"/>
  <c r="J2027" i="7"/>
  <c r="I2027" i="7"/>
  <c r="H2027" i="7"/>
  <c r="G2027" i="7"/>
  <c r="F2027" i="7"/>
  <c r="E2027" i="7"/>
  <c r="D2027" i="7"/>
  <c r="C2027" i="7"/>
  <c r="B2027" i="7"/>
  <c r="A2027" i="7"/>
  <c r="L2026" i="7"/>
  <c r="K2026" i="7"/>
  <c r="J2026" i="7"/>
  <c r="I2026" i="7"/>
  <c r="H2026" i="7"/>
  <c r="G2026" i="7"/>
  <c r="F2026" i="7"/>
  <c r="E2026" i="7"/>
  <c r="D2026" i="7"/>
  <c r="C2026" i="7"/>
  <c r="B2026" i="7"/>
  <c r="A2026" i="7"/>
  <c r="L2025" i="7"/>
  <c r="K2025" i="7"/>
  <c r="J2025" i="7"/>
  <c r="I2025" i="7"/>
  <c r="H2025" i="7"/>
  <c r="G2025" i="7"/>
  <c r="F2025" i="7"/>
  <c r="E2025" i="7"/>
  <c r="D2025" i="7"/>
  <c r="C2025" i="7"/>
  <c r="B2025" i="7"/>
  <c r="A2025" i="7"/>
  <c r="L2024" i="7"/>
  <c r="K2024" i="7"/>
  <c r="J2024" i="7"/>
  <c r="I2024" i="7"/>
  <c r="H2024" i="7"/>
  <c r="G2024" i="7"/>
  <c r="F2024" i="7"/>
  <c r="E2024" i="7"/>
  <c r="D2024" i="7"/>
  <c r="C2024" i="7"/>
  <c r="B2024" i="7"/>
  <c r="A2024" i="7"/>
  <c r="L2023" i="7"/>
  <c r="K2023" i="7"/>
  <c r="J2023" i="7"/>
  <c r="I2023" i="7"/>
  <c r="H2023" i="7"/>
  <c r="G2023" i="7"/>
  <c r="F2023" i="7"/>
  <c r="E2023" i="7"/>
  <c r="D2023" i="7"/>
  <c r="C2023" i="7"/>
  <c r="B2023" i="7"/>
  <c r="A2023" i="7"/>
  <c r="L2022" i="7"/>
  <c r="K2022" i="7"/>
  <c r="J2022" i="7"/>
  <c r="I2022" i="7"/>
  <c r="H2022" i="7"/>
  <c r="G2022" i="7"/>
  <c r="F2022" i="7"/>
  <c r="E2022" i="7"/>
  <c r="D2022" i="7"/>
  <c r="C2022" i="7"/>
  <c r="B2022" i="7"/>
  <c r="A2022" i="7"/>
  <c r="L2021" i="7"/>
  <c r="K2021" i="7"/>
  <c r="J2021" i="7"/>
  <c r="I2021" i="7"/>
  <c r="H2021" i="7"/>
  <c r="G2021" i="7"/>
  <c r="F2021" i="7"/>
  <c r="E2021" i="7"/>
  <c r="D2021" i="7"/>
  <c r="C2021" i="7"/>
  <c r="B2021" i="7"/>
  <c r="A2021" i="7"/>
  <c r="L2020" i="7"/>
  <c r="K2020" i="7"/>
  <c r="J2020" i="7"/>
  <c r="I2020" i="7"/>
  <c r="H2020" i="7"/>
  <c r="G2020" i="7"/>
  <c r="F2020" i="7"/>
  <c r="E2020" i="7"/>
  <c r="D2020" i="7"/>
  <c r="C2020" i="7"/>
  <c r="B2020" i="7"/>
  <c r="A2020" i="7"/>
  <c r="L2019" i="7"/>
  <c r="K2019" i="7"/>
  <c r="J2019" i="7"/>
  <c r="I2019" i="7"/>
  <c r="H2019" i="7"/>
  <c r="G2019" i="7"/>
  <c r="F2019" i="7"/>
  <c r="E2019" i="7"/>
  <c r="D2019" i="7"/>
  <c r="C2019" i="7"/>
  <c r="B2019" i="7"/>
  <c r="A2019" i="7"/>
  <c r="L2018" i="7"/>
  <c r="K2018" i="7"/>
  <c r="J2018" i="7"/>
  <c r="I2018" i="7"/>
  <c r="H2018" i="7"/>
  <c r="G2018" i="7"/>
  <c r="F2018" i="7"/>
  <c r="E2018" i="7"/>
  <c r="D2018" i="7"/>
  <c r="C2018" i="7"/>
  <c r="B2018" i="7"/>
  <c r="A2018" i="7"/>
  <c r="L2017" i="7"/>
  <c r="K2017" i="7"/>
  <c r="J2017" i="7"/>
  <c r="I2017" i="7"/>
  <c r="H2017" i="7"/>
  <c r="G2017" i="7"/>
  <c r="F2017" i="7"/>
  <c r="E2017" i="7"/>
  <c r="D2017" i="7"/>
  <c r="C2017" i="7"/>
  <c r="B2017" i="7"/>
  <c r="A2017" i="7"/>
  <c r="L2016" i="7"/>
  <c r="K2016" i="7"/>
  <c r="J2016" i="7"/>
  <c r="I2016" i="7"/>
  <c r="H2016" i="7"/>
  <c r="G2016" i="7"/>
  <c r="F2016" i="7"/>
  <c r="E2016" i="7"/>
  <c r="D2016" i="7"/>
  <c r="C2016" i="7"/>
  <c r="B2016" i="7"/>
  <c r="A2016" i="7"/>
  <c r="L2015" i="7"/>
  <c r="K2015" i="7"/>
  <c r="J2015" i="7"/>
  <c r="I2015" i="7"/>
  <c r="H2015" i="7"/>
  <c r="G2015" i="7"/>
  <c r="F2015" i="7"/>
  <c r="E2015" i="7"/>
  <c r="D2015" i="7"/>
  <c r="C2015" i="7"/>
  <c r="B2015" i="7"/>
  <c r="A2015" i="7"/>
  <c r="L2014" i="7"/>
  <c r="K2014" i="7"/>
  <c r="J2014" i="7"/>
  <c r="I2014" i="7"/>
  <c r="H2014" i="7"/>
  <c r="G2014" i="7"/>
  <c r="F2014" i="7"/>
  <c r="E2014" i="7"/>
  <c r="D2014" i="7"/>
  <c r="C2014" i="7"/>
  <c r="B2014" i="7"/>
  <c r="A2014" i="7"/>
  <c r="L2013" i="7"/>
  <c r="K2013" i="7"/>
  <c r="J2013" i="7"/>
  <c r="I2013" i="7"/>
  <c r="H2013" i="7"/>
  <c r="G2013" i="7"/>
  <c r="F2013" i="7"/>
  <c r="E2013" i="7"/>
  <c r="D2013" i="7"/>
  <c r="C2013" i="7"/>
  <c r="B2013" i="7"/>
  <c r="A2013" i="7"/>
  <c r="L2012" i="7"/>
  <c r="K2012" i="7"/>
  <c r="J2012" i="7"/>
  <c r="I2012" i="7"/>
  <c r="H2012" i="7"/>
  <c r="G2012" i="7"/>
  <c r="F2012" i="7"/>
  <c r="E2012" i="7"/>
  <c r="D2012" i="7"/>
  <c r="C2012" i="7"/>
  <c r="B2012" i="7"/>
  <c r="A2012" i="7"/>
  <c r="L2011" i="7"/>
  <c r="K2011" i="7"/>
  <c r="J2011" i="7"/>
  <c r="I2011" i="7"/>
  <c r="H2011" i="7"/>
  <c r="G2011" i="7"/>
  <c r="F2011" i="7"/>
  <c r="E2011" i="7"/>
  <c r="D2011" i="7"/>
  <c r="C2011" i="7"/>
  <c r="B2011" i="7"/>
  <c r="A2011" i="7"/>
  <c r="L2010" i="7"/>
  <c r="K2010" i="7"/>
  <c r="J2010" i="7"/>
  <c r="I2010" i="7"/>
  <c r="H2010" i="7"/>
  <c r="G2010" i="7"/>
  <c r="F2010" i="7"/>
  <c r="E2010" i="7"/>
  <c r="D2010" i="7"/>
  <c r="C2010" i="7"/>
  <c r="B2010" i="7"/>
  <c r="A2010" i="7"/>
  <c r="L2009" i="7"/>
  <c r="K2009" i="7"/>
  <c r="J2009" i="7"/>
  <c r="I2009" i="7"/>
  <c r="H2009" i="7"/>
  <c r="G2009" i="7"/>
  <c r="F2009" i="7"/>
  <c r="E2009" i="7"/>
  <c r="D2009" i="7"/>
  <c r="C2009" i="7"/>
  <c r="B2009" i="7"/>
  <c r="A2009" i="7"/>
  <c r="L2008" i="7"/>
  <c r="K2008" i="7"/>
  <c r="J2008" i="7"/>
  <c r="I2008" i="7"/>
  <c r="H2008" i="7"/>
  <c r="G2008" i="7"/>
  <c r="F2008" i="7"/>
  <c r="E2008" i="7"/>
  <c r="D2008" i="7"/>
  <c r="C2008" i="7"/>
  <c r="B2008" i="7"/>
  <c r="A2008" i="7"/>
  <c r="L2007" i="7"/>
  <c r="K2007" i="7"/>
  <c r="J2007" i="7"/>
  <c r="I2007" i="7"/>
  <c r="H2007" i="7"/>
  <c r="G2007" i="7"/>
  <c r="F2007" i="7"/>
  <c r="E2007" i="7"/>
  <c r="D2007" i="7"/>
  <c r="C2007" i="7"/>
  <c r="B2007" i="7"/>
  <c r="A2007" i="7"/>
  <c r="L2006" i="7"/>
  <c r="K2006" i="7"/>
  <c r="J2006" i="7"/>
  <c r="I2006" i="7"/>
  <c r="H2006" i="7"/>
  <c r="G2006" i="7"/>
  <c r="F2006" i="7"/>
  <c r="E2006" i="7"/>
  <c r="D2006" i="7"/>
  <c r="C2006" i="7"/>
  <c r="B2006" i="7"/>
  <c r="A2006" i="7"/>
  <c r="L2005" i="7"/>
  <c r="K2005" i="7"/>
  <c r="J2005" i="7"/>
  <c r="I2005" i="7"/>
  <c r="H2005" i="7"/>
  <c r="G2005" i="7"/>
  <c r="F2005" i="7"/>
  <c r="E2005" i="7"/>
  <c r="D2005" i="7"/>
  <c r="C2005" i="7"/>
  <c r="B2005" i="7"/>
  <c r="A2005" i="7"/>
  <c r="L2004" i="7"/>
  <c r="K2004" i="7"/>
  <c r="J2004" i="7"/>
  <c r="I2004" i="7"/>
  <c r="H2004" i="7"/>
  <c r="G2004" i="7"/>
  <c r="F2004" i="7"/>
  <c r="E2004" i="7"/>
  <c r="D2004" i="7"/>
  <c r="C2004" i="7"/>
  <c r="B2004" i="7"/>
  <c r="A2004" i="7"/>
  <c r="L2003" i="7"/>
  <c r="K2003" i="7"/>
  <c r="J2003" i="7"/>
  <c r="I2003" i="7"/>
  <c r="H2003" i="7"/>
  <c r="G2003" i="7"/>
  <c r="F2003" i="7"/>
  <c r="E2003" i="7"/>
  <c r="D2003" i="7"/>
  <c r="C2003" i="7"/>
  <c r="B2003" i="7"/>
  <c r="A2003" i="7"/>
  <c r="L2002" i="7"/>
  <c r="K2002" i="7"/>
  <c r="J2002" i="7"/>
  <c r="I2002" i="7"/>
  <c r="H2002" i="7"/>
  <c r="G2002" i="7"/>
  <c r="F2002" i="7"/>
  <c r="E2002" i="7"/>
  <c r="D2002" i="7"/>
  <c r="C2002" i="7"/>
  <c r="B2002" i="7"/>
  <c r="A2002" i="7"/>
  <c r="L2001" i="7"/>
  <c r="K2001" i="7"/>
  <c r="J2001" i="7"/>
  <c r="I2001" i="7"/>
  <c r="H2001" i="7"/>
  <c r="G2001" i="7"/>
  <c r="F2001" i="7"/>
  <c r="E2001" i="7"/>
  <c r="D2001" i="7"/>
  <c r="C2001" i="7"/>
  <c r="B2001" i="7"/>
  <c r="A2001" i="7"/>
  <c r="L2000" i="7"/>
  <c r="K2000" i="7"/>
  <c r="J2000" i="7"/>
  <c r="I2000" i="7"/>
  <c r="H2000" i="7"/>
  <c r="G2000" i="7"/>
  <c r="F2000" i="7"/>
  <c r="E2000" i="7"/>
  <c r="D2000" i="7"/>
  <c r="C2000" i="7"/>
  <c r="B2000" i="7"/>
  <c r="A2000" i="7"/>
  <c r="L1999" i="7"/>
  <c r="K1999" i="7"/>
  <c r="J1999" i="7"/>
  <c r="I1999" i="7"/>
  <c r="H1999" i="7"/>
  <c r="G1999" i="7"/>
  <c r="F1999" i="7"/>
  <c r="E1999" i="7"/>
  <c r="D1999" i="7"/>
  <c r="C1999" i="7"/>
  <c r="B1999" i="7"/>
  <c r="A1999" i="7"/>
  <c r="L1998" i="7"/>
  <c r="K1998" i="7"/>
  <c r="J1998" i="7"/>
  <c r="I1998" i="7"/>
  <c r="H1998" i="7"/>
  <c r="G1998" i="7"/>
  <c r="F1998" i="7"/>
  <c r="E1998" i="7"/>
  <c r="D1998" i="7"/>
  <c r="C1998" i="7"/>
  <c r="B1998" i="7"/>
  <c r="A1998" i="7"/>
  <c r="L1997" i="7"/>
  <c r="K1997" i="7"/>
  <c r="J1997" i="7"/>
  <c r="I1997" i="7"/>
  <c r="H1997" i="7"/>
  <c r="G1997" i="7"/>
  <c r="F1997" i="7"/>
  <c r="E1997" i="7"/>
  <c r="D1997" i="7"/>
  <c r="C1997" i="7"/>
  <c r="B1997" i="7"/>
  <c r="A1997" i="7"/>
  <c r="L1996" i="7"/>
  <c r="K1996" i="7"/>
  <c r="J1996" i="7"/>
  <c r="I1996" i="7"/>
  <c r="H1996" i="7"/>
  <c r="G1996" i="7"/>
  <c r="F1996" i="7"/>
  <c r="E1996" i="7"/>
  <c r="D1996" i="7"/>
  <c r="C1996" i="7"/>
  <c r="B1996" i="7"/>
  <c r="A1996" i="7"/>
  <c r="L1995" i="7"/>
  <c r="K1995" i="7"/>
  <c r="J1995" i="7"/>
  <c r="I1995" i="7"/>
  <c r="H1995" i="7"/>
  <c r="G1995" i="7"/>
  <c r="F1995" i="7"/>
  <c r="E1995" i="7"/>
  <c r="D1995" i="7"/>
  <c r="C1995" i="7"/>
  <c r="B1995" i="7"/>
  <c r="A1995" i="7"/>
  <c r="L1994" i="7"/>
  <c r="K1994" i="7"/>
  <c r="J1994" i="7"/>
  <c r="I1994" i="7"/>
  <c r="H1994" i="7"/>
  <c r="G1994" i="7"/>
  <c r="F1994" i="7"/>
  <c r="E1994" i="7"/>
  <c r="D1994" i="7"/>
  <c r="C1994" i="7"/>
  <c r="B1994" i="7"/>
  <c r="A1994" i="7"/>
  <c r="L1993" i="7"/>
  <c r="K1993" i="7"/>
  <c r="J1993" i="7"/>
  <c r="I1993" i="7"/>
  <c r="H1993" i="7"/>
  <c r="G1993" i="7"/>
  <c r="F1993" i="7"/>
  <c r="E1993" i="7"/>
  <c r="D1993" i="7"/>
  <c r="C1993" i="7"/>
  <c r="B1993" i="7"/>
  <c r="A1993" i="7"/>
  <c r="L1992" i="7"/>
  <c r="K1992" i="7"/>
  <c r="J1992" i="7"/>
  <c r="I1992" i="7"/>
  <c r="H1992" i="7"/>
  <c r="G1992" i="7"/>
  <c r="F1992" i="7"/>
  <c r="E1992" i="7"/>
  <c r="D1992" i="7"/>
  <c r="C1992" i="7"/>
  <c r="B1992" i="7"/>
  <c r="A1992" i="7"/>
  <c r="L1991" i="7"/>
  <c r="K1991" i="7"/>
  <c r="J1991" i="7"/>
  <c r="I1991" i="7"/>
  <c r="H1991" i="7"/>
  <c r="G1991" i="7"/>
  <c r="F1991" i="7"/>
  <c r="E1991" i="7"/>
  <c r="D1991" i="7"/>
  <c r="C1991" i="7"/>
  <c r="B1991" i="7"/>
  <c r="A1991" i="7"/>
  <c r="L1990" i="7"/>
  <c r="K1990" i="7"/>
  <c r="J1990" i="7"/>
  <c r="I1990" i="7"/>
  <c r="H1990" i="7"/>
  <c r="G1990" i="7"/>
  <c r="F1990" i="7"/>
  <c r="E1990" i="7"/>
  <c r="D1990" i="7"/>
  <c r="C1990" i="7"/>
  <c r="B1990" i="7"/>
  <c r="A1990" i="7"/>
  <c r="L1989" i="7"/>
  <c r="K1989" i="7"/>
  <c r="J1989" i="7"/>
  <c r="I1989" i="7"/>
  <c r="H1989" i="7"/>
  <c r="G1989" i="7"/>
  <c r="F1989" i="7"/>
  <c r="E1989" i="7"/>
  <c r="D1989" i="7"/>
  <c r="C1989" i="7"/>
  <c r="B1989" i="7"/>
  <c r="A1989" i="7"/>
  <c r="L1988" i="7"/>
  <c r="K1988" i="7"/>
  <c r="J1988" i="7"/>
  <c r="I1988" i="7"/>
  <c r="H1988" i="7"/>
  <c r="G1988" i="7"/>
  <c r="F1988" i="7"/>
  <c r="E1988" i="7"/>
  <c r="D1988" i="7"/>
  <c r="C1988" i="7"/>
  <c r="B1988" i="7"/>
  <c r="A1988" i="7"/>
  <c r="L1987" i="7"/>
  <c r="K1987" i="7"/>
  <c r="J1987" i="7"/>
  <c r="I1987" i="7"/>
  <c r="H1987" i="7"/>
  <c r="G1987" i="7"/>
  <c r="F1987" i="7"/>
  <c r="E1987" i="7"/>
  <c r="D1987" i="7"/>
  <c r="C1987" i="7"/>
  <c r="B1987" i="7"/>
  <c r="A1987" i="7"/>
  <c r="L1986" i="7"/>
  <c r="K1986" i="7"/>
  <c r="J1986" i="7"/>
  <c r="I1986" i="7"/>
  <c r="H1986" i="7"/>
  <c r="G1986" i="7"/>
  <c r="F1986" i="7"/>
  <c r="E1986" i="7"/>
  <c r="D1986" i="7"/>
  <c r="C1986" i="7"/>
  <c r="B1986" i="7"/>
  <c r="A1986" i="7"/>
  <c r="L1985" i="7"/>
  <c r="K1985" i="7"/>
  <c r="J1985" i="7"/>
  <c r="I1985" i="7"/>
  <c r="H1985" i="7"/>
  <c r="G1985" i="7"/>
  <c r="F1985" i="7"/>
  <c r="E1985" i="7"/>
  <c r="D1985" i="7"/>
  <c r="C1985" i="7"/>
  <c r="B1985" i="7"/>
  <c r="A1985" i="7"/>
  <c r="L1984" i="7"/>
  <c r="K1984" i="7"/>
  <c r="J1984" i="7"/>
  <c r="I1984" i="7"/>
  <c r="H1984" i="7"/>
  <c r="G1984" i="7"/>
  <c r="F1984" i="7"/>
  <c r="E1984" i="7"/>
  <c r="D1984" i="7"/>
  <c r="C1984" i="7"/>
  <c r="B1984" i="7"/>
  <c r="A1984" i="7"/>
  <c r="L1983" i="7"/>
  <c r="K1983" i="7"/>
  <c r="J1983" i="7"/>
  <c r="I1983" i="7"/>
  <c r="H1983" i="7"/>
  <c r="G1983" i="7"/>
  <c r="F1983" i="7"/>
  <c r="E1983" i="7"/>
  <c r="D1983" i="7"/>
  <c r="C1983" i="7"/>
  <c r="B1983" i="7"/>
  <c r="A1983" i="7"/>
  <c r="L1982" i="7"/>
  <c r="K1982" i="7"/>
  <c r="J1982" i="7"/>
  <c r="I1982" i="7"/>
  <c r="H1982" i="7"/>
  <c r="G1982" i="7"/>
  <c r="F1982" i="7"/>
  <c r="E1982" i="7"/>
  <c r="D1982" i="7"/>
  <c r="C1982" i="7"/>
  <c r="B1982" i="7"/>
  <c r="A1982" i="7"/>
  <c r="L1981" i="7"/>
  <c r="K1981" i="7"/>
  <c r="J1981" i="7"/>
  <c r="I1981" i="7"/>
  <c r="H1981" i="7"/>
  <c r="G1981" i="7"/>
  <c r="F1981" i="7"/>
  <c r="E1981" i="7"/>
  <c r="D1981" i="7"/>
  <c r="C1981" i="7"/>
  <c r="B1981" i="7"/>
  <c r="A1981" i="7"/>
  <c r="L1980" i="7"/>
  <c r="K1980" i="7"/>
  <c r="J1980" i="7"/>
  <c r="I1980" i="7"/>
  <c r="H1980" i="7"/>
  <c r="G1980" i="7"/>
  <c r="F1980" i="7"/>
  <c r="E1980" i="7"/>
  <c r="D1980" i="7"/>
  <c r="C1980" i="7"/>
  <c r="B1980" i="7"/>
  <c r="A1980" i="7"/>
  <c r="L1979" i="7"/>
  <c r="K1979" i="7"/>
  <c r="J1979" i="7"/>
  <c r="I1979" i="7"/>
  <c r="H1979" i="7"/>
  <c r="G1979" i="7"/>
  <c r="F1979" i="7"/>
  <c r="E1979" i="7"/>
  <c r="D1979" i="7"/>
  <c r="C1979" i="7"/>
  <c r="B1979" i="7"/>
  <c r="A1979" i="7"/>
  <c r="L1978" i="7"/>
  <c r="K1978" i="7"/>
  <c r="J1978" i="7"/>
  <c r="I1978" i="7"/>
  <c r="H1978" i="7"/>
  <c r="G1978" i="7"/>
  <c r="F1978" i="7"/>
  <c r="E1978" i="7"/>
  <c r="D1978" i="7"/>
  <c r="C1978" i="7"/>
  <c r="B1978" i="7"/>
  <c r="A1978" i="7"/>
  <c r="L1977" i="7"/>
  <c r="K1977" i="7"/>
  <c r="J1977" i="7"/>
  <c r="I1977" i="7"/>
  <c r="H1977" i="7"/>
  <c r="G1977" i="7"/>
  <c r="F1977" i="7"/>
  <c r="E1977" i="7"/>
  <c r="D1977" i="7"/>
  <c r="C1977" i="7"/>
  <c r="B1977" i="7"/>
  <c r="A1977" i="7"/>
  <c r="L1976" i="7"/>
  <c r="K1976" i="7"/>
  <c r="J1976" i="7"/>
  <c r="I1976" i="7"/>
  <c r="H1976" i="7"/>
  <c r="G1976" i="7"/>
  <c r="F1976" i="7"/>
  <c r="E1976" i="7"/>
  <c r="D1976" i="7"/>
  <c r="C1976" i="7"/>
  <c r="B1976" i="7"/>
  <c r="A1976" i="7"/>
  <c r="L1975" i="7"/>
  <c r="K1975" i="7"/>
  <c r="J1975" i="7"/>
  <c r="I1975" i="7"/>
  <c r="H1975" i="7"/>
  <c r="G1975" i="7"/>
  <c r="F1975" i="7"/>
  <c r="E1975" i="7"/>
  <c r="D1975" i="7"/>
  <c r="C1975" i="7"/>
  <c r="B1975" i="7"/>
  <c r="A1975" i="7"/>
  <c r="L1974" i="7"/>
  <c r="K1974" i="7"/>
  <c r="J1974" i="7"/>
  <c r="I1974" i="7"/>
  <c r="H1974" i="7"/>
  <c r="G1974" i="7"/>
  <c r="F1974" i="7"/>
  <c r="E1974" i="7"/>
  <c r="D1974" i="7"/>
  <c r="C1974" i="7"/>
  <c r="B1974" i="7"/>
  <c r="A1974" i="7"/>
  <c r="L1973" i="7"/>
  <c r="K1973" i="7"/>
  <c r="J1973" i="7"/>
  <c r="I1973" i="7"/>
  <c r="H1973" i="7"/>
  <c r="G1973" i="7"/>
  <c r="F1973" i="7"/>
  <c r="E1973" i="7"/>
  <c r="D1973" i="7"/>
  <c r="C1973" i="7"/>
  <c r="B1973" i="7"/>
  <c r="A1973" i="7"/>
  <c r="L1972" i="7"/>
  <c r="K1972" i="7"/>
  <c r="J1972" i="7"/>
  <c r="I1972" i="7"/>
  <c r="H1972" i="7"/>
  <c r="G1972" i="7"/>
  <c r="F1972" i="7"/>
  <c r="E1972" i="7"/>
  <c r="D1972" i="7"/>
  <c r="C1972" i="7"/>
  <c r="B1972" i="7"/>
  <c r="A1972" i="7"/>
  <c r="L1971" i="7"/>
  <c r="K1971" i="7"/>
  <c r="J1971" i="7"/>
  <c r="I1971" i="7"/>
  <c r="H1971" i="7"/>
  <c r="G1971" i="7"/>
  <c r="F1971" i="7"/>
  <c r="E1971" i="7"/>
  <c r="D1971" i="7"/>
  <c r="C1971" i="7"/>
  <c r="B1971" i="7"/>
  <c r="A1971" i="7"/>
  <c r="L1970" i="7"/>
  <c r="K1970" i="7"/>
  <c r="J1970" i="7"/>
  <c r="I1970" i="7"/>
  <c r="H1970" i="7"/>
  <c r="G1970" i="7"/>
  <c r="F1970" i="7"/>
  <c r="E1970" i="7"/>
  <c r="D1970" i="7"/>
  <c r="C1970" i="7"/>
  <c r="B1970" i="7"/>
  <c r="A1970" i="7"/>
  <c r="L1969" i="7"/>
  <c r="K1969" i="7"/>
  <c r="J1969" i="7"/>
  <c r="I1969" i="7"/>
  <c r="H1969" i="7"/>
  <c r="G1969" i="7"/>
  <c r="F1969" i="7"/>
  <c r="E1969" i="7"/>
  <c r="D1969" i="7"/>
  <c r="C1969" i="7"/>
  <c r="B1969" i="7"/>
  <c r="A1969" i="7"/>
  <c r="L1968" i="7"/>
  <c r="K1968" i="7"/>
  <c r="J1968" i="7"/>
  <c r="I1968" i="7"/>
  <c r="H1968" i="7"/>
  <c r="G1968" i="7"/>
  <c r="F1968" i="7"/>
  <c r="E1968" i="7"/>
  <c r="D1968" i="7"/>
  <c r="C1968" i="7"/>
  <c r="B1968" i="7"/>
  <c r="A1968" i="7"/>
  <c r="L1967" i="7"/>
  <c r="K1967" i="7"/>
  <c r="J1967" i="7"/>
  <c r="I1967" i="7"/>
  <c r="H1967" i="7"/>
  <c r="G1967" i="7"/>
  <c r="F1967" i="7"/>
  <c r="E1967" i="7"/>
  <c r="D1967" i="7"/>
  <c r="C1967" i="7"/>
  <c r="B1967" i="7"/>
  <c r="A1967" i="7"/>
  <c r="L1966" i="7"/>
  <c r="K1966" i="7"/>
  <c r="J1966" i="7"/>
  <c r="I1966" i="7"/>
  <c r="H1966" i="7"/>
  <c r="G1966" i="7"/>
  <c r="F1966" i="7"/>
  <c r="E1966" i="7"/>
  <c r="D1966" i="7"/>
  <c r="C1966" i="7"/>
  <c r="B1966" i="7"/>
  <c r="A1966" i="7"/>
  <c r="L1965" i="7"/>
  <c r="K1965" i="7"/>
  <c r="J1965" i="7"/>
  <c r="I1965" i="7"/>
  <c r="H1965" i="7"/>
  <c r="G1965" i="7"/>
  <c r="F1965" i="7"/>
  <c r="E1965" i="7"/>
  <c r="D1965" i="7"/>
  <c r="C1965" i="7"/>
  <c r="B1965" i="7"/>
  <c r="A1965" i="7"/>
  <c r="L1964" i="7"/>
  <c r="K1964" i="7"/>
  <c r="J1964" i="7"/>
  <c r="I1964" i="7"/>
  <c r="H1964" i="7"/>
  <c r="G1964" i="7"/>
  <c r="F1964" i="7"/>
  <c r="E1964" i="7"/>
  <c r="D1964" i="7"/>
  <c r="C1964" i="7"/>
  <c r="B1964" i="7"/>
  <c r="A1964" i="7"/>
  <c r="L1963" i="7"/>
  <c r="K1963" i="7"/>
  <c r="J1963" i="7"/>
  <c r="I1963" i="7"/>
  <c r="H1963" i="7"/>
  <c r="G1963" i="7"/>
  <c r="F1963" i="7"/>
  <c r="E1963" i="7"/>
  <c r="D1963" i="7"/>
  <c r="C1963" i="7"/>
  <c r="B1963" i="7"/>
  <c r="A1963" i="7"/>
  <c r="L1962" i="7"/>
  <c r="K1962" i="7"/>
  <c r="J1962" i="7"/>
  <c r="I1962" i="7"/>
  <c r="H1962" i="7"/>
  <c r="G1962" i="7"/>
  <c r="F1962" i="7"/>
  <c r="E1962" i="7"/>
  <c r="D1962" i="7"/>
  <c r="C1962" i="7"/>
  <c r="B1962" i="7"/>
  <c r="A1962" i="7"/>
  <c r="L1961" i="7"/>
  <c r="K1961" i="7"/>
  <c r="J1961" i="7"/>
  <c r="I1961" i="7"/>
  <c r="H1961" i="7"/>
  <c r="G1961" i="7"/>
  <c r="F1961" i="7"/>
  <c r="E1961" i="7"/>
  <c r="D1961" i="7"/>
  <c r="C1961" i="7"/>
  <c r="B1961" i="7"/>
  <c r="A1961" i="7"/>
  <c r="L1960" i="7"/>
  <c r="K1960" i="7"/>
  <c r="J1960" i="7"/>
  <c r="I1960" i="7"/>
  <c r="H1960" i="7"/>
  <c r="G1960" i="7"/>
  <c r="F1960" i="7"/>
  <c r="E1960" i="7"/>
  <c r="D1960" i="7"/>
  <c r="C1960" i="7"/>
  <c r="B1960" i="7"/>
  <c r="A1960" i="7"/>
  <c r="L1959" i="7"/>
  <c r="K1959" i="7"/>
  <c r="J1959" i="7"/>
  <c r="I1959" i="7"/>
  <c r="H1959" i="7"/>
  <c r="G1959" i="7"/>
  <c r="F1959" i="7"/>
  <c r="E1959" i="7"/>
  <c r="D1959" i="7"/>
  <c r="C1959" i="7"/>
  <c r="B1959" i="7"/>
  <c r="A1959" i="7"/>
  <c r="L1958" i="7"/>
  <c r="K1958" i="7"/>
  <c r="J1958" i="7"/>
  <c r="I1958" i="7"/>
  <c r="H1958" i="7"/>
  <c r="G1958" i="7"/>
  <c r="F1958" i="7"/>
  <c r="E1958" i="7"/>
  <c r="D1958" i="7"/>
  <c r="C1958" i="7"/>
  <c r="B1958" i="7"/>
  <c r="A1958" i="7"/>
  <c r="L1957" i="7"/>
  <c r="K1957" i="7"/>
  <c r="J1957" i="7"/>
  <c r="I1957" i="7"/>
  <c r="H1957" i="7"/>
  <c r="G1957" i="7"/>
  <c r="F1957" i="7"/>
  <c r="E1957" i="7"/>
  <c r="D1957" i="7"/>
  <c r="C1957" i="7"/>
  <c r="B1957" i="7"/>
  <c r="A1957" i="7"/>
  <c r="L1956" i="7"/>
  <c r="K1956" i="7"/>
  <c r="J1956" i="7"/>
  <c r="I1956" i="7"/>
  <c r="H1956" i="7"/>
  <c r="G1956" i="7"/>
  <c r="F1956" i="7"/>
  <c r="E1956" i="7"/>
  <c r="D1956" i="7"/>
  <c r="C1956" i="7"/>
  <c r="B1956" i="7"/>
  <c r="A1956" i="7"/>
  <c r="L1955" i="7"/>
  <c r="K1955" i="7"/>
  <c r="J1955" i="7"/>
  <c r="I1955" i="7"/>
  <c r="H1955" i="7"/>
  <c r="G1955" i="7"/>
  <c r="F1955" i="7"/>
  <c r="E1955" i="7"/>
  <c r="D1955" i="7"/>
  <c r="C1955" i="7"/>
  <c r="B1955" i="7"/>
  <c r="A1955" i="7"/>
  <c r="L1954" i="7"/>
  <c r="K1954" i="7"/>
  <c r="J1954" i="7"/>
  <c r="I1954" i="7"/>
  <c r="H1954" i="7"/>
  <c r="G1954" i="7"/>
  <c r="F1954" i="7"/>
  <c r="E1954" i="7"/>
  <c r="D1954" i="7"/>
  <c r="C1954" i="7"/>
  <c r="B1954" i="7"/>
  <c r="A1954" i="7"/>
  <c r="L1953" i="7"/>
  <c r="K1953" i="7"/>
  <c r="J1953" i="7"/>
  <c r="I1953" i="7"/>
  <c r="H1953" i="7"/>
  <c r="G1953" i="7"/>
  <c r="F1953" i="7"/>
  <c r="E1953" i="7"/>
  <c r="D1953" i="7"/>
  <c r="C1953" i="7"/>
  <c r="B1953" i="7"/>
  <c r="A1953" i="7"/>
  <c r="L1952" i="7"/>
  <c r="K1952" i="7"/>
  <c r="J1952" i="7"/>
  <c r="I1952" i="7"/>
  <c r="H1952" i="7"/>
  <c r="G1952" i="7"/>
  <c r="F1952" i="7"/>
  <c r="E1952" i="7"/>
  <c r="D1952" i="7"/>
  <c r="C1952" i="7"/>
  <c r="B1952" i="7"/>
  <c r="A1952" i="7"/>
  <c r="L1951" i="7"/>
  <c r="K1951" i="7"/>
  <c r="J1951" i="7"/>
  <c r="I1951" i="7"/>
  <c r="H1951" i="7"/>
  <c r="G1951" i="7"/>
  <c r="F1951" i="7"/>
  <c r="E1951" i="7"/>
  <c r="D1951" i="7"/>
  <c r="C1951" i="7"/>
  <c r="B1951" i="7"/>
  <c r="A1951" i="7"/>
  <c r="L1950" i="7"/>
  <c r="K1950" i="7"/>
  <c r="J1950" i="7"/>
  <c r="I1950" i="7"/>
  <c r="H1950" i="7"/>
  <c r="G1950" i="7"/>
  <c r="F1950" i="7"/>
  <c r="E1950" i="7"/>
  <c r="D1950" i="7"/>
  <c r="C1950" i="7"/>
  <c r="B1950" i="7"/>
  <c r="A1950" i="7"/>
  <c r="L1949" i="7"/>
  <c r="K1949" i="7"/>
  <c r="J1949" i="7"/>
  <c r="I1949" i="7"/>
  <c r="H1949" i="7"/>
  <c r="G1949" i="7"/>
  <c r="F1949" i="7"/>
  <c r="E1949" i="7"/>
  <c r="D1949" i="7"/>
  <c r="C1949" i="7"/>
  <c r="B1949" i="7"/>
  <c r="A1949" i="7"/>
  <c r="L1948" i="7"/>
  <c r="K1948" i="7"/>
  <c r="J1948" i="7"/>
  <c r="I1948" i="7"/>
  <c r="H1948" i="7"/>
  <c r="G1948" i="7"/>
  <c r="F1948" i="7"/>
  <c r="E1948" i="7"/>
  <c r="D1948" i="7"/>
  <c r="C1948" i="7"/>
  <c r="B1948" i="7"/>
  <c r="A1948" i="7"/>
  <c r="L1947" i="7"/>
  <c r="K1947" i="7"/>
  <c r="J1947" i="7"/>
  <c r="I1947" i="7"/>
  <c r="H1947" i="7"/>
  <c r="G1947" i="7"/>
  <c r="F1947" i="7"/>
  <c r="E1947" i="7"/>
  <c r="D1947" i="7"/>
  <c r="C1947" i="7"/>
  <c r="B1947" i="7"/>
  <c r="A1947" i="7"/>
  <c r="L1946" i="7"/>
  <c r="K1946" i="7"/>
  <c r="J1946" i="7"/>
  <c r="I1946" i="7"/>
  <c r="H1946" i="7"/>
  <c r="G1946" i="7"/>
  <c r="F1946" i="7"/>
  <c r="E1946" i="7"/>
  <c r="D1946" i="7"/>
  <c r="C1946" i="7"/>
  <c r="B1946" i="7"/>
  <c r="A1946" i="7"/>
  <c r="L1945" i="7"/>
  <c r="K1945" i="7"/>
  <c r="J1945" i="7"/>
  <c r="I1945" i="7"/>
  <c r="H1945" i="7"/>
  <c r="G1945" i="7"/>
  <c r="F1945" i="7"/>
  <c r="E1945" i="7"/>
  <c r="D1945" i="7"/>
  <c r="C1945" i="7"/>
  <c r="B1945" i="7"/>
  <c r="A1945" i="7"/>
  <c r="L1944" i="7"/>
  <c r="K1944" i="7"/>
  <c r="J1944" i="7"/>
  <c r="I1944" i="7"/>
  <c r="H1944" i="7"/>
  <c r="G1944" i="7"/>
  <c r="F1944" i="7"/>
  <c r="E1944" i="7"/>
  <c r="D1944" i="7"/>
  <c r="C1944" i="7"/>
  <c r="B1944" i="7"/>
  <c r="A1944" i="7"/>
  <c r="L1943" i="7"/>
  <c r="K1943" i="7"/>
  <c r="J1943" i="7"/>
  <c r="I1943" i="7"/>
  <c r="H1943" i="7"/>
  <c r="G1943" i="7"/>
  <c r="F1943" i="7"/>
  <c r="E1943" i="7"/>
  <c r="D1943" i="7"/>
  <c r="C1943" i="7"/>
  <c r="B1943" i="7"/>
  <c r="A1943" i="7"/>
  <c r="L1942" i="7"/>
  <c r="K1942" i="7"/>
  <c r="J1942" i="7"/>
  <c r="I1942" i="7"/>
  <c r="H1942" i="7"/>
  <c r="G1942" i="7"/>
  <c r="F1942" i="7"/>
  <c r="E1942" i="7"/>
  <c r="D1942" i="7"/>
  <c r="C1942" i="7"/>
  <c r="B1942" i="7"/>
  <c r="A1942" i="7"/>
  <c r="L1941" i="7"/>
  <c r="K1941" i="7"/>
  <c r="J1941" i="7"/>
  <c r="I1941" i="7"/>
  <c r="H1941" i="7"/>
  <c r="G1941" i="7"/>
  <c r="F1941" i="7"/>
  <c r="E1941" i="7"/>
  <c r="D1941" i="7"/>
  <c r="C1941" i="7"/>
  <c r="B1941" i="7"/>
  <c r="A1941" i="7"/>
  <c r="L1940" i="7"/>
  <c r="K1940" i="7"/>
  <c r="J1940" i="7"/>
  <c r="I1940" i="7"/>
  <c r="H1940" i="7"/>
  <c r="G1940" i="7"/>
  <c r="F1940" i="7"/>
  <c r="E1940" i="7"/>
  <c r="D1940" i="7"/>
  <c r="C1940" i="7"/>
  <c r="B1940" i="7"/>
  <c r="A1940" i="7"/>
  <c r="L1939" i="7"/>
  <c r="K1939" i="7"/>
  <c r="J1939" i="7"/>
  <c r="I1939" i="7"/>
  <c r="H1939" i="7"/>
  <c r="G1939" i="7"/>
  <c r="F1939" i="7"/>
  <c r="E1939" i="7"/>
  <c r="D1939" i="7"/>
  <c r="C1939" i="7"/>
  <c r="B1939" i="7"/>
  <c r="A1939" i="7"/>
  <c r="L1938" i="7"/>
  <c r="K1938" i="7"/>
  <c r="J1938" i="7"/>
  <c r="I1938" i="7"/>
  <c r="H1938" i="7"/>
  <c r="G1938" i="7"/>
  <c r="F1938" i="7"/>
  <c r="E1938" i="7"/>
  <c r="D1938" i="7"/>
  <c r="C1938" i="7"/>
  <c r="B1938" i="7"/>
  <c r="A1938" i="7"/>
  <c r="L1937" i="7"/>
  <c r="K1937" i="7"/>
  <c r="J1937" i="7"/>
  <c r="I1937" i="7"/>
  <c r="H1937" i="7"/>
  <c r="G1937" i="7"/>
  <c r="F1937" i="7"/>
  <c r="E1937" i="7"/>
  <c r="D1937" i="7"/>
  <c r="C1937" i="7"/>
  <c r="B1937" i="7"/>
  <c r="A1937" i="7"/>
  <c r="L1936" i="7"/>
  <c r="K1936" i="7"/>
  <c r="J1936" i="7"/>
  <c r="I1936" i="7"/>
  <c r="H1936" i="7"/>
  <c r="G1936" i="7"/>
  <c r="F1936" i="7"/>
  <c r="E1936" i="7"/>
  <c r="D1936" i="7"/>
  <c r="C1936" i="7"/>
  <c r="B1936" i="7"/>
  <c r="A1936" i="7"/>
  <c r="L1935" i="7"/>
  <c r="K1935" i="7"/>
  <c r="J1935" i="7"/>
  <c r="I1935" i="7"/>
  <c r="H1935" i="7"/>
  <c r="G1935" i="7"/>
  <c r="F1935" i="7"/>
  <c r="E1935" i="7"/>
  <c r="D1935" i="7"/>
  <c r="C1935" i="7"/>
  <c r="B1935" i="7"/>
  <c r="A1935" i="7"/>
  <c r="L1934" i="7"/>
  <c r="K1934" i="7"/>
  <c r="J1934" i="7"/>
  <c r="I1934" i="7"/>
  <c r="H1934" i="7"/>
  <c r="G1934" i="7"/>
  <c r="F1934" i="7"/>
  <c r="E1934" i="7"/>
  <c r="D1934" i="7"/>
  <c r="C1934" i="7"/>
  <c r="B1934" i="7"/>
  <c r="A1934" i="7"/>
  <c r="L1933" i="7"/>
  <c r="K1933" i="7"/>
  <c r="J1933" i="7"/>
  <c r="I1933" i="7"/>
  <c r="H1933" i="7"/>
  <c r="G1933" i="7"/>
  <c r="F1933" i="7"/>
  <c r="E1933" i="7"/>
  <c r="D1933" i="7"/>
  <c r="C1933" i="7"/>
  <c r="B1933" i="7"/>
  <c r="A1933" i="7"/>
  <c r="L1932" i="7"/>
  <c r="K1932" i="7"/>
  <c r="J1932" i="7"/>
  <c r="I1932" i="7"/>
  <c r="H1932" i="7"/>
  <c r="G1932" i="7"/>
  <c r="F1932" i="7"/>
  <c r="E1932" i="7"/>
  <c r="D1932" i="7"/>
  <c r="C1932" i="7"/>
  <c r="B1932" i="7"/>
  <c r="A1932" i="7"/>
  <c r="L1931" i="7"/>
  <c r="K1931" i="7"/>
  <c r="J1931" i="7"/>
  <c r="I1931" i="7"/>
  <c r="H1931" i="7"/>
  <c r="G1931" i="7"/>
  <c r="F1931" i="7"/>
  <c r="E1931" i="7"/>
  <c r="D1931" i="7"/>
  <c r="C1931" i="7"/>
  <c r="B1931" i="7"/>
  <c r="A1931" i="7"/>
  <c r="L1930" i="7"/>
  <c r="K1930" i="7"/>
  <c r="J1930" i="7"/>
  <c r="I1930" i="7"/>
  <c r="H1930" i="7"/>
  <c r="G1930" i="7"/>
  <c r="F1930" i="7"/>
  <c r="E1930" i="7"/>
  <c r="D1930" i="7"/>
  <c r="C1930" i="7"/>
  <c r="B1930" i="7"/>
  <c r="A1930" i="7"/>
  <c r="L1929" i="7"/>
  <c r="K1929" i="7"/>
  <c r="J1929" i="7"/>
  <c r="I1929" i="7"/>
  <c r="H1929" i="7"/>
  <c r="G1929" i="7"/>
  <c r="F1929" i="7"/>
  <c r="E1929" i="7"/>
  <c r="D1929" i="7"/>
  <c r="C1929" i="7"/>
  <c r="B1929" i="7"/>
  <c r="A1929" i="7"/>
  <c r="L1928" i="7"/>
  <c r="K1928" i="7"/>
  <c r="J1928" i="7"/>
  <c r="I1928" i="7"/>
  <c r="H1928" i="7"/>
  <c r="G1928" i="7"/>
  <c r="F1928" i="7"/>
  <c r="E1928" i="7"/>
  <c r="D1928" i="7"/>
  <c r="C1928" i="7"/>
  <c r="B1928" i="7"/>
  <c r="A1928" i="7"/>
  <c r="L1927" i="7"/>
  <c r="K1927" i="7"/>
  <c r="J1927" i="7"/>
  <c r="I1927" i="7"/>
  <c r="H1927" i="7"/>
  <c r="G1927" i="7"/>
  <c r="F1927" i="7"/>
  <c r="E1927" i="7"/>
  <c r="D1927" i="7"/>
  <c r="C1927" i="7"/>
  <c r="B1927" i="7"/>
  <c r="A1927" i="7"/>
  <c r="L1926" i="7"/>
  <c r="K1926" i="7"/>
  <c r="J1926" i="7"/>
  <c r="I1926" i="7"/>
  <c r="H1926" i="7"/>
  <c r="G1926" i="7"/>
  <c r="F1926" i="7"/>
  <c r="E1926" i="7"/>
  <c r="D1926" i="7"/>
  <c r="C1926" i="7"/>
  <c r="B1926" i="7"/>
  <c r="A1926" i="7"/>
  <c r="L1925" i="7"/>
  <c r="K1925" i="7"/>
  <c r="J1925" i="7"/>
  <c r="I1925" i="7"/>
  <c r="H1925" i="7"/>
  <c r="G1925" i="7"/>
  <c r="F1925" i="7"/>
  <c r="E1925" i="7"/>
  <c r="D1925" i="7"/>
  <c r="C1925" i="7"/>
  <c r="B1925" i="7"/>
  <c r="A1925" i="7"/>
  <c r="L1924" i="7"/>
  <c r="K1924" i="7"/>
  <c r="J1924" i="7"/>
  <c r="I1924" i="7"/>
  <c r="H1924" i="7"/>
  <c r="G1924" i="7"/>
  <c r="F1924" i="7"/>
  <c r="E1924" i="7"/>
  <c r="D1924" i="7"/>
  <c r="C1924" i="7"/>
  <c r="B1924" i="7"/>
  <c r="A1924" i="7"/>
  <c r="L1923" i="7"/>
  <c r="K1923" i="7"/>
  <c r="J1923" i="7"/>
  <c r="I1923" i="7"/>
  <c r="H1923" i="7"/>
  <c r="G1923" i="7"/>
  <c r="F1923" i="7"/>
  <c r="E1923" i="7"/>
  <c r="D1923" i="7"/>
  <c r="C1923" i="7"/>
  <c r="B1923" i="7"/>
  <c r="A1923" i="7"/>
  <c r="L1922" i="7"/>
  <c r="K1922" i="7"/>
  <c r="J1922" i="7"/>
  <c r="I1922" i="7"/>
  <c r="H1922" i="7"/>
  <c r="G1922" i="7"/>
  <c r="F1922" i="7"/>
  <c r="E1922" i="7"/>
  <c r="D1922" i="7"/>
  <c r="C1922" i="7"/>
  <c r="B1922" i="7"/>
  <c r="A1922" i="7"/>
  <c r="L1921" i="7"/>
  <c r="K1921" i="7"/>
  <c r="J1921" i="7"/>
  <c r="I1921" i="7"/>
  <c r="H1921" i="7"/>
  <c r="G1921" i="7"/>
  <c r="F1921" i="7"/>
  <c r="E1921" i="7"/>
  <c r="D1921" i="7"/>
  <c r="C1921" i="7"/>
  <c r="B1921" i="7"/>
  <c r="A1921" i="7"/>
  <c r="L1920" i="7"/>
  <c r="K1920" i="7"/>
  <c r="J1920" i="7"/>
  <c r="I1920" i="7"/>
  <c r="H1920" i="7"/>
  <c r="G1920" i="7"/>
  <c r="F1920" i="7"/>
  <c r="E1920" i="7"/>
  <c r="D1920" i="7"/>
  <c r="C1920" i="7"/>
  <c r="B1920" i="7"/>
  <c r="A1920" i="7"/>
  <c r="L1919" i="7"/>
  <c r="K1919" i="7"/>
  <c r="J1919" i="7"/>
  <c r="I1919" i="7"/>
  <c r="H1919" i="7"/>
  <c r="G1919" i="7"/>
  <c r="F1919" i="7"/>
  <c r="E1919" i="7"/>
  <c r="D1919" i="7"/>
  <c r="C1919" i="7"/>
  <c r="B1919" i="7"/>
  <c r="A1919" i="7"/>
  <c r="L1918" i="7"/>
  <c r="K1918" i="7"/>
  <c r="J1918" i="7"/>
  <c r="I1918" i="7"/>
  <c r="H1918" i="7"/>
  <c r="G1918" i="7"/>
  <c r="F1918" i="7"/>
  <c r="E1918" i="7"/>
  <c r="D1918" i="7"/>
  <c r="C1918" i="7"/>
  <c r="B1918" i="7"/>
  <c r="A1918" i="7"/>
  <c r="L1917" i="7"/>
  <c r="K1917" i="7"/>
  <c r="J1917" i="7"/>
  <c r="I1917" i="7"/>
  <c r="H1917" i="7"/>
  <c r="G1917" i="7"/>
  <c r="F1917" i="7"/>
  <c r="E1917" i="7"/>
  <c r="D1917" i="7"/>
  <c r="C1917" i="7"/>
  <c r="B1917" i="7"/>
  <c r="A1917" i="7"/>
  <c r="L1916" i="7"/>
  <c r="K1916" i="7"/>
  <c r="J1916" i="7"/>
  <c r="I1916" i="7"/>
  <c r="H1916" i="7"/>
  <c r="G1916" i="7"/>
  <c r="F1916" i="7"/>
  <c r="E1916" i="7"/>
  <c r="D1916" i="7"/>
  <c r="C1916" i="7"/>
  <c r="B1916" i="7"/>
  <c r="A1916" i="7"/>
  <c r="L1915" i="7"/>
  <c r="K1915" i="7"/>
  <c r="J1915" i="7"/>
  <c r="I1915" i="7"/>
  <c r="H1915" i="7"/>
  <c r="G1915" i="7"/>
  <c r="F1915" i="7"/>
  <c r="E1915" i="7"/>
  <c r="D1915" i="7"/>
  <c r="C1915" i="7"/>
  <c r="B1915" i="7"/>
  <c r="A1915" i="7"/>
  <c r="L1914" i="7"/>
  <c r="K1914" i="7"/>
  <c r="J1914" i="7"/>
  <c r="I1914" i="7"/>
  <c r="H1914" i="7"/>
  <c r="G1914" i="7"/>
  <c r="F1914" i="7"/>
  <c r="E1914" i="7"/>
  <c r="D1914" i="7"/>
  <c r="C1914" i="7"/>
  <c r="B1914" i="7"/>
  <c r="A1914" i="7"/>
  <c r="L1913" i="7"/>
  <c r="K1913" i="7"/>
  <c r="J1913" i="7"/>
  <c r="I1913" i="7"/>
  <c r="H1913" i="7"/>
  <c r="G1913" i="7"/>
  <c r="F1913" i="7"/>
  <c r="E1913" i="7"/>
  <c r="D1913" i="7"/>
  <c r="C1913" i="7"/>
  <c r="B1913" i="7"/>
  <c r="A1913" i="7"/>
  <c r="L1912" i="7"/>
  <c r="K1912" i="7"/>
  <c r="J1912" i="7"/>
  <c r="I1912" i="7"/>
  <c r="H1912" i="7"/>
  <c r="G1912" i="7"/>
  <c r="F1912" i="7"/>
  <c r="E1912" i="7"/>
  <c r="D1912" i="7"/>
  <c r="C1912" i="7"/>
  <c r="B1912" i="7"/>
  <c r="A1912" i="7"/>
  <c r="L1911" i="7"/>
  <c r="K1911" i="7"/>
  <c r="J1911" i="7"/>
  <c r="I1911" i="7"/>
  <c r="H1911" i="7"/>
  <c r="G1911" i="7"/>
  <c r="F1911" i="7"/>
  <c r="E1911" i="7"/>
  <c r="D1911" i="7"/>
  <c r="C1911" i="7"/>
  <c r="B1911" i="7"/>
  <c r="A1911" i="7"/>
  <c r="L1910" i="7"/>
  <c r="K1910" i="7"/>
  <c r="J1910" i="7"/>
  <c r="I1910" i="7"/>
  <c r="H1910" i="7"/>
  <c r="G1910" i="7"/>
  <c r="F1910" i="7"/>
  <c r="E1910" i="7"/>
  <c r="D1910" i="7"/>
  <c r="C1910" i="7"/>
  <c r="B1910" i="7"/>
  <c r="A1910" i="7"/>
  <c r="L1909" i="7"/>
  <c r="K1909" i="7"/>
  <c r="J1909" i="7"/>
  <c r="I1909" i="7"/>
  <c r="H1909" i="7"/>
  <c r="G1909" i="7"/>
  <c r="F1909" i="7"/>
  <c r="E1909" i="7"/>
  <c r="D1909" i="7"/>
  <c r="C1909" i="7"/>
  <c r="B1909" i="7"/>
  <c r="A1909" i="7"/>
  <c r="L1908" i="7"/>
  <c r="K1908" i="7"/>
  <c r="J1908" i="7"/>
  <c r="I1908" i="7"/>
  <c r="H1908" i="7"/>
  <c r="G1908" i="7"/>
  <c r="F1908" i="7"/>
  <c r="E1908" i="7"/>
  <c r="D1908" i="7"/>
  <c r="C1908" i="7"/>
  <c r="B1908" i="7"/>
  <c r="A1908" i="7"/>
  <c r="L1907" i="7"/>
  <c r="K1907" i="7"/>
  <c r="J1907" i="7"/>
  <c r="I1907" i="7"/>
  <c r="H1907" i="7"/>
  <c r="G1907" i="7"/>
  <c r="F1907" i="7"/>
  <c r="E1907" i="7"/>
  <c r="D1907" i="7"/>
  <c r="C1907" i="7"/>
  <c r="B1907" i="7"/>
  <c r="A1907" i="7"/>
  <c r="L1906" i="7"/>
  <c r="K1906" i="7"/>
  <c r="J1906" i="7"/>
  <c r="I1906" i="7"/>
  <c r="H1906" i="7"/>
  <c r="G1906" i="7"/>
  <c r="F1906" i="7"/>
  <c r="E1906" i="7"/>
  <c r="D1906" i="7"/>
  <c r="C1906" i="7"/>
  <c r="B1906" i="7"/>
  <c r="A1906" i="7"/>
  <c r="L1905" i="7"/>
  <c r="K1905" i="7"/>
  <c r="J1905" i="7"/>
  <c r="I1905" i="7"/>
  <c r="H1905" i="7"/>
  <c r="G1905" i="7"/>
  <c r="F1905" i="7"/>
  <c r="E1905" i="7"/>
  <c r="D1905" i="7"/>
  <c r="C1905" i="7"/>
  <c r="B1905" i="7"/>
  <c r="A1905" i="7"/>
  <c r="L1904" i="7"/>
  <c r="K1904" i="7"/>
  <c r="J1904" i="7"/>
  <c r="I1904" i="7"/>
  <c r="H1904" i="7"/>
  <c r="G1904" i="7"/>
  <c r="F1904" i="7"/>
  <c r="E1904" i="7"/>
  <c r="D1904" i="7"/>
  <c r="C1904" i="7"/>
  <c r="B1904" i="7"/>
  <c r="A1904" i="7"/>
  <c r="L1903" i="7"/>
  <c r="K1903" i="7"/>
  <c r="J1903" i="7"/>
  <c r="I1903" i="7"/>
  <c r="H1903" i="7"/>
  <c r="G1903" i="7"/>
  <c r="F1903" i="7"/>
  <c r="E1903" i="7"/>
  <c r="D1903" i="7"/>
  <c r="C1903" i="7"/>
  <c r="B1903" i="7"/>
  <c r="A1903" i="7"/>
  <c r="L1902" i="7"/>
  <c r="K1902" i="7"/>
  <c r="J1902" i="7"/>
  <c r="I1902" i="7"/>
  <c r="H1902" i="7"/>
  <c r="G1902" i="7"/>
  <c r="F1902" i="7"/>
  <c r="E1902" i="7"/>
  <c r="D1902" i="7"/>
  <c r="C1902" i="7"/>
  <c r="B1902" i="7"/>
  <c r="A1902" i="7"/>
  <c r="L1901" i="7"/>
  <c r="K1901" i="7"/>
  <c r="J1901" i="7"/>
  <c r="I1901" i="7"/>
  <c r="H1901" i="7"/>
  <c r="G1901" i="7"/>
  <c r="F1901" i="7"/>
  <c r="E1901" i="7"/>
  <c r="D1901" i="7"/>
  <c r="C1901" i="7"/>
  <c r="B1901" i="7"/>
  <c r="A1901" i="7"/>
  <c r="L1900" i="7"/>
  <c r="K1900" i="7"/>
  <c r="J1900" i="7"/>
  <c r="I1900" i="7"/>
  <c r="H1900" i="7"/>
  <c r="G1900" i="7"/>
  <c r="F1900" i="7"/>
  <c r="E1900" i="7"/>
  <c r="D1900" i="7"/>
  <c r="C1900" i="7"/>
  <c r="B1900" i="7"/>
  <c r="A1900" i="7"/>
  <c r="L1899" i="7"/>
  <c r="K1899" i="7"/>
  <c r="J1899" i="7"/>
  <c r="I1899" i="7"/>
  <c r="H1899" i="7"/>
  <c r="G1899" i="7"/>
  <c r="F1899" i="7"/>
  <c r="E1899" i="7"/>
  <c r="D1899" i="7"/>
  <c r="C1899" i="7"/>
  <c r="B1899" i="7"/>
  <c r="A1899" i="7"/>
  <c r="L1898" i="7"/>
  <c r="K1898" i="7"/>
  <c r="J1898" i="7"/>
  <c r="I1898" i="7"/>
  <c r="H1898" i="7"/>
  <c r="G1898" i="7"/>
  <c r="F1898" i="7"/>
  <c r="E1898" i="7"/>
  <c r="D1898" i="7"/>
  <c r="C1898" i="7"/>
  <c r="B1898" i="7"/>
  <c r="A1898" i="7"/>
  <c r="L1897" i="7"/>
  <c r="K1897" i="7"/>
  <c r="J1897" i="7"/>
  <c r="I1897" i="7"/>
  <c r="H1897" i="7"/>
  <c r="G1897" i="7"/>
  <c r="F1897" i="7"/>
  <c r="E1897" i="7"/>
  <c r="D1897" i="7"/>
  <c r="C1897" i="7"/>
  <c r="B1897" i="7"/>
  <c r="A1897" i="7"/>
  <c r="L1896" i="7"/>
  <c r="K1896" i="7"/>
  <c r="J1896" i="7"/>
  <c r="I1896" i="7"/>
  <c r="H1896" i="7"/>
  <c r="G1896" i="7"/>
  <c r="F1896" i="7"/>
  <c r="E1896" i="7"/>
  <c r="D1896" i="7"/>
  <c r="C1896" i="7"/>
  <c r="B1896" i="7"/>
  <c r="A1896" i="7"/>
  <c r="L1895" i="7"/>
  <c r="K1895" i="7"/>
  <c r="J1895" i="7"/>
  <c r="I1895" i="7"/>
  <c r="H1895" i="7"/>
  <c r="G1895" i="7"/>
  <c r="F1895" i="7"/>
  <c r="E1895" i="7"/>
  <c r="D1895" i="7"/>
  <c r="C1895" i="7"/>
  <c r="B1895" i="7"/>
  <c r="A1895" i="7"/>
  <c r="L1894" i="7"/>
  <c r="K1894" i="7"/>
  <c r="J1894" i="7"/>
  <c r="I1894" i="7"/>
  <c r="H1894" i="7"/>
  <c r="G1894" i="7"/>
  <c r="F1894" i="7"/>
  <c r="E1894" i="7"/>
  <c r="D1894" i="7"/>
  <c r="C1894" i="7"/>
  <c r="B1894" i="7"/>
  <c r="A1894" i="7"/>
  <c r="L1893" i="7"/>
  <c r="K1893" i="7"/>
  <c r="J1893" i="7"/>
  <c r="I1893" i="7"/>
  <c r="H1893" i="7"/>
  <c r="G1893" i="7"/>
  <c r="F1893" i="7"/>
  <c r="E1893" i="7"/>
  <c r="D1893" i="7"/>
  <c r="C1893" i="7"/>
  <c r="B1893" i="7"/>
  <c r="A1893" i="7"/>
  <c r="L1892" i="7"/>
  <c r="K1892" i="7"/>
  <c r="J1892" i="7"/>
  <c r="I1892" i="7"/>
  <c r="H1892" i="7"/>
  <c r="G1892" i="7"/>
  <c r="F1892" i="7"/>
  <c r="E1892" i="7"/>
  <c r="D1892" i="7"/>
  <c r="C1892" i="7"/>
  <c r="B1892" i="7"/>
  <c r="A1892" i="7"/>
  <c r="L1891" i="7"/>
  <c r="K1891" i="7"/>
  <c r="J1891" i="7"/>
  <c r="I1891" i="7"/>
  <c r="H1891" i="7"/>
  <c r="G1891" i="7"/>
  <c r="F1891" i="7"/>
  <c r="E1891" i="7"/>
  <c r="D1891" i="7"/>
  <c r="C1891" i="7"/>
  <c r="B1891" i="7"/>
  <c r="A1891" i="7"/>
  <c r="L1890" i="7"/>
  <c r="K1890" i="7"/>
  <c r="J1890" i="7"/>
  <c r="I1890" i="7"/>
  <c r="H1890" i="7"/>
  <c r="G1890" i="7"/>
  <c r="F1890" i="7"/>
  <c r="E1890" i="7"/>
  <c r="D1890" i="7"/>
  <c r="C1890" i="7"/>
  <c r="B1890" i="7"/>
  <c r="A1890" i="7"/>
  <c r="L1889" i="7"/>
  <c r="K1889" i="7"/>
  <c r="J1889" i="7"/>
  <c r="I1889" i="7"/>
  <c r="H1889" i="7"/>
  <c r="G1889" i="7"/>
  <c r="F1889" i="7"/>
  <c r="E1889" i="7"/>
  <c r="D1889" i="7"/>
  <c r="C1889" i="7"/>
  <c r="B1889" i="7"/>
  <c r="A1889" i="7"/>
  <c r="L1888" i="7"/>
  <c r="K1888" i="7"/>
  <c r="J1888" i="7"/>
  <c r="I1888" i="7"/>
  <c r="H1888" i="7"/>
  <c r="G1888" i="7"/>
  <c r="F1888" i="7"/>
  <c r="E1888" i="7"/>
  <c r="D1888" i="7"/>
  <c r="C1888" i="7"/>
  <c r="B1888" i="7"/>
  <c r="A1888" i="7"/>
  <c r="L1887" i="7"/>
  <c r="K1887" i="7"/>
  <c r="J1887" i="7"/>
  <c r="I1887" i="7"/>
  <c r="H1887" i="7"/>
  <c r="G1887" i="7"/>
  <c r="F1887" i="7"/>
  <c r="E1887" i="7"/>
  <c r="D1887" i="7"/>
  <c r="C1887" i="7"/>
  <c r="B1887" i="7"/>
  <c r="A1887" i="7"/>
  <c r="L1886" i="7"/>
  <c r="K1886" i="7"/>
  <c r="J1886" i="7"/>
  <c r="I1886" i="7"/>
  <c r="H1886" i="7"/>
  <c r="G1886" i="7"/>
  <c r="F1886" i="7"/>
  <c r="E1886" i="7"/>
  <c r="D1886" i="7"/>
  <c r="C1886" i="7"/>
  <c r="B1886" i="7"/>
  <c r="A1886" i="7"/>
  <c r="L1885" i="7"/>
  <c r="K1885" i="7"/>
  <c r="J1885" i="7"/>
  <c r="I1885" i="7"/>
  <c r="H1885" i="7"/>
  <c r="G1885" i="7"/>
  <c r="F1885" i="7"/>
  <c r="E1885" i="7"/>
  <c r="D1885" i="7"/>
  <c r="C1885" i="7"/>
  <c r="B1885" i="7"/>
  <c r="A1885" i="7"/>
  <c r="L1884" i="7"/>
  <c r="K1884" i="7"/>
  <c r="J1884" i="7"/>
  <c r="I1884" i="7"/>
  <c r="H1884" i="7"/>
  <c r="G1884" i="7"/>
  <c r="F1884" i="7"/>
  <c r="E1884" i="7"/>
  <c r="D1884" i="7"/>
  <c r="C1884" i="7"/>
  <c r="B1884" i="7"/>
  <c r="A1884" i="7"/>
  <c r="L1883" i="7"/>
  <c r="K1883" i="7"/>
  <c r="J1883" i="7"/>
  <c r="I1883" i="7"/>
  <c r="H1883" i="7"/>
  <c r="G1883" i="7"/>
  <c r="F1883" i="7"/>
  <c r="E1883" i="7"/>
  <c r="D1883" i="7"/>
  <c r="C1883" i="7"/>
  <c r="B1883" i="7"/>
  <c r="A1883" i="7"/>
  <c r="L1882" i="7"/>
  <c r="K1882" i="7"/>
  <c r="J1882" i="7"/>
  <c r="I1882" i="7"/>
  <c r="H1882" i="7"/>
  <c r="G1882" i="7"/>
  <c r="F1882" i="7"/>
  <c r="E1882" i="7"/>
  <c r="D1882" i="7"/>
  <c r="C1882" i="7"/>
  <c r="B1882" i="7"/>
  <c r="A1882" i="7"/>
  <c r="L1881" i="7"/>
  <c r="K1881" i="7"/>
  <c r="J1881" i="7"/>
  <c r="I1881" i="7"/>
  <c r="H1881" i="7"/>
  <c r="G1881" i="7"/>
  <c r="F1881" i="7"/>
  <c r="E1881" i="7"/>
  <c r="D1881" i="7"/>
  <c r="C1881" i="7"/>
  <c r="B1881" i="7"/>
  <c r="A1881" i="7"/>
  <c r="L1880" i="7"/>
  <c r="K1880" i="7"/>
  <c r="J1880" i="7"/>
  <c r="I1880" i="7"/>
  <c r="H1880" i="7"/>
  <c r="G1880" i="7"/>
  <c r="F1880" i="7"/>
  <c r="E1880" i="7"/>
  <c r="D1880" i="7"/>
  <c r="C1880" i="7"/>
  <c r="B1880" i="7"/>
  <c r="A1880" i="7"/>
  <c r="L1879" i="7"/>
  <c r="K1879" i="7"/>
  <c r="J1879" i="7"/>
  <c r="I1879" i="7"/>
  <c r="H1879" i="7"/>
  <c r="G1879" i="7"/>
  <c r="F1879" i="7"/>
  <c r="E1879" i="7"/>
  <c r="D1879" i="7"/>
  <c r="C1879" i="7"/>
  <c r="B1879" i="7"/>
  <c r="A1879" i="7"/>
  <c r="L1878" i="7"/>
  <c r="K1878" i="7"/>
  <c r="J1878" i="7"/>
  <c r="I1878" i="7"/>
  <c r="H1878" i="7"/>
  <c r="G1878" i="7"/>
  <c r="F1878" i="7"/>
  <c r="E1878" i="7"/>
  <c r="D1878" i="7"/>
  <c r="C1878" i="7"/>
  <c r="B1878" i="7"/>
  <c r="A1878" i="7"/>
  <c r="L1877" i="7"/>
  <c r="K1877" i="7"/>
  <c r="J1877" i="7"/>
  <c r="I1877" i="7"/>
  <c r="H1877" i="7"/>
  <c r="G1877" i="7"/>
  <c r="F1877" i="7"/>
  <c r="E1877" i="7"/>
  <c r="D1877" i="7"/>
  <c r="C1877" i="7"/>
  <c r="B1877" i="7"/>
  <c r="A1877" i="7"/>
  <c r="L1876" i="7"/>
  <c r="K1876" i="7"/>
  <c r="J1876" i="7"/>
  <c r="I1876" i="7"/>
  <c r="H1876" i="7"/>
  <c r="G1876" i="7"/>
  <c r="F1876" i="7"/>
  <c r="E1876" i="7"/>
  <c r="D1876" i="7"/>
  <c r="C1876" i="7"/>
  <c r="B1876" i="7"/>
  <c r="A1876" i="7"/>
  <c r="L1875" i="7"/>
  <c r="K1875" i="7"/>
  <c r="J1875" i="7"/>
  <c r="I1875" i="7"/>
  <c r="H1875" i="7"/>
  <c r="G1875" i="7"/>
  <c r="F1875" i="7"/>
  <c r="E1875" i="7"/>
  <c r="D1875" i="7"/>
  <c r="C1875" i="7"/>
  <c r="B1875" i="7"/>
  <c r="A1875" i="7"/>
  <c r="L1874" i="7"/>
  <c r="K1874" i="7"/>
  <c r="J1874" i="7"/>
  <c r="I1874" i="7"/>
  <c r="H1874" i="7"/>
  <c r="G1874" i="7"/>
  <c r="F1874" i="7"/>
  <c r="E1874" i="7"/>
  <c r="D1874" i="7"/>
  <c r="C1874" i="7"/>
  <c r="B1874" i="7"/>
  <c r="A1874" i="7"/>
  <c r="L1873" i="7"/>
  <c r="K1873" i="7"/>
  <c r="J1873" i="7"/>
  <c r="I1873" i="7"/>
  <c r="H1873" i="7"/>
  <c r="G1873" i="7"/>
  <c r="F1873" i="7"/>
  <c r="E1873" i="7"/>
  <c r="D1873" i="7"/>
  <c r="C1873" i="7"/>
  <c r="B1873" i="7"/>
  <c r="A1873" i="7"/>
  <c r="L1872" i="7"/>
  <c r="K1872" i="7"/>
  <c r="J1872" i="7"/>
  <c r="I1872" i="7"/>
  <c r="H1872" i="7"/>
  <c r="G1872" i="7"/>
  <c r="F1872" i="7"/>
  <c r="E1872" i="7"/>
  <c r="D1872" i="7"/>
  <c r="C1872" i="7"/>
  <c r="B1872" i="7"/>
  <c r="A1872" i="7"/>
  <c r="L1871" i="7"/>
  <c r="K1871" i="7"/>
  <c r="J1871" i="7"/>
  <c r="I1871" i="7"/>
  <c r="H1871" i="7"/>
  <c r="G1871" i="7"/>
  <c r="F1871" i="7"/>
  <c r="E1871" i="7"/>
  <c r="D1871" i="7"/>
  <c r="C1871" i="7"/>
  <c r="B1871" i="7"/>
  <c r="A1871" i="7"/>
  <c r="L1870" i="7"/>
  <c r="K1870" i="7"/>
  <c r="J1870" i="7"/>
  <c r="I1870" i="7"/>
  <c r="H1870" i="7"/>
  <c r="G1870" i="7"/>
  <c r="F1870" i="7"/>
  <c r="E1870" i="7"/>
  <c r="D1870" i="7"/>
  <c r="C1870" i="7"/>
  <c r="B1870" i="7"/>
  <c r="A1870" i="7"/>
  <c r="L1869" i="7"/>
  <c r="K1869" i="7"/>
  <c r="J1869" i="7"/>
  <c r="I1869" i="7"/>
  <c r="H1869" i="7"/>
  <c r="G1869" i="7"/>
  <c r="F1869" i="7"/>
  <c r="E1869" i="7"/>
  <c r="D1869" i="7"/>
  <c r="C1869" i="7"/>
  <c r="B1869" i="7"/>
  <c r="A1869" i="7"/>
  <c r="L1868" i="7"/>
  <c r="K1868" i="7"/>
  <c r="J1868" i="7"/>
  <c r="I1868" i="7"/>
  <c r="H1868" i="7"/>
  <c r="G1868" i="7"/>
  <c r="F1868" i="7"/>
  <c r="E1868" i="7"/>
  <c r="D1868" i="7"/>
  <c r="C1868" i="7"/>
  <c r="B1868" i="7"/>
  <c r="A1868" i="7"/>
  <c r="L1867" i="7"/>
  <c r="K1867" i="7"/>
  <c r="J1867" i="7"/>
  <c r="I1867" i="7"/>
  <c r="H1867" i="7"/>
  <c r="G1867" i="7"/>
  <c r="F1867" i="7"/>
  <c r="E1867" i="7"/>
  <c r="D1867" i="7"/>
  <c r="C1867" i="7"/>
  <c r="B1867" i="7"/>
  <c r="A1867" i="7"/>
  <c r="L1866" i="7"/>
  <c r="K1866" i="7"/>
  <c r="J1866" i="7"/>
  <c r="I1866" i="7"/>
  <c r="H1866" i="7"/>
  <c r="G1866" i="7"/>
  <c r="F1866" i="7"/>
  <c r="E1866" i="7"/>
  <c r="D1866" i="7"/>
  <c r="C1866" i="7"/>
  <c r="B1866" i="7"/>
  <c r="A1866" i="7"/>
  <c r="L1865" i="7"/>
  <c r="K1865" i="7"/>
  <c r="J1865" i="7"/>
  <c r="I1865" i="7"/>
  <c r="H1865" i="7"/>
  <c r="G1865" i="7"/>
  <c r="F1865" i="7"/>
  <c r="E1865" i="7"/>
  <c r="D1865" i="7"/>
  <c r="C1865" i="7"/>
  <c r="B1865" i="7"/>
  <c r="A1865" i="7"/>
  <c r="L1864" i="7"/>
  <c r="K1864" i="7"/>
  <c r="J1864" i="7"/>
  <c r="I1864" i="7"/>
  <c r="H1864" i="7"/>
  <c r="G1864" i="7"/>
  <c r="F1864" i="7"/>
  <c r="E1864" i="7"/>
  <c r="D1864" i="7"/>
  <c r="C1864" i="7"/>
  <c r="B1864" i="7"/>
  <c r="A1864" i="7"/>
  <c r="L1863" i="7"/>
  <c r="K1863" i="7"/>
  <c r="J1863" i="7"/>
  <c r="I1863" i="7"/>
  <c r="H1863" i="7"/>
  <c r="G1863" i="7"/>
  <c r="F1863" i="7"/>
  <c r="E1863" i="7"/>
  <c r="D1863" i="7"/>
  <c r="C1863" i="7"/>
  <c r="B1863" i="7"/>
  <c r="A1863" i="7"/>
  <c r="L1862" i="7"/>
  <c r="K1862" i="7"/>
  <c r="J1862" i="7"/>
  <c r="I1862" i="7"/>
  <c r="H1862" i="7"/>
  <c r="G1862" i="7"/>
  <c r="F1862" i="7"/>
  <c r="E1862" i="7"/>
  <c r="D1862" i="7"/>
  <c r="C1862" i="7"/>
  <c r="B1862" i="7"/>
  <c r="A1862" i="7"/>
  <c r="L1861" i="7"/>
  <c r="K1861" i="7"/>
  <c r="J1861" i="7"/>
  <c r="I1861" i="7"/>
  <c r="H1861" i="7"/>
  <c r="G1861" i="7"/>
  <c r="F1861" i="7"/>
  <c r="E1861" i="7"/>
  <c r="D1861" i="7"/>
  <c r="C1861" i="7"/>
  <c r="B1861" i="7"/>
  <c r="A1861" i="7"/>
  <c r="L1860" i="7"/>
  <c r="K1860" i="7"/>
  <c r="J1860" i="7"/>
  <c r="I1860" i="7"/>
  <c r="H1860" i="7"/>
  <c r="G1860" i="7"/>
  <c r="F1860" i="7"/>
  <c r="E1860" i="7"/>
  <c r="D1860" i="7"/>
  <c r="C1860" i="7"/>
  <c r="B1860" i="7"/>
  <c r="A1860" i="7"/>
  <c r="L1859" i="7"/>
  <c r="K1859" i="7"/>
  <c r="J1859" i="7"/>
  <c r="I1859" i="7"/>
  <c r="H1859" i="7"/>
  <c r="G1859" i="7"/>
  <c r="F1859" i="7"/>
  <c r="E1859" i="7"/>
  <c r="D1859" i="7"/>
  <c r="C1859" i="7"/>
  <c r="B1859" i="7"/>
  <c r="A1859" i="7"/>
  <c r="L1858" i="7"/>
  <c r="K1858" i="7"/>
  <c r="J1858" i="7"/>
  <c r="I1858" i="7"/>
  <c r="H1858" i="7"/>
  <c r="G1858" i="7"/>
  <c r="F1858" i="7"/>
  <c r="E1858" i="7"/>
  <c r="D1858" i="7"/>
  <c r="C1858" i="7"/>
  <c r="B1858" i="7"/>
  <c r="A1858" i="7"/>
  <c r="L1857" i="7"/>
  <c r="K1857" i="7"/>
  <c r="J1857" i="7"/>
  <c r="I1857" i="7"/>
  <c r="H1857" i="7"/>
  <c r="G1857" i="7"/>
  <c r="F1857" i="7"/>
  <c r="E1857" i="7"/>
  <c r="D1857" i="7"/>
  <c r="C1857" i="7"/>
  <c r="B1857" i="7"/>
  <c r="A1857" i="7"/>
  <c r="L1856" i="7"/>
  <c r="K1856" i="7"/>
  <c r="J1856" i="7"/>
  <c r="I1856" i="7"/>
  <c r="H1856" i="7"/>
  <c r="G1856" i="7"/>
  <c r="F1856" i="7"/>
  <c r="E1856" i="7"/>
  <c r="D1856" i="7"/>
  <c r="C1856" i="7"/>
  <c r="B1856" i="7"/>
  <c r="A1856" i="7"/>
  <c r="L1855" i="7"/>
  <c r="K1855" i="7"/>
  <c r="J1855" i="7"/>
  <c r="I1855" i="7"/>
  <c r="H1855" i="7"/>
  <c r="G1855" i="7"/>
  <c r="F1855" i="7"/>
  <c r="E1855" i="7"/>
  <c r="D1855" i="7"/>
  <c r="C1855" i="7"/>
  <c r="B1855" i="7"/>
  <c r="A1855" i="7"/>
  <c r="L1854" i="7"/>
  <c r="K1854" i="7"/>
  <c r="J1854" i="7"/>
  <c r="I1854" i="7"/>
  <c r="H1854" i="7"/>
  <c r="G1854" i="7"/>
  <c r="F1854" i="7"/>
  <c r="E1854" i="7"/>
  <c r="D1854" i="7"/>
  <c r="C1854" i="7"/>
  <c r="B1854" i="7"/>
  <c r="A1854" i="7"/>
  <c r="L1853" i="7"/>
  <c r="K1853" i="7"/>
  <c r="J1853" i="7"/>
  <c r="I1853" i="7"/>
  <c r="H1853" i="7"/>
  <c r="G1853" i="7"/>
  <c r="F1853" i="7"/>
  <c r="E1853" i="7"/>
  <c r="D1853" i="7"/>
  <c r="C1853" i="7"/>
  <c r="B1853" i="7"/>
  <c r="A1853" i="7"/>
  <c r="L1852" i="7"/>
  <c r="K1852" i="7"/>
  <c r="J1852" i="7"/>
  <c r="I1852" i="7"/>
  <c r="H1852" i="7"/>
  <c r="G1852" i="7"/>
  <c r="F1852" i="7"/>
  <c r="E1852" i="7"/>
  <c r="D1852" i="7"/>
  <c r="C1852" i="7"/>
  <c r="B1852" i="7"/>
  <c r="A1852" i="7"/>
  <c r="L1851" i="7"/>
  <c r="K1851" i="7"/>
  <c r="J1851" i="7"/>
  <c r="I1851" i="7"/>
  <c r="H1851" i="7"/>
  <c r="G1851" i="7"/>
  <c r="F1851" i="7"/>
  <c r="E1851" i="7"/>
  <c r="D1851" i="7"/>
  <c r="C1851" i="7"/>
  <c r="B1851" i="7"/>
  <c r="A1851" i="7"/>
  <c r="L1850" i="7"/>
  <c r="K1850" i="7"/>
  <c r="J1850" i="7"/>
  <c r="I1850" i="7"/>
  <c r="H1850" i="7"/>
  <c r="G1850" i="7"/>
  <c r="F1850" i="7"/>
  <c r="E1850" i="7"/>
  <c r="D1850" i="7"/>
  <c r="C1850" i="7"/>
  <c r="B1850" i="7"/>
  <c r="A1850" i="7"/>
  <c r="L1849" i="7"/>
  <c r="K1849" i="7"/>
  <c r="J1849" i="7"/>
  <c r="I1849" i="7"/>
  <c r="H1849" i="7"/>
  <c r="G1849" i="7"/>
  <c r="F1849" i="7"/>
  <c r="E1849" i="7"/>
  <c r="D1849" i="7"/>
  <c r="C1849" i="7"/>
  <c r="B1849" i="7"/>
  <c r="A1849" i="7"/>
  <c r="L1848" i="7"/>
  <c r="K1848" i="7"/>
  <c r="J1848" i="7"/>
  <c r="I1848" i="7"/>
  <c r="H1848" i="7"/>
  <c r="G1848" i="7"/>
  <c r="F1848" i="7"/>
  <c r="E1848" i="7"/>
  <c r="D1848" i="7"/>
  <c r="C1848" i="7"/>
  <c r="B1848" i="7"/>
  <c r="A1848" i="7"/>
  <c r="L1847" i="7"/>
  <c r="K1847" i="7"/>
  <c r="J1847" i="7"/>
  <c r="I1847" i="7"/>
  <c r="H1847" i="7"/>
  <c r="G1847" i="7"/>
  <c r="F1847" i="7"/>
  <c r="E1847" i="7"/>
  <c r="D1847" i="7"/>
  <c r="C1847" i="7"/>
  <c r="B1847" i="7"/>
  <c r="A1847" i="7"/>
  <c r="L1846" i="7"/>
  <c r="K1846" i="7"/>
  <c r="J1846" i="7"/>
  <c r="I1846" i="7"/>
  <c r="H1846" i="7"/>
  <c r="G1846" i="7"/>
  <c r="F1846" i="7"/>
  <c r="E1846" i="7"/>
  <c r="D1846" i="7"/>
  <c r="C1846" i="7"/>
  <c r="B1846" i="7"/>
  <c r="A1846" i="7"/>
  <c r="L1845" i="7"/>
  <c r="K1845" i="7"/>
  <c r="J1845" i="7"/>
  <c r="I1845" i="7"/>
  <c r="H1845" i="7"/>
  <c r="G1845" i="7"/>
  <c r="F1845" i="7"/>
  <c r="E1845" i="7"/>
  <c r="D1845" i="7"/>
  <c r="C1845" i="7"/>
  <c r="B1845" i="7"/>
  <c r="A1845" i="7"/>
  <c r="L1844" i="7"/>
  <c r="K1844" i="7"/>
  <c r="J1844" i="7"/>
  <c r="I1844" i="7"/>
  <c r="H1844" i="7"/>
  <c r="G1844" i="7"/>
  <c r="F1844" i="7"/>
  <c r="E1844" i="7"/>
  <c r="D1844" i="7"/>
  <c r="C1844" i="7"/>
  <c r="B1844" i="7"/>
  <c r="A1844" i="7"/>
  <c r="L1843" i="7"/>
  <c r="K1843" i="7"/>
  <c r="J1843" i="7"/>
  <c r="I1843" i="7"/>
  <c r="H1843" i="7"/>
  <c r="G1843" i="7"/>
  <c r="F1843" i="7"/>
  <c r="E1843" i="7"/>
  <c r="D1843" i="7"/>
  <c r="C1843" i="7"/>
  <c r="B1843" i="7"/>
  <c r="A1843" i="7"/>
  <c r="L1842" i="7"/>
  <c r="K1842" i="7"/>
  <c r="J1842" i="7"/>
  <c r="I1842" i="7"/>
  <c r="H1842" i="7"/>
  <c r="G1842" i="7"/>
  <c r="F1842" i="7"/>
  <c r="E1842" i="7"/>
  <c r="D1842" i="7"/>
  <c r="C1842" i="7"/>
  <c r="B1842" i="7"/>
  <c r="A1842" i="7"/>
  <c r="L1841" i="7"/>
  <c r="K1841" i="7"/>
  <c r="J1841" i="7"/>
  <c r="I1841" i="7"/>
  <c r="H1841" i="7"/>
  <c r="G1841" i="7"/>
  <c r="F1841" i="7"/>
  <c r="E1841" i="7"/>
  <c r="D1841" i="7"/>
  <c r="C1841" i="7"/>
  <c r="B1841" i="7"/>
  <c r="A1841" i="7"/>
  <c r="L1840" i="7"/>
  <c r="K1840" i="7"/>
  <c r="J1840" i="7"/>
  <c r="I1840" i="7"/>
  <c r="H1840" i="7"/>
  <c r="G1840" i="7"/>
  <c r="F1840" i="7"/>
  <c r="E1840" i="7"/>
  <c r="D1840" i="7"/>
  <c r="C1840" i="7"/>
  <c r="B1840" i="7"/>
  <c r="A1840" i="7"/>
  <c r="L1839" i="7"/>
  <c r="K1839" i="7"/>
  <c r="J1839" i="7"/>
  <c r="I1839" i="7"/>
  <c r="H1839" i="7"/>
  <c r="G1839" i="7"/>
  <c r="F1839" i="7"/>
  <c r="E1839" i="7"/>
  <c r="D1839" i="7"/>
  <c r="C1839" i="7"/>
  <c r="B1839" i="7"/>
  <c r="A1839" i="7"/>
  <c r="L1838" i="7"/>
  <c r="K1838" i="7"/>
  <c r="J1838" i="7"/>
  <c r="I1838" i="7"/>
  <c r="H1838" i="7"/>
  <c r="G1838" i="7"/>
  <c r="F1838" i="7"/>
  <c r="E1838" i="7"/>
  <c r="D1838" i="7"/>
  <c r="C1838" i="7"/>
  <c r="B1838" i="7"/>
  <c r="A1838" i="7"/>
  <c r="L1837" i="7"/>
  <c r="K1837" i="7"/>
  <c r="J1837" i="7"/>
  <c r="I1837" i="7"/>
  <c r="H1837" i="7"/>
  <c r="G1837" i="7"/>
  <c r="F1837" i="7"/>
  <c r="E1837" i="7"/>
  <c r="D1837" i="7"/>
  <c r="C1837" i="7"/>
  <c r="B1837" i="7"/>
  <c r="A1837" i="7"/>
  <c r="L1836" i="7"/>
  <c r="K1836" i="7"/>
  <c r="J1836" i="7"/>
  <c r="I1836" i="7"/>
  <c r="H1836" i="7"/>
  <c r="G1836" i="7"/>
  <c r="F1836" i="7"/>
  <c r="E1836" i="7"/>
  <c r="D1836" i="7"/>
  <c r="C1836" i="7"/>
  <c r="B1836" i="7"/>
  <c r="A1836" i="7"/>
  <c r="L1835" i="7"/>
  <c r="K1835" i="7"/>
  <c r="J1835" i="7"/>
  <c r="I1835" i="7"/>
  <c r="H1835" i="7"/>
  <c r="G1835" i="7"/>
  <c r="F1835" i="7"/>
  <c r="E1835" i="7"/>
  <c r="D1835" i="7"/>
  <c r="C1835" i="7"/>
  <c r="B1835" i="7"/>
  <c r="A1835" i="7"/>
  <c r="L1834" i="7"/>
  <c r="K1834" i="7"/>
  <c r="J1834" i="7"/>
  <c r="I1834" i="7"/>
  <c r="H1834" i="7"/>
  <c r="G1834" i="7"/>
  <c r="F1834" i="7"/>
  <c r="E1834" i="7"/>
  <c r="D1834" i="7"/>
  <c r="C1834" i="7"/>
  <c r="B1834" i="7"/>
  <c r="A1834" i="7"/>
  <c r="L1833" i="7"/>
  <c r="K1833" i="7"/>
  <c r="J1833" i="7"/>
  <c r="I1833" i="7"/>
  <c r="H1833" i="7"/>
  <c r="G1833" i="7"/>
  <c r="F1833" i="7"/>
  <c r="E1833" i="7"/>
  <c r="D1833" i="7"/>
  <c r="C1833" i="7"/>
  <c r="B1833" i="7"/>
  <c r="A1833" i="7"/>
  <c r="L1832" i="7"/>
  <c r="K1832" i="7"/>
  <c r="J1832" i="7"/>
  <c r="I1832" i="7"/>
  <c r="H1832" i="7"/>
  <c r="G1832" i="7"/>
  <c r="F1832" i="7"/>
  <c r="E1832" i="7"/>
  <c r="D1832" i="7"/>
  <c r="C1832" i="7"/>
  <c r="B1832" i="7"/>
  <c r="A1832" i="7"/>
  <c r="L1831" i="7"/>
  <c r="K1831" i="7"/>
  <c r="J1831" i="7"/>
  <c r="I1831" i="7"/>
  <c r="H1831" i="7"/>
  <c r="G1831" i="7"/>
  <c r="F1831" i="7"/>
  <c r="E1831" i="7"/>
  <c r="D1831" i="7"/>
  <c r="C1831" i="7"/>
  <c r="B1831" i="7"/>
  <c r="A1831" i="7"/>
  <c r="L1830" i="7"/>
  <c r="K1830" i="7"/>
  <c r="J1830" i="7"/>
  <c r="I1830" i="7"/>
  <c r="H1830" i="7"/>
  <c r="G1830" i="7"/>
  <c r="F1830" i="7"/>
  <c r="E1830" i="7"/>
  <c r="D1830" i="7"/>
  <c r="C1830" i="7"/>
  <c r="B1830" i="7"/>
  <c r="A1830" i="7"/>
  <c r="L1829" i="7"/>
  <c r="K1829" i="7"/>
  <c r="J1829" i="7"/>
  <c r="I1829" i="7"/>
  <c r="H1829" i="7"/>
  <c r="G1829" i="7"/>
  <c r="F1829" i="7"/>
  <c r="E1829" i="7"/>
  <c r="D1829" i="7"/>
  <c r="C1829" i="7"/>
  <c r="B1829" i="7"/>
  <c r="A1829" i="7"/>
  <c r="L1828" i="7"/>
  <c r="K1828" i="7"/>
  <c r="J1828" i="7"/>
  <c r="I1828" i="7"/>
  <c r="H1828" i="7"/>
  <c r="G1828" i="7"/>
  <c r="F1828" i="7"/>
  <c r="E1828" i="7"/>
  <c r="D1828" i="7"/>
  <c r="C1828" i="7"/>
  <c r="B1828" i="7"/>
  <c r="A1828" i="7"/>
  <c r="L1827" i="7"/>
  <c r="K1827" i="7"/>
  <c r="J1827" i="7"/>
  <c r="I1827" i="7"/>
  <c r="H1827" i="7"/>
  <c r="G1827" i="7"/>
  <c r="F1827" i="7"/>
  <c r="E1827" i="7"/>
  <c r="D1827" i="7"/>
  <c r="C1827" i="7"/>
  <c r="B1827" i="7"/>
  <c r="A1827" i="7"/>
  <c r="L1826" i="7"/>
  <c r="K1826" i="7"/>
  <c r="J1826" i="7"/>
  <c r="I1826" i="7"/>
  <c r="H1826" i="7"/>
  <c r="G1826" i="7"/>
  <c r="F1826" i="7"/>
  <c r="E1826" i="7"/>
  <c r="D1826" i="7"/>
  <c r="C1826" i="7"/>
  <c r="B1826" i="7"/>
  <c r="A1826" i="7"/>
  <c r="L1825" i="7"/>
  <c r="K1825" i="7"/>
  <c r="J1825" i="7"/>
  <c r="I1825" i="7"/>
  <c r="H1825" i="7"/>
  <c r="G1825" i="7"/>
  <c r="F1825" i="7"/>
  <c r="E1825" i="7"/>
  <c r="D1825" i="7"/>
  <c r="C1825" i="7"/>
  <c r="B1825" i="7"/>
  <c r="A1825" i="7"/>
  <c r="L1824" i="7"/>
  <c r="K1824" i="7"/>
  <c r="J1824" i="7"/>
  <c r="I1824" i="7"/>
  <c r="H1824" i="7"/>
  <c r="G1824" i="7"/>
  <c r="F1824" i="7"/>
  <c r="E1824" i="7"/>
  <c r="D1824" i="7"/>
  <c r="C1824" i="7"/>
  <c r="B1824" i="7"/>
  <c r="A1824" i="7"/>
  <c r="L1823" i="7"/>
  <c r="K1823" i="7"/>
  <c r="J1823" i="7"/>
  <c r="I1823" i="7"/>
  <c r="H1823" i="7"/>
  <c r="G1823" i="7"/>
  <c r="F1823" i="7"/>
  <c r="E1823" i="7"/>
  <c r="D1823" i="7"/>
  <c r="C1823" i="7"/>
  <c r="B1823" i="7"/>
  <c r="A1823" i="7"/>
  <c r="L1822" i="7"/>
  <c r="K1822" i="7"/>
  <c r="J1822" i="7"/>
  <c r="I1822" i="7"/>
  <c r="H1822" i="7"/>
  <c r="G1822" i="7"/>
  <c r="F1822" i="7"/>
  <c r="E1822" i="7"/>
  <c r="D1822" i="7"/>
  <c r="C1822" i="7"/>
  <c r="B1822" i="7"/>
  <c r="A1822" i="7"/>
  <c r="L1821" i="7"/>
  <c r="K1821" i="7"/>
  <c r="J1821" i="7"/>
  <c r="I1821" i="7"/>
  <c r="H1821" i="7"/>
  <c r="G1821" i="7"/>
  <c r="F1821" i="7"/>
  <c r="E1821" i="7"/>
  <c r="D1821" i="7"/>
  <c r="C1821" i="7"/>
  <c r="B1821" i="7"/>
  <c r="A1821" i="7"/>
  <c r="L1820" i="7"/>
  <c r="K1820" i="7"/>
  <c r="J1820" i="7"/>
  <c r="I1820" i="7"/>
  <c r="H1820" i="7"/>
  <c r="G1820" i="7"/>
  <c r="F1820" i="7"/>
  <c r="E1820" i="7"/>
  <c r="D1820" i="7"/>
  <c r="C1820" i="7"/>
  <c r="B1820" i="7"/>
  <c r="A1820" i="7"/>
  <c r="L1819" i="7"/>
  <c r="K1819" i="7"/>
  <c r="J1819" i="7"/>
  <c r="I1819" i="7"/>
  <c r="H1819" i="7"/>
  <c r="G1819" i="7"/>
  <c r="F1819" i="7"/>
  <c r="E1819" i="7"/>
  <c r="D1819" i="7"/>
  <c r="C1819" i="7"/>
  <c r="B1819" i="7"/>
  <c r="A1819" i="7"/>
  <c r="L1818" i="7"/>
  <c r="K1818" i="7"/>
  <c r="J1818" i="7"/>
  <c r="I1818" i="7"/>
  <c r="H1818" i="7"/>
  <c r="G1818" i="7"/>
  <c r="F1818" i="7"/>
  <c r="E1818" i="7"/>
  <c r="D1818" i="7"/>
  <c r="C1818" i="7"/>
  <c r="B1818" i="7"/>
  <c r="A1818" i="7"/>
  <c r="L1817" i="7"/>
  <c r="K1817" i="7"/>
  <c r="J1817" i="7"/>
  <c r="I1817" i="7"/>
  <c r="H1817" i="7"/>
  <c r="G1817" i="7"/>
  <c r="F1817" i="7"/>
  <c r="E1817" i="7"/>
  <c r="D1817" i="7"/>
  <c r="C1817" i="7"/>
  <c r="B1817" i="7"/>
  <c r="A1817" i="7"/>
  <c r="L1816" i="7"/>
  <c r="K1816" i="7"/>
  <c r="J1816" i="7"/>
  <c r="I1816" i="7"/>
  <c r="H1816" i="7"/>
  <c r="G1816" i="7"/>
  <c r="F1816" i="7"/>
  <c r="E1816" i="7"/>
  <c r="D1816" i="7"/>
  <c r="C1816" i="7"/>
  <c r="B1816" i="7"/>
  <c r="A1816" i="7"/>
  <c r="L1815" i="7"/>
  <c r="K1815" i="7"/>
  <c r="J1815" i="7"/>
  <c r="I1815" i="7"/>
  <c r="H1815" i="7"/>
  <c r="G1815" i="7"/>
  <c r="F1815" i="7"/>
  <c r="E1815" i="7"/>
  <c r="D1815" i="7"/>
  <c r="C1815" i="7"/>
  <c r="B1815" i="7"/>
  <c r="A1815" i="7"/>
  <c r="L1814" i="7"/>
  <c r="K1814" i="7"/>
  <c r="J1814" i="7"/>
  <c r="I1814" i="7"/>
  <c r="H1814" i="7"/>
  <c r="G1814" i="7"/>
  <c r="F1814" i="7"/>
  <c r="E1814" i="7"/>
  <c r="D1814" i="7"/>
  <c r="C1814" i="7"/>
  <c r="B1814" i="7"/>
  <c r="A1814" i="7"/>
  <c r="L1813" i="7"/>
  <c r="K1813" i="7"/>
  <c r="J1813" i="7"/>
  <c r="I1813" i="7"/>
  <c r="H1813" i="7"/>
  <c r="G1813" i="7"/>
  <c r="F1813" i="7"/>
  <c r="E1813" i="7"/>
  <c r="D1813" i="7"/>
  <c r="C1813" i="7"/>
  <c r="B1813" i="7"/>
  <c r="A1813" i="7"/>
  <c r="L1812" i="7"/>
  <c r="K1812" i="7"/>
  <c r="J1812" i="7"/>
  <c r="I1812" i="7"/>
  <c r="H1812" i="7"/>
  <c r="G1812" i="7"/>
  <c r="F1812" i="7"/>
  <c r="E1812" i="7"/>
  <c r="D1812" i="7"/>
  <c r="C1812" i="7"/>
  <c r="B1812" i="7"/>
  <c r="A1812" i="7"/>
  <c r="L1811" i="7"/>
  <c r="K1811" i="7"/>
  <c r="J1811" i="7"/>
  <c r="I1811" i="7"/>
  <c r="H1811" i="7"/>
  <c r="G1811" i="7"/>
  <c r="F1811" i="7"/>
  <c r="E1811" i="7"/>
  <c r="D1811" i="7"/>
  <c r="C1811" i="7"/>
  <c r="B1811" i="7"/>
  <c r="A1811" i="7"/>
  <c r="L1810" i="7"/>
  <c r="K1810" i="7"/>
  <c r="J1810" i="7"/>
  <c r="I1810" i="7"/>
  <c r="H1810" i="7"/>
  <c r="G1810" i="7"/>
  <c r="F1810" i="7"/>
  <c r="E1810" i="7"/>
  <c r="D1810" i="7"/>
  <c r="C1810" i="7"/>
  <c r="B1810" i="7"/>
  <c r="A1810" i="7"/>
  <c r="L1809" i="7"/>
  <c r="K1809" i="7"/>
  <c r="J1809" i="7"/>
  <c r="I1809" i="7"/>
  <c r="H1809" i="7"/>
  <c r="G1809" i="7"/>
  <c r="F1809" i="7"/>
  <c r="E1809" i="7"/>
  <c r="D1809" i="7"/>
  <c r="C1809" i="7"/>
  <c r="B1809" i="7"/>
  <c r="A1809" i="7"/>
  <c r="L1808" i="7"/>
  <c r="K1808" i="7"/>
  <c r="J1808" i="7"/>
  <c r="I1808" i="7"/>
  <c r="H1808" i="7"/>
  <c r="G1808" i="7"/>
  <c r="F1808" i="7"/>
  <c r="E1808" i="7"/>
  <c r="D1808" i="7"/>
  <c r="C1808" i="7"/>
  <c r="B1808" i="7"/>
  <c r="A1808" i="7"/>
  <c r="L1807" i="7"/>
  <c r="K1807" i="7"/>
  <c r="J1807" i="7"/>
  <c r="I1807" i="7"/>
  <c r="H1807" i="7"/>
  <c r="G1807" i="7"/>
  <c r="F1807" i="7"/>
  <c r="E1807" i="7"/>
  <c r="D1807" i="7"/>
  <c r="C1807" i="7"/>
  <c r="B1807" i="7"/>
  <c r="A1807" i="7"/>
  <c r="L1806" i="7"/>
  <c r="K1806" i="7"/>
  <c r="J1806" i="7"/>
  <c r="I1806" i="7"/>
  <c r="H1806" i="7"/>
  <c r="G1806" i="7"/>
  <c r="F1806" i="7"/>
  <c r="E1806" i="7"/>
  <c r="D1806" i="7"/>
  <c r="C1806" i="7"/>
  <c r="B1806" i="7"/>
  <c r="A1806" i="7"/>
  <c r="L1805" i="7"/>
  <c r="K1805" i="7"/>
  <c r="J1805" i="7"/>
  <c r="I1805" i="7"/>
  <c r="H1805" i="7"/>
  <c r="G1805" i="7"/>
  <c r="F1805" i="7"/>
  <c r="E1805" i="7"/>
  <c r="D1805" i="7"/>
  <c r="C1805" i="7"/>
  <c r="B1805" i="7"/>
  <c r="A1805" i="7"/>
  <c r="L1804" i="7"/>
  <c r="K1804" i="7"/>
  <c r="J1804" i="7"/>
  <c r="I1804" i="7"/>
  <c r="H1804" i="7"/>
  <c r="G1804" i="7"/>
  <c r="F1804" i="7"/>
  <c r="E1804" i="7"/>
  <c r="D1804" i="7"/>
  <c r="C1804" i="7"/>
  <c r="B1804" i="7"/>
  <c r="A1804" i="7"/>
  <c r="L1803" i="7"/>
  <c r="K1803" i="7"/>
  <c r="J1803" i="7"/>
  <c r="I1803" i="7"/>
  <c r="H1803" i="7"/>
  <c r="G1803" i="7"/>
  <c r="F1803" i="7"/>
  <c r="E1803" i="7"/>
  <c r="D1803" i="7"/>
  <c r="C1803" i="7"/>
  <c r="B1803" i="7"/>
  <c r="A1803" i="7"/>
  <c r="L1802" i="7"/>
  <c r="K1802" i="7"/>
  <c r="J1802" i="7"/>
  <c r="I1802" i="7"/>
  <c r="H1802" i="7"/>
  <c r="G1802" i="7"/>
  <c r="F1802" i="7"/>
  <c r="E1802" i="7"/>
  <c r="D1802" i="7"/>
  <c r="C1802" i="7"/>
  <c r="B1802" i="7"/>
  <c r="A1802" i="7"/>
  <c r="L1801" i="7"/>
  <c r="K1801" i="7"/>
  <c r="J1801" i="7"/>
  <c r="I1801" i="7"/>
  <c r="H1801" i="7"/>
  <c r="G1801" i="7"/>
  <c r="F1801" i="7"/>
  <c r="E1801" i="7"/>
  <c r="D1801" i="7"/>
  <c r="C1801" i="7"/>
  <c r="B1801" i="7"/>
  <c r="A1801" i="7"/>
  <c r="L1800" i="7"/>
  <c r="K1800" i="7"/>
  <c r="J1800" i="7"/>
  <c r="I1800" i="7"/>
  <c r="H1800" i="7"/>
  <c r="G1800" i="7"/>
  <c r="F1800" i="7"/>
  <c r="E1800" i="7"/>
  <c r="D1800" i="7"/>
  <c r="C1800" i="7"/>
  <c r="B1800" i="7"/>
  <c r="A1800" i="7"/>
  <c r="L1799" i="7"/>
  <c r="K1799" i="7"/>
  <c r="J1799" i="7"/>
  <c r="I1799" i="7"/>
  <c r="H1799" i="7"/>
  <c r="G1799" i="7"/>
  <c r="F1799" i="7"/>
  <c r="E1799" i="7"/>
  <c r="D1799" i="7"/>
  <c r="C1799" i="7"/>
  <c r="B1799" i="7"/>
  <c r="A1799" i="7"/>
  <c r="L1798" i="7"/>
  <c r="K1798" i="7"/>
  <c r="J1798" i="7"/>
  <c r="I1798" i="7"/>
  <c r="H1798" i="7"/>
  <c r="G1798" i="7"/>
  <c r="F1798" i="7"/>
  <c r="E1798" i="7"/>
  <c r="D1798" i="7"/>
  <c r="C1798" i="7"/>
  <c r="B1798" i="7"/>
  <c r="A1798" i="7"/>
  <c r="L1797" i="7"/>
  <c r="K1797" i="7"/>
  <c r="J1797" i="7"/>
  <c r="I1797" i="7"/>
  <c r="H1797" i="7"/>
  <c r="G1797" i="7"/>
  <c r="F1797" i="7"/>
  <c r="E1797" i="7"/>
  <c r="D1797" i="7"/>
  <c r="C1797" i="7"/>
  <c r="B1797" i="7"/>
  <c r="A1797" i="7"/>
  <c r="L1796" i="7"/>
  <c r="K1796" i="7"/>
  <c r="J1796" i="7"/>
  <c r="I1796" i="7"/>
  <c r="H1796" i="7"/>
  <c r="G1796" i="7"/>
  <c r="F1796" i="7"/>
  <c r="E1796" i="7"/>
  <c r="D1796" i="7"/>
  <c r="C1796" i="7"/>
  <c r="B1796" i="7"/>
  <c r="A1796" i="7"/>
  <c r="L1795" i="7"/>
  <c r="K1795" i="7"/>
  <c r="J1795" i="7"/>
  <c r="I1795" i="7"/>
  <c r="H1795" i="7"/>
  <c r="G1795" i="7"/>
  <c r="F1795" i="7"/>
  <c r="E1795" i="7"/>
  <c r="D1795" i="7"/>
  <c r="C1795" i="7"/>
  <c r="B1795" i="7"/>
  <c r="A1795" i="7"/>
  <c r="L1794" i="7"/>
  <c r="K1794" i="7"/>
  <c r="J1794" i="7"/>
  <c r="I1794" i="7"/>
  <c r="H1794" i="7"/>
  <c r="G1794" i="7"/>
  <c r="F1794" i="7"/>
  <c r="E1794" i="7"/>
  <c r="D1794" i="7"/>
  <c r="C1794" i="7"/>
  <c r="B1794" i="7"/>
  <c r="A1794" i="7"/>
  <c r="L1793" i="7"/>
  <c r="K1793" i="7"/>
  <c r="J1793" i="7"/>
  <c r="I1793" i="7"/>
  <c r="H1793" i="7"/>
  <c r="G1793" i="7"/>
  <c r="F1793" i="7"/>
  <c r="E1793" i="7"/>
  <c r="D1793" i="7"/>
  <c r="C1793" i="7"/>
  <c r="B1793" i="7"/>
  <c r="A1793" i="7"/>
  <c r="L1792" i="7"/>
  <c r="K1792" i="7"/>
  <c r="J1792" i="7"/>
  <c r="I1792" i="7"/>
  <c r="H1792" i="7"/>
  <c r="G1792" i="7"/>
  <c r="F1792" i="7"/>
  <c r="E1792" i="7"/>
  <c r="D1792" i="7"/>
  <c r="C1792" i="7"/>
  <c r="B1792" i="7"/>
  <c r="A1792" i="7"/>
  <c r="L1791" i="7"/>
  <c r="K1791" i="7"/>
  <c r="J1791" i="7"/>
  <c r="I1791" i="7"/>
  <c r="H1791" i="7"/>
  <c r="G1791" i="7"/>
  <c r="F1791" i="7"/>
  <c r="E1791" i="7"/>
  <c r="D1791" i="7"/>
  <c r="C1791" i="7"/>
  <c r="B1791" i="7"/>
  <c r="A1791" i="7"/>
  <c r="L1790" i="7"/>
  <c r="K1790" i="7"/>
  <c r="J1790" i="7"/>
  <c r="I1790" i="7"/>
  <c r="H1790" i="7"/>
  <c r="G1790" i="7"/>
  <c r="F1790" i="7"/>
  <c r="E1790" i="7"/>
  <c r="D1790" i="7"/>
  <c r="C1790" i="7"/>
  <c r="B1790" i="7"/>
  <c r="A1790" i="7"/>
  <c r="L1789" i="7"/>
  <c r="K1789" i="7"/>
  <c r="J1789" i="7"/>
  <c r="I1789" i="7"/>
  <c r="H1789" i="7"/>
  <c r="G1789" i="7"/>
  <c r="F1789" i="7"/>
  <c r="E1789" i="7"/>
  <c r="D1789" i="7"/>
  <c r="C1789" i="7"/>
  <c r="B1789" i="7"/>
  <c r="A1789" i="7"/>
  <c r="L1788" i="7"/>
  <c r="K1788" i="7"/>
  <c r="J1788" i="7"/>
  <c r="I1788" i="7"/>
  <c r="H1788" i="7"/>
  <c r="G1788" i="7"/>
  <c r="F1788" i="7"/>
  <c r="E1788" i="7"/>
  <c r="D1788" i="7"/>
  <c r="C1788" i="7"/>
  <c r="B1788" i="7"/>
  <c r="A1788" i="7"/>
  <c r="L1787" i="7"/>
  <c r="K1787" i="7"/>
  <c r="J1787" i="7"/>
  <c r="I1787" i="7"/>
  <c r="H1787" i="7"/>
  <c r="G1787" i="7"/>
  <c r="F1787" i="7"/>
  <c r="E1787" i="7"/>
  <c r="D1787" i="7"/>
  <c r="C1787" i="7"/>
  <c r="B1787" i="7"/>
  <c r="A1787" i="7"/>
  <c r="L1786" i="7"/>
  <c r="K1786" i="7"/>
  <c r="J1786" i="7"/>
  <c r="I1786" i="7"/>
  <c r="H1786" i="7"/>
  <c r="G1786" i="7"/>
  <c r="F1786" i="7"/>
  <c r="E1786" i="7"/>
  <c r="D1786" i="7"/>
  <c r="C1786" i="7"/>
  <c r="B1786" i="7"/>
  <c r="A1786" i="7"/>
  <c r="L1785" i="7"/>
  <c r="K1785" i="7"/>
  <c r="J1785" i="7"/>
  <c r="I1785" i="7"/>
  <c r="H1785" i="7"/>
  <c r="G1785" i="7"/>
  <c r="F1785" i="7"/>
  <c r="E1785" i="7"/>
  <c r="D1785" i="7"/>
  <c r="C1785" i="7"/>
  <c r="B1785" i="7"/>
  <c r="A1785" i="7"/>
  <c r="L1784" i="7"/>
  <c r="K1784" i="7"/>
  <c r="J1784" i="7"/>
  <c r="I1784" i="7"/>
  <c r="H1784" i="7"/>
  <c r="G1784" i="7"/>
  <c r="F1784" i="7"/>
  <c r="E1784" i="7"/>
  <c r="D1784" i="7"/>
  <c r="C1784" i="7"/>
  <c r="B1784" i="7"/>
  <c r="A1784" i="7"/>
  <c r="L1783" i="7"/>
  <c r="K1783" i="7"/>
  <c r="J1783" i="7"/>
  <c r="I1783" i="7"/>
  <c r="H1783" i="7"/>
  <c r="G1783" i="7"/>
  <c r="F1783" i="7"/>
  <c r="E1783" i="7"/>
  <c r="D1783" i="7"/>
  <c r="C1783" i="7"/>
  <c r="B1783" i="7"/>
  <c r="A1783" i="7"/>
  <c r="L1782" i="7"/>
  <c r="K1782" i="7"/>
  <c r="J1782" i="7"/>
  <c r="I1782" i="7"/>
  <c r="H1782" i="7"/>
  <c r="G1782" i="7"/>
  <c r="F1782" i="7"/>
  <c r="E1782" i="7"/>
  <c r="D1782" i="7"/>
  <c r="C1782" i="7"/>
  <c r="B1782" i="7"/>
  <c r="A1782" i="7"/>
  <c r="L1781" i="7"/>
  <c r="K1781" i="7"/>
  <c r="J1781" i="7"/>
  <c r="I1781" i="7"/>
  <c r="H1781" i="7"/>
  <c r="G1781" i="7"/>
  <c r="F1781" i="7"/>
  <c r="E1781" i="7"/>
  <c r="D1781" i="7"/>
  <c r="C1781" i="7"/>
  <c r="B1781" i="7"/>
  <c r="A1781" i="7"/>
  <c r="L1780" i="7"/>
  <c r="K1780" i="7"/>
  <c r="J1780" i="7"/>
  <c r="I1780" i="7"/>
  <c r="H1780" i="7"/>
  <c r="G1780" i="7"/>
  <c r="F1780" i="7"/>
  <c r="E1780" i="7"/>
  <c r="D1780" i="7"/>
  <c r="C1780" i="7"/>
  <c r="B1780" i="7"/>
  <c r="A1780" i="7"/>
  <c r="L1779" i="7"/>
  <c r="K1779" i="7"/>
  <c r="J1779" i="7"/>
  <c r="I1779" i="7"/>
  <c r="H1779" i="7"/>
  <c r="G1779" i="7"/>
  <c r="F1779" i="7"/>
  <c r="E1779" i="7"/>
  <c r="D1779" i="7"/>
  <c r="C1779" i="7"/>
  <c r="B1779" i="7"/>
  <c r="A1779" i="7"/>
  <c r="L1778" i="7"/>
  <c r="K1778" i="7"/>
  <c r="J1778" i="7"/>
  <c r="I1778" i="7"/>
  <c r="H1778" i="7"/>
  <c r="G1778" i="7"/>
  <c r="F1778" i="7"/>
  <c r="E1778" i="7"/>
  <c r="D1778" i="7"/>
  <c r="C1778" i="7"/>
  <c r="B1778" i="7"/>
  <c r="A1778" i="7"/>
  <c r="L1777" i="7"/>
  <c r="K1777" i="7"/>
  <c r="J1777" i="7"/>
  <c r="I1777" i="7"/>
  <c r="H1777" i="7"/>
  <c r="G1777" i="7"/>
  <c r="F1777" i="7"/>
  <c r="E1777" i="7"/>
  <c r="D1777" i="7"/>
  <c r="C1777" i="7"/>
  <c r="B1777" i="7"/>
  <c r="A1777" i="7"/>
  <c r="L1776" i="7"/>
  <c r="K1776" i="7"/>
  <c r="J1776" i="7"/>
  <c r="I1776" i="7"/>
  <c r="H1776" i="7"/>
  <c r="G1776" i="7"/>
  <c r="F1776" i="7"/>
  <c r="E1776" i="7"/>
  <c r="D1776" i="7"/>
  <c r="C1776" i="7"/>
  <c r="B1776" i="7"/>
  <c r="A1776" i="7"/>
  <c r="L1775" i="7"/>
  <c r="K1775" i="7"/>
  <c r="J1775" i="7"/>
  <c r="I1775" i="7"/>
  <c r="H1775" i="7"/>
  <c r="G1775" i="7"/>
  <c r="F1775" i="7"/>
  <c r="E1775" i="7"/>
  <c r="D1775" i="7"/>
  <c r="C1775" i="7"/>
  <c r="B1775" i="7"/>
  <c r="A1775" i="7"/>
  <c r="L1774" i="7"/>
  <c r="K1774" i="7"/>
  <c r="J1774" i="7"/>
  <c r="I1774" i="7"/>
  <c r="H1774" i="7"/>
  <c r="G1774" i="7"/>
  <c r="F1774" i="7"/>
  <c r="E1774" i="7"/>
  <c r="D1774" i="7"/>
  <c r="C1774" i="7"/>
  <c r="B1774" i="7"/>
  <c r="A1774" i="7"/>
  <c r="L1773" i="7"/>
  <c r="K1773" i="7"/>
  <c r="J1773" i="7"/>
  <c r="I1773" i="7"/>
  <c r="H1773" i="7"/>
  <c r="G1773" i="7"/>
  <c r="F1773" i="7"/>
  <c r="E1773" i="7"/>
  <c r="D1773" i="7"/>
  <c r="C1773" i="7"/>
  <c r="B1773" i="7"/>
  <c r="A1773" i="7"/>
  <c r="L1772" i="7"/>
  <c r="K1772" i="7"/>
  <c r="J1772" i="7"/>
  <c r="I1772" i="7"/>
  <c r="H1772" i="7"/>
  <c r="G1772" i="7"/>
  <c r="F1772" i="7"/>
  <c r="E1772" i="7"/>
  <c r="D1772" i="7"/>
  <c r="C1772" i="7"/>
  <c r="B1772" i="7"/>
  <c r="A1772" i="7"/>
  <c r="L1771" i="7"/>
  <c r="K1771" i="7"/>
  <c r="J1771" i="7"/>
  <c r="I1771" i="7"/>
  <c r="H1771" i="7"/>
  <c r="G1771" i="7"/>
  <c r="F1771" i="7"/>
  <c r="E1771" i="7"/>
  <c r="D1771" i="7"/>
  <c r="C1771" i="7"/>
  <c r="B1771" i="7"/>
  <c r="A1771" i="7"/>
  <c r="L1770" i="7"/>
  <c r="K1770" i="7"/>
  <c r="J1770" i="7"/>
  <c r="I1770" i="7"/>
  <c r="H1770" i="7"/>
  <c r="G1770" i="7"/>
  <c r="F1770" i="7"/>
  <c r="E1770" i="7"/>
  <c r="D1770" i="7"/>
  <c r="C1770" i="7"/>
  <c r="B1770" i="7"/>
  <c r="A1770" i="7"/>
  <c r="L1769" i="7"/>
  <c r="K1769" i="7"/>
  <c r="J1769" i="7"/>
  <c r="I1769" i="7"/>
  <c r="H1769" i="7"/>
  <c r="G1769" i="7"/>
  <c r="F1769" i="7"/>
  <c r="E1769" i="7"/>
  <c r="D1769" i="7"/>
  <c r="C1769" i="7"/>
  <c r="B1769" i="7"/>
  <c r="A1769" i="7"/>
  <c r="L1768" i="7"/>
  <c r="K1768" i="7"/>
  <c r="J1768" i="7"/>
  <c r="I1768" i="7"/>
  <c r="H1768" i="7"/>
  <c r="G1768" i="7"/>
  <c r="F1768" i="7"/>
  <c r="E1768" i="7"/>
  <c r="D1768" i="7"/>
  <c r="C1768" i="7"/>
  <c r="B1768" i="7"/>
  <c r="A1768" i="7"/>
  <c r="L1767" i="7"/>
  <c r="K1767" i="7"/>
  <c r="J1767" i="7"/>
  <c r="I1767" i="7"/>
  <c r="H1767" i="7"/>
  <c r="G1767" i="7"/>
  <c r="F1767" i="7"/>
  <c r="E1767" i="7"/>
  <c r="D1767" i="7"/>
  <c r="C1767" i="7"/>
  <c r="B1767" i="7"/>
  <c r="A1767" i="7"/>
  <c r="L1766" i="7"/>
  <c r="K1766" i="7"/>
  <c r="J1766" i="7"/>
  <c r="I1766" i="7"/>
  <c r="H1766" i="7"/>
  <c r="G1766" i="7"/>
  <c r="F1766" i="7"/>
  <c r="E1766" i="7"/>
  <c r="D1766" i="7"/>
  <c r="C1766" i="7"/>
  <c r="B1766" i="7"/>
  <c r="A1766" i="7"/>
  <c r="L1765" i="7"/>
  <c r="K1765" i="7"/>
  <c r="J1765" i="7"/>
  <c r="I1765" i="7"/>
  <c r="H1765" i="7"/>
  <c r="G1765" i="7"/>
  <c r="F1765" i="7"/>
  <c r="E1765" i="7"/>
  <c r="D1765" i="7"/>
  <c r="C1765" i="7"/>
  <c r="B1765" i="7"/>
  <c r="A1765" i="7"/>
  <c r="L1764" i="7"/>
  <c r="K1764" i="7"/>
  <c r="J1764" i="7"/>
  <c r="I1764" i="7"/>
  <c r="H1764" i="7"/>
  <c r="G1764" i="7"/>
  <c r="F1764" i="7"/>
  <c r="E1764" i="7"/>
  <c r="D1764" i="7"/>
  <c r="C1764" i="7"/>
  <c r="B1764" i="7"/>
  <c r="A1764" i="7"/>
  <c r="L1763" i="7"/>
  <c r="K1763" i="7"/>
  <c r="J1763" i="7"/>
  <c r="I1763" i="7"/>
  <c r="H1763" i="7"/>
  <c r="G1763" i="7"/>
  <c r="F1763" i="7"/>
  <c r="E1763" i="7"/>
  <c r="D1763" i="7"/>
  <c r="C1763" i="7"/>
  <c r="B1763" i="7"/>
  <c r="A1763" i="7"/>
  <c r="L1762" i="7"/>
  <c r="K1762" i="7"/>
  <c r="J1762" i="7"/>
  <c r="I1762" i="7"/>
  <c r="H1762" i="7"/>
  <c r="G1762" i="7"/>
  <c r="F1762" i="7"/>
  <c r="E1762" i="7"/>
  <c r="D1762" i="7"/>
  <c r="C1762" i="7"/>
  <c r="B1762" i="7"/>
  <c r="A1762" i="7"/>
  <c r="L1761" i="7"/>
  <c r="K1761" i="7"/>
  <c r="J1761" i="7"/>
  <c r="I1761" i="7"/>
  <c r="H1761" i="7"/>
  <c r="G1761" i="7"/>
  <c r="F1761" i="7"/>
  <c r="E1761" i="7"/>
  <c r="D1761" i="7"/>
  <c r="C1761" i="7"/>
  <c r="B1761" i="7"/>
  <c r="A1761" i="7"/>
  <c r="L1760" i="7"/>
  <c r="K1760" i="7"/>
  <c r="J1760" i="7"/>
  <c r="I1760" i="7"/>
  <c r="H1760" i="7"/>
  <c r="G1760" i="7"/>
  <c r="F1760" i="7"/>
  <c r="E1760" i="7"/>
  <c r="D1760" i="7"/>
  <c r="C1760" i="7"/>
  <c r="B1760" i="7"/>
  <c r="A1760" i="7"/>
  <c r="L1759" i="7"/>
  <c r="K1759" i="7"/>
  <c r="J1759" i="7"/>
  <c r="I1759" i="7"/>
  <c r="H1759" i="7"/>
  <c r="G1759" i="7"/>
  <c r="F1759" i="7"/>
  <c r="E1759" i="7"/>
  <c r="D1759" i="7"/>
  <c r="C1759" i="7"/>
  <c r="B1759" i="7"/>
  <c r="A1759" i="7"/>
  <c r="L1758" i="7"/>
  <c r="K1758" i="7"/>
  <c r="J1758" i="7"/>
  <c r="I1758" i="7"/>
  <c r="H1758" i="7"/>
  <c r="G1758" i="7"/>
  <c r="F1758" i="7"/>
  <c r="E1758" i="7"/>
  <c r="D1758" i="7"/>
  <c r="C1758" i="7"/>
  <c r="B1758" i="7"/>
  <c r="A1758" i="7"/>
  <c r="L1757" i="7"/>
  <c r="K1757" i="7"/>
  <c r="J1757" i="7"/>
  <c r="I1757" i="7"/>
  <c r="H1757" i="7"/>
  <c r="G1757" i="7"/>
  <c r="F1757" i="7"/>
  <c r="E1757" i="7"/>
  <c r="D1757" i="7"/>
  <c r="C1757" i="7"/>
  <c r="B1757" i="7"/>
  <c r="A1757" i="7"/>
  <c r="L1756" i="7"/>
  <c r="K1756" i="7"/>
  <c r="J1756" i="7"/>
  <c r="I1756" i="7"/>
  <c r="H1756" i="7"/>
  <c r="G1756" i="7"/>
  <c r="F1756" i="7"/>
  <c r="E1756" i="7"/>
  <c r="D1756" i="7"/>
  <c r="C1756" i="7"/>
  <c r="B1756" i="7"/>
  <c r="A1756" i="7"/>
  <c r="L1755" i="7"/>
  <c r="K1755" i="7"/>
  <c r="J1755" i="7"/>
  <c r="I1755" i="7"/>
  <c r="H1755" i="7"/>
  <c r="G1755" i="7"/>
  <c r="F1755" i="7"/>
  <c r="E1755" i="7"/>
  <c r="D1755" i="7"/>
  <c r="C1755" i="7"/>
  <c r="B1755" i="7"/>
  <c r="A1755" i="7"/>
  <c r="L1754" i="7"/>
  <c r="K1754" i="7"/>
  <c r="J1754" i="7"/>
  <c r="I1754" i="7"/>
  <c r="H1754" i="7"/>
  <c r="G1754" i="7"/>
  <c r="F1754" i="7"/>
  <c r="E1754" i="7"/>
  <c r="D1754" i="7"/>
  <c r="C1754" i="7"/>
  <c r="B1754" i="7"/>
  <c r="A1754" i="7"/>
  <c r="L1753" i="7"/>
  <c r="K1753" i="7"/>
  <c r="J1753" i="7"/>
  <c r="I1753" i="7"/>
  <c r="H1753" i="7"/>
  <c r="G1753" i="7"/>
  <c r="F1753" i="7"/>
  <c r="E1753" i="7"/>
  <c r="D1753" i="7"/>
  <c r="C1753" i="7"/>
  <c r="B1753" i="7"/>
  <c r="A1753" i="7"/>
  <c r="L1752" i="7"/>
  <c r="K1752" i="7"/>
  <c r="J1752" i="7"/>
  <c r="I1752" i="7"/>
  <c r="H1752" i="7"/>
  <c r="G1752" i="7"/>
  <c r="F1752" i="7"/>
  <c r="E1752" i="7"/>
  <c r="D1752" i="7"/>
  <c r="C1752" i="7"/>
  <c r="B1752" i="7"/>
  <c r="A1752" i="7"/>
  <c r="L1751" i="7"/>
  <c r="K1751" i="7"/>
  <c r="J1751" i="7"/>
  <c r="I1751" i="7"/>
  <c r="H1751" i="7"/>
  <c r="G1751" i="7"/>
  <c r="F1751" i="7"/>
  <c r="E1751" i="7"/>
  <c r="D1751" i="7"/>
  <c r="C1751" i="7"/>
  <c r="B1751" i="7"/>
  <c r="A1751" i="7"/>
  <c r="L1750" i="7"/>
  <c r="K1750" i="7"/>
  <c r="J1750" i="7"/>
  <c r="I1750" i="7"/>
  <c r="H1750" i="7"/>
  <c r="G1750" i="7"/>
  <c r="F1750" i="7"/>
  <c r="E1750" i="7"/>
  <c r="D1750" i="7"/>
  <c r="C1750" i="7"/>
  <c r="B1750" i="7"/>
  <c r="A1750" i="7"/>
  <c r="L1749" i="7"/>
  <c r="K1749" i="7"/>
  <c r="J1749" i="7"/>
  <c r="I1749" i="7"/>
  <c r="H1749" i="7"/>
  <c r="G1749" i="7"/>
  <c r="F1749" i="7"/>
  <c r="E1749" i="7"/>
  <c r="D1749" i="7"/>
  <c r="C1749" i="7"/>
  <c r="B1749" i="7"/>
  <c r="A1749" i="7"/>
  <c r="L1748" i="7"/>
  <c r="K1748" i="7"/>
  <c r="J1748" i="7"/>
  <c r="I1748" i="7"/>
  <c r="H1748" i="7"/>
  <c r="G1748" i="7"/>
  <c r="F1748" i="7"/>
  <c r="E1748" i="7"/>
  <c r="D1748" i="7"/>
  <c r="C1748" i="7"/>
  <c r="B1748" i="7"/>
  <c r="A1748" i="7"/>
  <c r="L1747" i="7"/>
  <c r="K1747" i="7"/>
  <c r="J1747" i="7"/>
  <c r="I1747" i="7"/>
  <c r="H1747" i="7"/>
  <c r="G1747" i="7"/>
  <c r="F1747" i="7"/>
  <c r="E1747" i="7"/>
  <c r="D1747" i="7"/>
  <c r="C1747" i="7"/>
  <c r="B1747" i="7"/>
  <c r="A1747" i="7"/>
  <c r="L1746" i="7"/>
  <c r="K1746" i="7"/>
  <c r="J1746" i="7"/>
  <c r="I1746" i="7"/>
  <c r="H1746" i="7"/>
  <c r="G1746" i="7"/>
  <c r="F1746" i="7"/>
  <c r="E1746" i="7"/>
  <c r="D1746" i="7"/>
  <c r="C1746" i="7"/>
  <c r="B1746" i="7"/>
  <c r="A1746" i="7"/>
  <c r="L1745" i="7"/>
  <c r="K1745" i="7"/>
  <c r="J1745" i="7"/>
  <c r="I1745" i="7"/>
  <c r="H1745" i="7"/>
  <c r="G1745" i="7"/>
  <c r="F1745" i="7"/>
  <c r="E1745" i="7"/>
  <c r="D1745" i="7"/>
  <c r="C1745" i="7"/>
  <c r="B1745" i="7"/>
  <c r="A1745" i="7"/>
  <c r="L1744" i="7"/>
  <c r="K1744" i="7"/>
  <c r="J1744" i="7"/>
  <c r="I1744" i="7"/>
  <c r="H1744" i="7"/>
  <c r="G1744" i="7"/>
  <c r="F1744" i="7"/>
  <c r="E1744" i="7"/>
  <c r="D1744" i="7"/>
  <c r="C1744" i="7"/>
  <c r="B1744" i="7"/>
  <c r="A1744" i="7"/>
  <c r="L1743" i="7"/>
  <c r="K1743" i="7"/>
  <c r="J1743" i="7"/>
  <c r="I1743" i="7"/>
  <c r="H1743" i="7"/>
  <c r="G1743" i="7"/>
  <c r="F1743" i="7"/>
  <c r="E1743" i="7"/>
  <c r="D1743" i="7"/>
  <c r="C1743" i="7"/>
  <c r="B1743" i="7"/>
  <c r="A1743" i="7"/>
  <c r="L1742" i="7"/>
  <c r="K1742" i="7"/>
  <c r="J1742" i="7"/>
  <c r="I1742" i="7"/>
  <c r="H1742" i="7"/>
  <c r="G1742" i="7"/>
  <c r="F1742" i="7"/>
  <c r="E1742" i="7"/>
  <c r="D1742" i="7"/>
  <c r="C1742" i="7"/>
  <c r="B1742" i="7"/>
  <c r="A1742" i="7"/>
  <c r="L1741" i="7"/>
  <c r="K1741" i="7"/>
  <c r="J1741" i="7"/>
  <c r="I1741" i="7"/>
  <c r="H1741" i="7"/>
  <c r="G1741" i="7"/>
  <c r="F1741" i="7"/>
  <c r="E1741" i="7"/>
  <c r="D1741" i="7"/>
  <c r="C1741" i="7"/>
  <c r="B1741" i="7"/>
  <c r="A1741" i="7"/>
  <c r="L1740" i="7"/>
  <c r="K1740" i="7"/>
  <c r="J1740" i="7"/>
  <c r="I1740" i="7"/>
  <c r="H1740" i="7"/>
  <c r="G1740" i="7"/>
  <c r="F1740" i="7"/>
  <c r="E1740" i="7"/>
  <c r="D1740" i="7"/>
  <c r="C1740" i="7"/>
  <c r="B1740" i="7"/>
  <c r="A1740" i="7"/>
  <c r="L1739" i="7"/>
  <c r="K1739" i="7"/>
  <c r="J1739" i="7"/>
  <c r="I1739" i="7"/>
  <c r="H1739" i="7"/>
  <c r="G1739" i="7"/>
  <c r="F1739" i="7"/>
  <c r="E1739" i="7"/>
  <c r="D1739" i="7"/>
  <c r="C1739" i="7"/>
  <c r="B1739" i="7"/>
  <c r="A1739" i="7"/>
  <c r="L1738" i="7"/>
  <c r="K1738" i="7"/>
  <c r="J1738" i="7"/>
  <c r="I1738" i="7"/>
  <c r="H1738" i="7"/>
  <c r="G1738" i="7"/>
  <c r="F1738" i="7"/>
  <c r="E1738" i="7"/>
  <c r="D1738" i="7"/>
  <c r="C1738" i="7"/>
  <c r="B1738" i="7"/>
  <c r="A1738" i="7"/>
  <c r="L1737" i="7"/>
  <c r="K1737" i="7"/>
  <c r="J1737" i="7"/>
  <c r="I1737" i="7"/>
  <c r="H1737" i="7"/>
  <c r="G1737" i="7"/>
  <c r="F1737" i="7"/>
  <c r="E1737" i="7"/>
  <c r="D1737" i="7"/>
  <c r="C1737" i="7"/>
  <c r="B1737" i="7"/>
  <c r="A1737" i="7"/>
  <c r="L1736" i="7"/>
  <c r="K1736" i="7"/>
  <c r="J1736" i="7"/>
  <c r="I1736" i="7"/>
  <c r="H1736" i="7"/>
  <c r="G1736" i="7"/>
  <c r="F1736" i="7"/>
  <c r="E1736" i="7"/>
  <c r="D1736" i="7"/>
  <c r="C1736" i="7"/>
  <c r="B1736" i="7"/>
  <c r="A1736" i="7"/>
  <c r="L1735" i="7"/>
  <c r="K1735" i="7"/>
  <c r="J1735" i="7"/>
  <c r="I1735" i="7"/>
  <c r="H1735" i="7"/>
  <c r="G1735" i="7"/>
  <c r="F1735" i="7"/>
  <c r="E1735" i="7"/>
  <c r="D1735" i="7"/>
  <c r="C1735" i="7"/>
  <c r="B1735" i="7"/>
  <c r="A1735" i="7"/>
  <c r="L1734" i="7"/>
  <c r="K1734" i="7"/>
  <c r="J1734" i="7"/>
  <c r="I1734" i="7"/>
  <c r="H1734" i="7"/>
  <c r="G1734" i="7"/>
  <c r="F1734" i="7"/>
  <c r="E1734" i="7"/>
  <c r="D1734" i="7"/>
  <c r="C1734" i="7"/>
  <c r="B1734" i="7"/>
  <c r="A1734" i="7"/>
  <c r="L1733" i="7"/>
  <c r="K1733" i="7"/>
  <c r="J1733" i="7"/>
  <c r="I1733" i="7"/>
  <c r="H1733" i="7"/>
  <c r="G1733" i="7"/>
  <c r="F1733" i="7"/>
  <c r="E1733" i="7"/>
  <c r="D1733" i="7"/>
  <c r="C1733" i="7"/>
  <c r="B1733" i="7"/>
  <c r="A1733" i="7"/>
  <c r="L1732" i="7"/>
  <c r="K1732" i="7"/>
  <c r="J1732" i="7"/>
  <c r="I1732" i="7"/>
  <c r="H1732" i="7"/>
  <c r="G1732" i="7"/>
  <c r="F1732" i="7"/>
  <c r="E1732" i="7"/>
  <c r="D1732" i="7"/>
  <c r="C1732" i="7"/>
  <c r="B1732" i="7"/>
  <c r="A1732" i="7"/>
  <c r="L1731" i="7"/>
  <c r="K1731" i="7"/>
  <c r="J1731" i="7"/>
  <c r="I1731" i="7"/>
  <c r="H1731" i="7"/>
  <c r="G1731" i="7"/>
  <c r="F1731" i="7"/>
  <c r="E1731" i="7"/>
  <c r="D1731" i="7"/>
  <c r="C1731" i="7"/>
  <c r="B1731" i="7"/>
  <c r="A1731" i="7"/>
  <c r="L1730" i="7"/>
  <c r="K1730" i="7"/>
  <c r="J1730" i="7"/>
  <c r="I1730" i="7"/>
  <c r="H1730" i="7"/>
  <c r="G1730" i="7"/>
  <c r="F1730" i="7"/>
  <c r="E1730" i="7"/>
  <c r="D1730" i="7"/>
  <c r="C1730" i="7"/>
  <c r="B1730" i="7"/>
  <c r="A1730" i="7"/>
  <c r="L1729" i="7"/>
  <c r="K1729" i="7"/>
  <c r="J1729" i="7"/>
  <c r="I1729" i="7"/>
  <c r="H1729" i="7"/>
  <c r="G1729" i="7"/>
  <c r="F1729" i="7"/>
  <c r="E1729" i="7"/>
  <c r="D1729" i="7"/>
  <c r="C1729" i="7"/>
  <c r="B1729" i="7"/>
  <c r="A1729" i="7"/>
  <c r="L1728" i="7"/>
  <c r="K1728" i="7"/>
  <c r="J1728" i="7"/>
  <c r="I1728" i="7"/>
  <c r="H1728" i="7"/>
  <c r="G1728" i="7"/>
  <c r="F1728" i="7"/>
  <c r="E1728" i="7"/>
  <c r="D1728" i="7"/>
  <c r="C1728" i="7"/>
  <c r="B1728" i="7"/>
  <c r="A1728" i="7"/>
  <c r="L1727" i="7"/>
  <c r="K1727" i="7"/>
  <c r="J1727" i="7"/>
  <c r="I1727" i="7"/>
  <c r="H1727" i="7"/>
  <c r="G1727" i="7"/>
  <c r="F1727" i="7"/>
  <c r="E1727" i="7"/>
  <c r="D1727" i="7"/>
  <c r="C1727" i="7"/>
  <c r="B1727" i="7"/>
  <c r="A1727" i="7"/>
  <c r="L1726" i="7"/>
  <c r="K1726" i="7"/>
  <c r="J1726" i="7"/>
  <c r="I1726" i="7"/>
  <c r="H1726" i="7"/>
  <c r="G1726" i="7"/>
  <c r="F1726" i="7"/>
  <c r="E1726" i="7"/>
  <c r="D1726" i="7"/>
  <c r="C1726" i="7"/>
  <c r="B1726" i="7"/>
  <c r="A1726" i="7"/>
  <c r="L1725" i="7"/>
  <c r="K1725" i="7"/>
  <c r="J1725" i="7"/>
  <c r="I1725" i="7"/>
  <c r="H1725" i="7"/>
  <c r="G1725" i="7"/>
  <c r="F1725" i="7"/>
  <c r="E1725" i="7"/>
  <c r="D1725" i="7"/>
  <c r="C1725" i="7"/>
  <c r="B1725" i="7"/>
  <c r="A1725" i="7"/>
  <c r="L1724" i="7"/>
  <c r="K1724" i="7"/>
  <c r="J1724" i="7"/>
  <c r="I1724" i="7"/>
  <c r="H1724" i="7"/>
  <c r="G1724" i="7"/>
  <c r="F1724" i="7"/>
  <c r="E1724" i="7"/>
  <c r="D1724" i="7"/>
  <c r="C1724" i="7"/>
  <c r="B1724" i="7"/>
  <c r="A1724" i="7"/>
  <c r="L1723" i="7"/>
  <c r="K1723" i="7"/>
  <c r="J1723" i="7"/>
  <c r="I1723" i="7"/>
  <c r="H1723" i="7"/>
  <c r="G1723" i="7"/>
  <c r="F1723" i="7"/>
  <c r="E1723" i="7"/>
  <c r="D1723" i="7"/>
  <c r="C1723" i="7"/>
  <c r="B1723" i="7"/>
  <c r="A1723" i="7"/>
  <c r="L1722" i="7"/>
  <c r="K1722" i="7"/>
  <c r="J1722" i="7"/>
  <c r="I1722" i="7"/>
  <c r="H1722" i="7"/>
  <c r="G1722" i="7"/>
  <c r="F1722" i="7"/>
  <c r="E1722" i="7"/>
  <c r="D1722" i="7"/>
  <c r="C1722" i="7"/>
  <c r="B1722" i="7"/>
  <c r="A1722" i="7"/>
  <c r="L1721" i="7"/>
  <c r="K1721" i="7"/>
  <c r="J1721" i="7"/>
  <c r="I1721" i="7"/>
  <c r="H1721" i="7"/>
  <c r="G1721" i="7"/>
  <c r="F1721" i="7"/>
  <c r="E1721" i="7"/>
  <c r="D1721" i="7"/>
  <c r="C1721" i="7"/>
  <c r="B1721" i="7"/>
  <c r="A1721" i="7"/>
  <c r="L1720" i="7"/>
  <c r="K1720" i="7"/>
  <c r="J1720" i="7"/>
  <c r="I1720" i="7"/>
  <c r="H1720" i="7"/>
  <c r="G1720" i="7"/>
  <c r="F1720" i="7"/>
  <c r="E1720" i="7"/>
  <c r="D1720" i="7"/>
  <c r="C1720" i="7"/>
  <c r="B1720" i="7"/>
  <c r="A1720" i="7"/>
  <c r="L1719" i="7"/>
  <c r="K1719" i="7"/>
  <c r="J1719" i="7"/>
  <c r="I1719" i="7"/>
  <c r="H1719" i="7"/>
  <c r="G1719" i="7"/>
  <c r="F1719" i="7"/>
  <c r="E1719" i="7"/>
  <c r="D1719" i="7"/>
  <c r="C1719" i="7"/>
  <c r="B1719" i="7"/>
  <c r="A1719" i="7"/>
  <c r="L1718" i="7"/>
  <c r="K1718" i="7"/>
  <c r="J1718" i="7"/>
  <c r="I1718" i="7"/>
  <c r="H1718" i="7"/>
  <c r="G1718" i="7"/>
  <c r="F1718" i="7"/>
  <c r="E1718" i="7"/>
  <c r="D1718" i="7"/>
  <c r="C1718" i="7"/>
  <c r="B1718" i="7"/>
  <c r="A1718" i="7"/>
  <c r="L1717" i="7"/>
  <c r="K1717" i="7"/>
  <c r="J1717" i="7"/>
  <c r="I1717" i="7"/>
  <c r="H1717" i="7"/>
  <c r="G1717" i="7"/>
  <c r="F1717" i="7"/>
  <c r="E1717" i="7"/>
  <c r="D1717" i="7"/>
  <c r="C1717" i="7"/>
  <c r="B1717" i="7"/>
  <c r="A1717" i="7"/>
  <c r="L1716" i="7"/>
  <c r="K1716" i="7"/>
  <c r="J1716" i="7"/>
  <c r="I1716" i="7"/>
  <c r="H1716" i="7"/>
  <c r="G1716" i="7"/>
  <c r="F1716" i="7"/>
  <c r="E1716" i="7"/>
  <c r="D1716" i="7"/>
  <c r="C1716" i="7"/>
  <c r="B1716" i="7"/>
  <c r="A1716" i="7"/>
  <c r="L1715" i="7"/>
  <c r="K1715" i="7"/>
  <c r="J1715" i="7"/>
  <c r="I1715" i="7"/>
  <c r="H1715" i="7"/>
  <c r="G1715" i="7"/>
  <c r="F1715" i="7"/>
  <c r="E1715" i="7"/>
  <c r="D1715" i="7"/>
  <c r="C1715" i="7"/>
  <c r="B1715" i="7"/>
  <c r="A1715" i="7"/>
  <c r="L1714" i="7"/>
  <c r="K1714" i="7"/>
  <c r="J1714" i="7"/>
  <c r="I1714" i="7"/>
  <c r="H1714" i="7"/>
  <c r="G1714" i="7"/>
  <c r="F1714" i="7"/>
  <c r="E1714" i="7"/>
  <c r="D1714" i="7"/>
  <c r="C1714" i="7"/>
  <c r="B1714" i="7"/>
  <c r="A1714" i="7"/>
  <c r="L1713" i="7"/>
  <c r="K1713" i="7"/>
  <c r="J1713" i="7"/>
  <c r="I1713" i="7"/>
  <c r="H1713" i="7"/>
  <c r="G1713" i="7"/>
  <c r="F1713" i="7"/>
  <c r="E1713" i="7"/>
  <c r="D1713" i="7"/>
  <c r="C1713" i="7"/>
  <c r="B1713" i="7"/>
  <c r="A1713" i="7"/>
  <c r="L1712" i="7"/>
  <c r="K1712" i="7"/>
  <c r="J1712" i="7"/>
  <c r="I1712" i="7"/>
  <c r="H1712" i="7"/>
  <c r="G1712" i="7"/>
  <c r="F1712" i="7"/>
  <c r="E1712" i="7"/>
  <c r="D1712" i="7"/>
  <c r="C1712" i="7"/>
  <c r="B1712" i="7"/>
  <c r="A1712" i="7"/>
  <c r="L1711" i="7"/>
  <c r="K1711" i="7"/>
  <c r="J1711" i="7"/>
  <c r="I1711" i="7"/>
  <c r="H1711" i="7"/>
  <c r="G1711" i="7"/>
  <c r="F1711" i="7"/>
  <c r="E1711" i="7"/>
  <c r="D1711" i="7"/>
  <c r="C1711" i="7"/>
  <c r="B1711" i="7"/>
  <c r="A1711" i="7"/>
  <c r="L1710" i="7"/>
  <c r="K1710" i="7"/>
  <c r="J1710" i="7"/>
  <c r="I1710" i="7"/>
  <c r="H1710" i="7"/>
  <c r="G1710" i="7"/>
  <c r="F1710" i="7"/>
  <c r="E1710" i="7"/>
  <c r="D1710" i="7"/>
  <c r="C1710" i="7"/>
  <c r="B1710" i="7"/>
  <c r="A1710" i="7"/>
  <c r="L1709" i="7"/>
  <c r="K1709" i="7"/>
  <c r="J1709" i="7"/>
  <c r="I1709" i="7"/>
  <c r="H1709" i="7"/>
  <c r="G1709" i="7"/>
  <c r="F1709" i="7"/>
  <c r="E1709" i="7"/>
  <c r="D1709" i="7"/>
  <c r="C1709" i="7"/>
  <c r="B1709" i="7"/>
  <c r="A1709" i="7"/>
  <c r="L1708" i="7"/>
  <c r="K1708" i="7"/>
  <c r="J1708" i="7"/>
  <c r="I1708" i="7"/>
  <c r="H1708" i="7"/>
  <c r="G1708" i="7"/>
  <c r="F1708" i="7"/>
  <c r="E1708" i="7"/>
  <c r="D1708" i="7"/>
  <c r="C1708" i="7"/>
  <c r="B1708" i="7"/>
  <c r="A1708" i="7"/>
  <c r="L1707" i="7"/>
  <c r="K1707" i="7"/>
  <c r="J1707" i="7"/>
  <c r="I1707" i="7"/>
  <c r="H1707" i="7"/>
  <c r="G1707" i="7"/>
  <c r="F1707" i="7"/>
  <c r="E1707" i="7"/>
  <c r="D1707" i="7"/>
  <c r="C1707" i="7"/>
  <c r="B1707" i="7"/>
  <c r="A1707" i="7"/>
  <c r="L1706" i="7"/>
  <c r="K1706" i="7"/>
  <c r="J1706" i="7"/>
  <c r="I1706" i="7"/>
  <c r="H1706" i="7"/>
  <c r="G1706" i="7"/>
  <c r="F1706" i="7"/>
  <c r="E1706" i="7"/>
  <c r="D1706" i="7"/>
  <c r="C1706" i="7"/>
  <c r="B1706" i="7"/>
  <c r="A1706" i="7"/>
  <c r="L1705" i="7"/>
  <c r="K1705" i="7"/>
  <c r="J1705" i="7"/>
  <c r="I1705" i="7"/>
  <c r="H1705" i="7"/>
  <c r="G1705" i="7"/>
  <c r="F1705" i="7"/>
  <c r="E1705" i="7"/>
  <c r="D1705" i="7"/>
  <c r="C1705" i="7"/>
  <c r="B1705" i="7"/>
  <c r="A1705" i="7"/>
  <c r="L1704" i="7"/>
  <c r="K1704" i="7"/>
  <c r="J1704" i="7"/>
  <c r="I1704" i="7"/>
  <c r="H1704" i="7"/>
  <c r="G1704" i="7"/>
  <c r="F1704" i="7"/>
  <c r="E1704" i="7"/>
  <c r="D1704" i="7"/>
  <c r="C1704" i="7"/>
  <c r="B1704" i="7"/>
  <c r="A1704" i="7"/>
  <c r="L1703" i="7"/>
  <c r="K1703" i="7"/>
  <c r="J1703" i="7"/>
  <c r="I1703" i="7"/>
  <c r="H1703" i="7"/>
  <c r="G1703" i="7"/>
  <c r="F1703" i="7"/>
  <c r="E1703" i="7"/>
  <c r="D1703" i="7"/>
  <c r="C1703" i="7"/>
  <c r="B1703" i="7"/>
  <c r="A1703" i="7"/>
  <c r="L1702" i="7"/>
  <c r="K1702" i="7"/>
  <c r="J1702" i="7"/>
  <c r="I1702" i="7"/>
  <c r="H1702" i="7"/>
  <c r="G1702" i="7"/>
  <c r="F1702" i="7"/>
  <c r="E1702" i="7"/>
  <c r="D1702" i="7"/>
  <c r="C1702" i="7"/>
  <c r="B1702" i="7"/>
  <c r="A1702" i="7"/>
  <c r="L1701" i="7"/>
  <c r="K1701" i="7"/>
  <c r="J1701" i="7"/>
  <c r="I1701" i="7"/>
  <c r="H1701" i="7"/>
  <c r="G1701" i="7"/>
  <c r="F1701" i="7"/>
  <c r="E1701" i="7"/>
  <c r="D1701" i="7"/>
  <c r="C1701" i="7"/>
  <c r="B1701" i="7"/>
  <c r="A1701" i="7"/>
  <c r="L1700" i="7"/>
  <c r="K1700" i="7"/>
  <c r="J1700" i="7"/>
  <c r="I1700" i="7"/>
  <c r="H1700" i="7"/>
  <c r="G1700" i="7"/>
  <c r="F1700" i="7"/>
  <c r="E1700" i="7"/>
  <c r="D1700" i="7"/>
  <c r="C1700" i="7"/>
  <c r="B1700" i="7"/>
  <c r="A1700" i="7"/>
  <c r="L1699" i="7"/>
  <c r="K1699" i="7"/>
  <c r="J1699" i="7"/>
  <c r="I1699" i="7"/>
  <c r="H1699" i="7"/>
  <c r="G1699" i="7"/>
  <c r="F1699" i="7"/>
  <c r="E1699" i="7"/>
  <c r="D1699" i="7"/>
  <c r="C1699" i="7"/>
  <c r="B1699" i="7"/>
  <c r="A1699" i="7"/>
  <c r="L1698" i="7"/>
  <c r="K1698" i="7"/>
  <c r="J1698" i="7"/>
  <c r="I1698" i="7"/>
  <c r="H1698" i="7"/>
  <c r="G1698" i="7"/>
  <c r="F1698" i="7"/>
  <c r="E1698" i="7"/>
  <c r="D1698" i="7"/>
  <c r="C1698" i="7"/>
  <c r="B1698" i="7"/>
  <c r="A1698" i="7"/>
  <c r="L1697" i="7"/>
  <c r="K1697" i="7"/>
  <c r="J1697" i="7"/>
  <c r="I1697" i="7"/>
  <c r="H1697" i="7"/>
  <c r="G1697" i="7"/>
  <c r="F1697" i="7"/>
  <c r="E1697" i="7"/>
  <c r="D1697" i="7"/>
  <c r="C1697" i="7"/>
  <c r="B1697" i="7"/>
  <c r="A1697" i="7"/>
  <c r="L1696" i="7"/>
  <c r="K1696" i="7"/>
  <c r="J1696" i="7"/>
  <c r="I1696" i="7"/>
  <c r="H1696" i="7"/>
  <c r="G1696" i="7"/>
  <c r="F1696" i="7"/>
  <c r="E1696" i="7"/>
  <c r="D1696" i="7"/>
  <c r="C1696" i="7"/>
  <c r="B1696" i="7"/>
  <c r="A1696" i="7"/>
  <c r="L1695" i="7"/>
  <c r="K1695" i="7"/>
  <c r="J1695" i="7"/>
  <c r="I1695" i="7"/>
  <c r="H1695" i="7"/>
  <c r="G1695" i="7"/>
  <c r="F1695" i="7"/>
  <c r="E1695" i="7"/>
  <c r="D1695" i="7"/>
  <c r="C1695" i="7"/>
  <c r="B1695" i="7"/>
  <c r="A1695" i="7"/>
  <c r="L1694" i="7"/>
  <c r="K1694" i="7"/>
  <c r="J1694" i="7"/>
  <c r="I1694" i="7"/>
  <c r="H1694" i="7"/>
  <c r="G1694" i="7"/>
  <c r="F1694" i="7"/>
  <c r="E1694" i="7"/>
  <c r="D1694" i="7"/>
  <c r="C1694" i="7"/>
  <c r="B1694" i="7"/>
  <c r="A1694" i="7"/>
  <c r="L1693" i="7"/>
  <c r="K1693" i="7"/>
  <c r="J1693" i="7"/>
  <c r="I1693" i="7"/>
  <c r="H1693" i="7"/>
  <c r="G1693" i="7"/>
  <c r="F1693" i="7"/>
  <c r="E1693" i="7"/>
  <c r="D1693" i="7"/>
  <c r="C1693" i="7"/>
  <c r="B1693" i="7"/>
  <c r="A1693" i="7"/>
  <c r="L1692" i="7"/>
  <c r="K1692" i="7"/>
  <c r="J1692" i="7"/>
  <c r="I1692" i="7"/>
  <c r="H1692" i="7"/>
  <c r="G1692" i="7"/>
  <c r="F1692" i="7"/>
  <c r="E1692" i="7"/>
  <c r="D1692" i="7"/>
  <c r="C1692" i="7"/>
  <c r="B1692" i="7"/>
  <c r="A1692" i="7"/>
  <c r="L1691" i="7"/>
  <c r="K1691" i="7"/>
  <c r="J1691" i="7"/>
  <c r="I1691" i="7"/>
  <c r="H1691" i="7"/>
  <c r="G1691" i="7"/>
  <c r="F1691" i="7"/>
  <c r="E1691" i="7"/>
  <c r="D1691" i="7"/>
  <c r="C1691" i="7"/>
  <c r="B1691" i="7"/>
  <c r="A1691" i="7"/>
  <c r="L1690" i="7"/>
  <c r="K1690" i="7"/>
  <c r="J1690" i="7"/>
  <c r="I1690" i="7"/>
  <c r="H1690" i="7"/>
  <c r="G1690" i="7"/>
  <c r="F1690" i="7"/>
  <c r="E1690" i="7"/>
  <c r="D1690" i="7"/>
  <c r="C1690" i="7"/>
  <c r="B1690" i="7"/>
  <c r="A1690" i="7"/>
  <c r="L1689" i="7"/>
  <c r="K1689" i="7"/>
  <c r="J1689" i="7"/>
  <c r="I1689" i="7"/>
  <c r="H1689" i="7"/>
  <c r="G1689" i="7"/>
  <c r="F1689" i="7"/>
  <c r="E1689" i="7"/>
  <c r="D1689" i="7"/>
  <c r="C1689" i="7"/>
  <c r="B1689" i="7"/>
  <c r="A1689" i="7"/>
  <c r="L1688" i="7"/>
  <c r="K1688" i="7"/>
  <c r="J1688" i="7"/>
  <c r="I1688" i="7"/>
  <c r="H1688" i="7"/>
  <c r="G1688" i="7"/>
  <c r="F1688" i="7"/>
  <c r="E1688" i="7"/>
  <c r="D1688" i="7"/>
  <c r="C1688" i="7"/>
  <c r="B1688" i="7"/>
  <c r="A1688" i="7"/>
  <c r="L1687" i="7"/>
  <c r="K1687" i="7"/>
  <c r="J1687" i="7"/>
  <c r="I1687" i="7"/>
  <c r="H1687" i="7"/>
  <c r="G1687" i="7"/>
  <c r="F1687" i="7"/>
  <c r="E1687" i="7"/>
  <c r="D1687" i="7"/>
  <c r="C1687" i="7"/>
  <c r="B1687" i="7"/>
  <c r="A1687" i="7"/>
  <c r="L1686" i="7"/>
  <c r="K1686" i="7"/>
  <c r="J1686" i="7"/>
  <c r="I1686" i="7"/>
  <c r="H1686" i="7"/>
  <c r="G1686" i="7"/>
  <c r="F1686" i="7"/>
  <c r="E1686" i="7"/>
  <c r="D1686" i="7"/>
  <c r="C1686" i="7"/>
  <c r="B1686" i="7"/>
  <c r="A1686" i="7"/>
  <c r="L1685" i="7"/>
  <c r="K1685" i="7"/>
  <c r="J1685" i="7"/>
  <c r="I1685" i="7"/>
  <c r="H1685" i="7"/>
  <c r="G1685" i="7"/>
  <c r="F1685" i="7"/>
  <c r="E1685" i="7"/>
  <c r="D1685" i="7"/>
  <c r="C1685" i="7"/>
  <c r="B1685" i="7"/>
  <c r="A1685" i="7"/>
  <c r="L1684" i="7"/>
  <c r="K1684" i="7"/>
  <c r="J1684" i="7"/>
  <c r="I1684" i="7"/>
  <c r="H1684" i="7"/>
  <c r="G1684" i="7"/>
  <c r="F1684" i="7"/>
  <c r="E1684" i="7"/>
  <c r="D1684" i="7"/>
  <c r="C1684" i="7"/>
  <c r="B1684" i="7"/>
  <c r="A1684" i="7"/>
  <c r="L1683" i="7"/>
  <c r="K1683" i="7"/>
  <c r="J1683" i="7"/>
  <c r="I1683" i="7"/>
  <c r="H1683" i="7"/>
  <c r="G1683" i="7"/>
  <c r="F1683" i="7"/>
  <c r="E1683" i="7"/>
  <c r="D1683" i="7"/>
  <c r="C1683" i="7"/>
  <c r="B1683" i="7"/>
  <c r="A1683" i="7"/>
  <c r="L1682" i="7"/>
  <c r="K1682" i="7"/>
  <c r="J1682" i="7"/>
  <c r="I1682" i="7"/>
  <c r="H1682" i="7"/>
  <c r="G1682" i="7"/>
  <c r="F1682" i="7"/>
  <c r="E1682" i="7"/>
  <c r="D1682" i="7"/>
  <c r="C1682" i="7"/>
  <c r="B1682" i="7"/>
  <c r="A1682" i="7"/>
  <c r="L1681" i="7"/>
  <c r="K1681" i="7"/>
  <c r="J1681" i="7"/>
  <c r="I1681" i="7"/>
  <c r="H1681" i="7"/>
  <c r="G1681" i="7"/>
  <c r="F1681" i="7"/>
  <c r="E1681" i="7"/>
  <c r="D1681" i="7"/>
  <c r="C1681" i="7"/>
  <c r="B1681" i="7"/>
  <c r="A1681" i="7"/>
  <c r="L1680" i="7"/>
  <c r="K1680" i="7"/>
  <c r="J1680" i="7"/>
  <c r="I1680" i="7"/>
  <c r="H1680" i="7"/>
  <c r="G1680" i="7"/>
  <c r="F1680" i="7"/>
  <c r="E1680" i="7"/>
  <c r="D1680" i="7"/>
  <c r="C1680" i="7"/>
  <c r="B1680" i="7"/>
  <c r="A1680" i="7"/>
  <c r="L1679" i="7"/>
  <c r="K1679" i="7"/>
  <c r="J1679" i="7"/>
  <c r="I1679" i="7"/>
  <c r="H1679" i="7"/>
  <c r="G1679" i="7"/>
  <c r="F1679" i="7"/>
  <c r="E1679" i="7"/>
  <c r="D1679" i="7"/>
  <c r="C1679" i="7"/>
  <c r="B1679" i="7"/>
  <c r="A1679" i="7"/>
  <c r="L1678" i="7"/>
  <c r="K1678" i="7"/>
  <c r="J1678" i="7"/>
  <c r="I1678" i="7"/>
  <c r="H1678" i="7"/>
  <c r="G1678" i="7"/>
  <c r="F1678" i="7"/>
  <c r="E1678" i="7"/>
  <c r="D1678" i="7"/>
  <c r="C1678" i="7"/>
  <c r="B1678" i="7"/>
  <c r="A1678" i="7"/>
  <c r="L1677" i="7"/>
  <c r="K1677" i="7"/>
  <c r="J1677" i="7"/>
  <c r="I1677" i="7"/>
  <c r="H1677" i="7"/>
  <c r="G1677" i="7"/>
  <c r="F1677" i="7"/>
  <c r="E1677" i="7"/>
  <c r="D1677" i="7"/>
  <c r="C1677" i="7"/>
  <c r="B1677" i="7"/>
  <c r="A1677" i="7"/>
  <c r="L1676" i="7"/>
  <c r="K1676" i="7"/>
  <c r="J1676" i="7"/>
  <c r="I1676" i="7"/>
  <c r="H1676" i="7"/>
  <c r="G1676" i="7"/>
  <c r="F1676" i="7"/>
  <c r="E1676" i="7"/>
  <c r="D1676" i="7"/>
  <c r="C1676" i="7"/>
  <c r="B1676" i="7"/>
  <c r="A1676" i="7"/>
  <c r="L1675" i="7"/>
  <c r="K1675" i="7"/>
  <c r="J1675" i="7"/>
  <c r="I1675" i="7"/>
  <c r="H1675" i="7"/>
  <c r="G1675" i="7"/>
  <c r="F1675" i="7"/>
  <c r="E1675" i="7"/>
  <c r="D1675" i="7"/>
  <c r="C1675" i="7"/>
  <c r="B1675" i="7"/>
  <c r="A1675" i="7"/>
  <c r="L1674" i="7"/>
  <c r="K1674" i="7"/>
  <c r="J1674" i="7"/>
  <c r="I1674" i="7"/>
  <c r="H1674" i="7"/>
  <c r="G1674" i="7"/>
  <c r="F1674" i="7"/>
  <c r="E1674" i="7"/>
  <c r="D1674" i="7"/>
  <c r="C1674" i="7"/>
  <c r="B1674" i="7"/>
  <c r="A1674" i="7"/>
  <c r="L1673" i="7"/>
  <c r="K1673" i="7"/>
  <c r="J1673" i="7"/>
  <c r="I1673" i="7"/>
  <c r="H1673" i="7"/>
  <c r="G1673" i="7"/>
  <c r="F1673" i="7"/>
  <c r="E1673" i="7"/>
  <c r="D1673" i="7"/>
  <c r="C1673" i="7"/>
  <c r="B1673" i="7"/>
  <c r="A1673" i="7"/>
  <c r="L1672" i="7"/>
  <c r="K1672" i="7"/>
  <c r="J1672" i="7"/>
  <c r="I1672" i="7"/>
  <c r="H1672" i="7"/>
  <c r="G1672" i="7"/>
  <c r="F1672" i="7"/>
  <c r="E1672" i="7"/>
  <c r="D1672" i="7"/>
  <c r="C1672" i="7"/>
  <c r="B1672" i="7"/>
  <c r="A1672" i="7"/>
  <c r="L1671" i="7"/>
  <c r="K1671" i="7"/>
  <c r="J1671" i="7"/>
  <c r="I1671" i="7"/>
  <c r="H1671" i="7"/>
  <c r="G1671" i="7"/>
  <c r="F1671" i="7"/>
  <c r="E1671" i="7"/>
  <c r="D1671" i="7"/>
  <c r="C1671" i="7"/>
  <c r="B1671" i="7"/>
  <c r="A1671" i="7"/>
  <c r="L1670" i="7"/>
  <c r="K1670" i="7"/>
  <c r="J1670" i="7"/>
  <c r="I1670" i="7"/>
  <c r="H1670" i="7"/>
  <c r="G1670" i="7"/>
  <c r="F1670" i="7"/>
  <c r="E1670" i="7"/>
  <c r="D1670" i="7"/>
  <c r="C1670" i="7"/>
  <c r="B1670" i="7"/>
  <c r="A1670" i="7"/>
  <c r="L1669" i="7"/>
  <c r="K1669" i="7"/>
  <c r="J1669" i="7"/>
  <c r="I1669" i="7"/>
  <c r="H1669" i="7"/>
  <c r="G1669" i="7"/>
  <c r="F1669" i="7"/>
  <c r="E1669" i="7"/>
  <c r="D1669" i="7"/>
  <c r="C1669" i="7"/>
  <c r="B1669" i="7"/>
  <c r="A1669" i="7"/>
  <c r="L1668" i="7"/>
  <c r="K1668" i="7"/>
  <c r="J1668" i="7"/>
  <c r="I1668" i="7"/>
  <c r="H1668" i="7"/>
  <c r="G1668" i="7"/>
  <c r="F1668" i="7"/>
  <c r="E1668" i="7"/>
  <c r="D1668" i="7"/>
  <c r="C1668" i="7"/>
  <c r="B1668" i="7"/>
  <c r="A1668" i="7"/>
  <c r="L1667" i="7"/>
  <c r="K1667" i="7"/>
  <c r="J1667" i="7"/>
  <c r="I1667" i="7"/>
  <c r="H1667" i="7"/>
  <c r="G1667" i="7"/>
  <c r="F1667" i="7"/>
  <c r="E1667" i="7"/>
  <c r="D1667" i="7"/>
  <c r="C1667" i="7"/>
  <c r="B1667" i="7"/>
  <c r="A1667" i="7"/>
  <c r="L1666" i="7"/>
  <c r="K1666" i="7"/>
  <c r="J1666" i="7"/>
  <c r="I1666" i="7"/>
  <c r="H1666" i="7"/>
  <c r="G1666" i="7"/>
  <c r="F1666" i="7"/>
  <c r="E1666" i="7"/>
  <c r="D1666" i="7"/>
  <c r="C1666" i="7"/>
  <c r="B1666" i="7"/>
  <c r="A1666" i="7"/>
  <c r="L1665" i="7"/>
  <c r="K1665" i="7"/>
  <c r="J1665" i="7"/>
  <c r="I1665" i="7"/>
  <c r="H1665" i="7"/>
  <c r="G1665" i="7"/>
  <c r="F1665" i="7"/>
  <c r="E1665" i="7"/>
  <c r="D1665" i="7"/>
  <c r="C1665" i="7"/>
  <c r="B1665" i="7"/>
  <c r="A1665" i="7"/>
  <c r="L1664" i="7"/>
  <c r="K1664" i="7"/>
  <c r="J1664" i="7"/>
  <c r="I1664" i="7"/>
  <c r="H1664" i="7"/>
  <c r="G1664" i="7"/>
  <c r="F1664" i="7"/>
  <c r="E1664" i="7"/>
  <c r="D1664" i="7"/>
  <c r="C1664" i="7"/>
  <c r="B1664" i="7"/>
  <c r="A1664" i="7"/>
  <c r="L1663" i="7"/>
  <c r="K1663" i="7"/>
  <c r="J1663" i="7"/>
  <c r="I1663" i="7"/>
  <c r="H1663" i="7"/>
  <c r="G1663" i="7"/>
  <c r="F1663" i="7"/>
  <c r="E1663" i="7"/>
  <c r="D1663" i="7"/>
  <c r="C1663" i="7"/>
  <c r="B1663" i="7"/>
  <c r="A1663" i="7"/>
  <c r="L1662" i="7"/>
  <c r="K1662" i="7"/>
  <c r="J1662" i="7"/>
  <c r="I1662" i="7"/>
  <c r="H1662" i="7"/>
  <c r="G1662" i="7"/>
  <c r="F1662" i="7"/>
  <c r="E1662" i="7"/>
  <c r="D1662" i="7"/>
  <c r="C1662" i="7"/>
  <c r="B1662" i="7"/>
  <c r="A1662" i="7"/>
  <c r="L1661" i="7"/>
  <c r="K1661" i="7"/>
  <c r="J1661" i="7"/>
  <c r="I1661" i="7"/>
  <c r="H1661" i="7"/>
  <c r="G1661" i="7"/>
  <c r="F1661" i="7"/>
  <c r="E1661" i="7"/>
  <c r="D1661" i="7"/>
  <c r="C1661" i="7"/>
  <c r="B1661" i="7"/>
  <c r="A1661" i="7"/>
  <c r="L1660" i="7"/>
  <c r="K1660" i="7"/>
  <c r="J1660" i="7"/>
  <c r="I1660" i="7"/>
  <c r="H1660" i="7"/>
  <c r="G1660" i="7"/>
  <c r="F1660" i="7"/>
  <c r="E1660" i="7"/>
  <c r="D1660" i="7"/>
  <c r="C1660" i="7"/>
  <c r="B1660" i="7"/>
  <c r="A1660" i="7"/>
  <c r="L1659" i="7"/>
  <c r="K1659" i="7"/>
  <c r="J1659" i="7"/>
  <c r="I1659" i="7"/>
  <c r="H1659" i="7"/>
  <c r="G1659" i="7"/>
  <c r="F1659" i="7"/>
  <c r="E1659" i="7"/>
  <c r="D1659" i="7"/>
  <c r="C1659" i="7"/>
  <c r="B1659" i="7"/>
  <c r="A1659" i="7"/>
  <c r="L1658" i="7"/>
  <c r="K1658" i="7"/>
  <c r="J1658" i="7"/>
  <c r="I1658" i="7"/>
  <c r="H1658" i="7"/>
  <c r="G1658" i="7"/>
  <c r="F1658" i="7"/>
  <c r="E1658" i="7"/>
  <c r="D1658" i="7"/>
  <c r="C1658" i="7"/>
  <c r="B1658" i="7"/>
  <c r="A1658" i="7"/>
  <c r="L1657" i="7"/>
  <c r="K1657" i="7"/>
  <c r="J1657" i="7"/>
  <c r="I1657" i="7"/>
  <c r="H1657" i="7"/>
  <c r="G1657" i="7"/>
  <c r="F1657" i="7"/>
  <c r="E1657" i="7"/>
  <c r="D1657" i="7"/>
  <c r="C1657" i="7"/>
  <c r="B1657" i="7"/>
  <c r="A1657" i="7"/>
  <c r="L1656" i="7"/>
  <c r="K1656" i="7"/>
  <c r="J1656" i="7"/>
  <c r="I1656" i="7"/>
  <c r="H1656" i="7"/>
  <c r="G1656" i="7"/>
  <c r="F1656" i="7"/>
  <c r="E1656" i="7"/>
  <c r="D1656" i="7"/>
  <c r="C1656" i="7"/>
  <c r="B1656" i="7"/>
  <c r="A1656" i="7"/>
  <c r="L1655" i="7"/>
  <c r="K1655" i="7"/>
  <c r="J1655" i="7"/>
  <c r="I1655" i="7"/>
  <c r="H1655" i="7"/>
  <c r="G1655" i="7"/>
  <c r="F1655" i="7"/>
  <c r="E1655" i="7"/>
  <c r="D1655" i="7"/>
  <c r="C1655" i="7"/>
  <c r="B1655" i="7"/>
  <c r="A1655" i="7"/>
  <c r="L1654" i="7"/>
  <c r="K1654" i="7"/>
  <c r="J1654" i="7"/>
  <c r="I1654" i="7"/>
  <c r="H1654" i="7"/>
  <c r="G1654" i="7"/>
  <c r="F1654" i="7"/>
  <c r="E1654" i="7"/>
  <c r="D1654" i="7"/>
  <c r="C1654" i="7"/>
  <c r="B1654" i="7"/>
  <c r="A1654" i="7"/>
  <c r="L1653" i="7"/>
  <c r="K1653" i="7"/>
  <c r="J1653" i="7"/>
  <c r="I1653" i="7"/>
  <c r="H1653" i="7"/>
  <c r="G1653" i="7"/>
  <c r="F1653" i="7"/>
  <c r="E1653" i="7"/>
  <c r="D1653" i="7"/>
  <c r="C1653" i="7"/>
  <c r="B1653" i="7"/>
  <c r="A1653" i="7"/>
  <c r="L1652" i="7"/>
  <c r="K1652" i="7"/>
  <c r="J1652" i="7"/>
  <c r="I1652" i="7"/>
  <c r="H1652" i="7"/>
  <c r="G1652" i="7"/>
  <c r="F1652" i="7"/>
  <c r="E1652" i="7"/>
  <c r="D1652" i="7"/>
  <c r="C1652" i="7"/>
  <c r="B1652" i="7"/>
  <c r="A1652" i="7"/>
  <c r="L1651" i="7"/>
  <c r="K1651" i="7"/>
  <c r="J1651" i="7"/>
  <c r="I1651" i="7"/>
  <c r="H1651" i="7"/>
  <c r="G1651" i="7"/>
  <c r="F1651" i="7"/>
  <c r="E1651" i="7"/>
  <c r="D1651" i="7"/>
  <c r="C1651" i="7"/>
  <c r="B1651" i="7"/>
  <c r="A1651" i="7"/>
  <c r="L1650" i="7"/>
  <c r="K1650" i="7"/>
  <c r="J1650" i="7"/>
  <c r="I1650" i="7"/>
  <c r="H1650" i="7"/>
  <c r="G1650" i="7"/>
  <c r="F1650" i="7"/>
  <c r="E1650" i="7"/>
  <c r="D1650" i="7"/>
  <c r="C1650" i="7"/>
  <c r="B1650" i="7"/>
  <c r="A1650" i="7"/>
  <c r="L1649" i="7"/>
  <c r="K1649" i="7"/>
  <c r="J1649" i="7"/>
  <c r="I1649" i="7"/>
  <c r="H1649" i="7"/>
  <c r="G1649" i="7"/>
  <c r="F1649" i="7"/>
  <c r="E1649" i="7"/>
  <c r="D1649" i="7"/>
  <c r="C1649" i="7"/>
  <c r="B1649" i="7"/>
  <c r="A1649" i="7"/>
  <c r="L1648" i="7"/>
  <c r="K1648" i="7"/>
  <c r="J1648" i="7"/>
  <c r="I1648" i="7"/>
  <c r="H1648" i="7"/>
  <c r="G1648" i="7"/>
  <c r="F1648" i="7"/>
  <c r="E1648" i="7"/>
  <c r="D1648" i="7"/>
  <c r="C1648" i="7"/>
  <c r="B1648" i="7"/>
  <c r="A1648" i="7"/>
  <c r="L1647" i="7"/>
  <c r="K1647" i="7"/>
  <c r="J1647" i="7"/>
  <c r="I1647" i="7"/>
  <c r="H1647" i="7"/>
  <c r="G1647" i="7"/>
  <c r="F1647" i="7"/>
  <c r="E1647" i="7"/>
  <c r="D1647" i="7"/>
  <c r="C1647" i="7"/>
  <c r="B1647" i="7"/>
  <c r="A1647" i="7"/>
  <c r="L1646" i="7"/>
  <c r="K1646" i="7"/>
  <c r="J1646" i="7"/>
  <c r="I1646" i="7"/>
  <c r="H1646" i="7"/>
  <c r="G1646" i="7"/>
  <c r="F1646" i="7"/>
  <c r="E1646" i="7"/>
  <c r="D1646" i="7"/>
  <c r="C1646" i="7"/>
  <c r="B1646" i="7"/>
  <c r="A1646" i="7"/>
  <c r="L1645" i="7"/>
  <c r="K1645" i="7"/>
  <c r="J1645" i="7"/>
  <c r="I1645" i="7"/>
  <c r="H1645" i="7"/>
  <c r="G1645" i="7"/>
  <c r="F1645" i="7"/>
  <c r="E1645" i="7"/>
  <c r="D1645" i="7"/>
  <c r="C1645" i="7"/>
  <c r="B1645" i="7"/>
  <c r="A1645" i="7"/>
  <c r="L1644" i="7"/>
  <c r="K1644" i="7"/>
  <c r="J1644" i="7"/>
  <c r="I1644" i="7"/>
  <c r="H1644" i="7"/>
  <c r="G1644" i="7"/>
  <c r="F1644" i="7"/>
  <c r="E1644" i="7"/>
  <c r="D1644" i="7"/>
  <c r="C1644" i="7"/>
  <c r="B1644" i="7"/>
  <c r="A1644" i="7"/>
  <c r="L1643" i="7"/>
  <c r="K1643" i="7"/>
  <c r="J1643" i="7"/>
  <c r="I1643" i="7"/>
  <c r="H1643" i="7"/>
  <c r="G1643" i="7"/>
  <c r="F1643" i="7"/>
  <c r="E1643" i="7"/>
  <c r="D1643" i="7"/>
  <c r="C1643" i="7"/>
  <c r="B1643" i="7"/>
  <c r="A1643" i="7"/>
  <c r="L1642" i="7"/>
  <c r="K1642" i="7"/>
  <c r="J1642" i="7"/>
  <c r="I1642" i="7"/>
  <c r="H1642" i="7"/>
  <c r="G1642" i="7"/>
  <c r="F1642" i="7"/>
  <c r="E1642" i="7"/>
  <c r="D1642" i="7"/>
  <c r="C1642" i="7"/>
  <c r="B1642" i="7"/>
  <c r="A1642" i="7"/>
  <c r="L1641" i="7"/>
  <c r="K1641" i="7"/>
  <c r="J1641" i="7"/>
  <c r="I1641" i="7"/>
  <c r="H1641" i="7"/>
  <c r="G1641" i="7"/>
  <c r="F1641" i="7"/>
  <c r="E1641" i="7"/>
  <c r="D1641" i="7"/>
  <c r="C1641" i="7"/>
  <c r="B1641" i="7"/>
  <c r="A1641" i="7"/>
  <c r="L1640" i="7"/>
  <c r="K1640" i="7"/>
  <c r="J1640" i="7"/>
  <c r="I1640" i="7"/>
  <c r="H1640" i="7"/>
  <c r="G1640" i="7"/>
  <c r="F1640" i="7"/>
  <c r="E1640" i="7"/>
  <c r="D1640" i="7"/>
  <c r="C1640" i="7"/>
  <c r="B1640" i="7"/>
  <c r="A1640" i="7"/>
  <c r="L1639" i="7"/>
  <c r="K1639" i="7"/>
  <c r="J1639" i="7"/>
  <c r="I1639" i="7"/>
  <c r="H1639" i="7"/>
  <c r="G1639" i="7"/>
  <c r="F1639" i="7"/>
  <c r="E1639" i="7"/>
  <c r="D1639" i="7"/>
  <c r="C1639" i="7"/>
  <c r="B1639" i="7"/>
  <c r="A1639" i="7"/>
  <c r="L1638" i="7"/>
  <c r="K1638" i="7"/>
  <c r="J1638" i="7"/>
  <c r="I1638" i="7"/>
  <c r="H1638" i="7"/>
  <c r="G1638" i="7"/>
  <c r="F1638" i="7"/>
  <c r="E1638" i="7"/>
  <c r="D1638" i="7"/>
  <c r="C1638" i="7"/>
  <c r="B1638" i="7"/>
  <c r="A1638" i="7"/>
  <c r="L1637" i="7"/>
  <c r="K1637" i="7"/>
  <c r="J1637" i="7"/>
  <c r="I1637" i="7"/>
  <c r="H1637" i="7"/>
  <c r="G1637" i="7"/>
  <c r="F1637" i="7"/>
  <c r="E1637" i="7"/>
  <c r="D1637" i="7"/>
  <c r="C1637" i="7"/>
  <c r="B1637" i="7"/>
  <c r="A1637" i="7"/>
  <c r="L1636" i="7"/>
  <c r="K1636" i="7"/>
  <c r="J1636" i="7"/>
  <c r="I1636" i="7"/>
  <c r="H1636" i="7"/>
  <c r="G1636" i="7"/>
  <c r="F1636" i="7"/>
  <c r="E1636" i="7"/>
  <c r="D1636" i="7"/>
  <c r="C1636" i="7"/>
  <c r="B1636" i="7"/>
  <c r="A1636" i="7"/>
  <c r="L1635" i="7"/>
  <c r="K1635" i="7"/>
  <c r="J1635" i="7"/>
  <c r="I1635" i="7"/>
  <c r="H1635" i="7"/>
  <c r="G1635" i="7"/>
  <c r="F1635" i="7"/>
  <c r="E1635" i="7"/>
  <c r="D1635" i="7"/>
  <c r="C1635" i="7"/>
  <c r="B1635" i="7"/>
  <c r="A1635" i="7"/>
  <c r="L1634" i="7"/>
  <c r="K1634" i="7"/>
  <c r="J1634" i="7"/>
  <c r="I1634" i="7"/>
  <c r="H1634" i="7"/>
  <c r="G1634" i="7"/>
  <c r="F1634" i="7"/>
  <c r="E1634" i="7"/>
  <c r="D1634" i="7"/>
  <c r="C1634" i="7"/>
  <c r="B1634" i="7"/>
  <c r="A1634" i="7"/>
  <c r="L1633" i="7"/>
  <c r="K1633" i="7"/>
  <c r="J1633" i="7"/>
  <c r="I1633" i="7"/>
  <c r="H1633" i="7"/>
  <c r="G1633" i="7"/>
  <c r="F1633" i="7"/>
  <c r="E1633" i="7"/>
  <c r="D1633" i="7"/>
  <c r="C1633" i="7"/>
  <c r="B1633" i="7"/>
  <c r="A1633" i="7"/>
  <c r="L1632" i="7"/>
  <c r="K1632" i="7"/>
  <c r="J1632" i="7"/>
  <c r="I1632" i="7"/>
  <c r="H1632" i="7"/>
  <c r="G1632" i="7"/>
  <c r="F1632" i="7"/>
  <c r="E1632" i="7"/>
  <c r="D1632" i="7"/>
  <c r="C1632" i="7"/>
  <c r="B1632" i="7"/>
  <c r="A1632" i="7"/>
  <c r="L1631" i="7"/>
  <c r="K1631" i="7"/>
  <c r="J1631" i="7"/>
  <c r="I1631" i="7"/>
  <c r="H1631" i="7"/>
  <c r="G1631" i="7"/>
  <c r="F1631" i="7"/>
  <c r="E1631" i="7"/>
  <c r="D1631" i="7"/>
  <c r="C1631" i="7"/>
  <c r="B1631" i="7"/>
  <c r="A1631" i="7"/>
  <c r="L1630" i="7"/>
  <c r="K1630" i="7"/>
  <c r="J1630" i="7"/>
  <c r="I1630" i="7"/>
  <c r="H1630" i="7"/>
  <c r="G1630" i="7"/>
  <c r="F1630" i="7"/>
  <c r="E1630" i="7"/>
  <c r="D1630" i="7"/>
  <c r="C1630" i="7"/>
  <c r="B1630" i="7"/>
  <c r="A1630" i="7"/>
  <c r="L1629" i="7"/>
  <c r="K1629" i="7"/>
  <c r="J1629" i="7"/>
  <c r="I1629" i="7"/>
  <c r="H1629" i="7"/>
  <c r="G1629" i="7"/>
  <c r="F1629" i="7"/>
  <c r="E1629" i="7"/>
  <c r="D1629" i="7"/>
  <c r="C1629" i="7"/>
  <c r="B1629" i="7"/>
  <c r="A1629" i="7"/>
  <c r="L1628" i="7"/>
  <c r="K1628" i="7"/>
  <c r="J1628" i="7"/>
  <c r="I1628" i="7"/>
  <c r="H1628" i="7"/>
  <c r="G1628" i="7"/>
  <c r="F1628" i="7"/>
  <c r="E1628" i="7"/>
  <c r="D1628" i="7"/>
  <c r="C1628" i="7"/>
  <c r="B1628" i="7"/>
  <c r="A1628" i="7"/>
  <c r="L1627" i="7"/>
  <c r="K1627" i="7"/>
  <c r="J1627" i="7"/>
  <c r="I1627" i="7"/>
  <c r="H1627" i="7"/>
  <c r="G1627" i="7"/>
  <c r="F1627" i="7"/>
  <c r="E1627" i="7"/>
  <c r="D1627" i="7"/>
  <c r="C1627" i="7"/>
  <c r="B1627" i="7"/>
  <c r="A1627" i="7"/>
  <c r="L1626" i="7"/>
  <c r="K1626" i="7"/>
  <c r="J1626" i="7"/>
  <c r="I1626" i="7"/>
  <c r="H1626" i="7"/>
  <c r="G1626" i="7"/>
  <c r="F1626" i="7"/>
  <c r="E1626" i="7"/>
  <c r="D1626" i="7"/>
  <c r="C1626" i="7"/>
  <c r="B1626" i="7"/>
  <c r="A1626" i="7"/>
  <c r="L1625" i="7"/>
  <c r="K1625" i="7"/>
  <c r="J1625" i="7"/>
  <c r="I1625" i="7"/>
  <c r="H1625" i="7"/>
  <c r="G1625" i="7"/>
  <c r="F1625" i="7"/>
  <c r="E1625" i="7"/>
  <c r="D1625" i="7"/>
  <c r="C1625" i="7"/>
  <c r="B1625" i="7"/>
  <c r="A1625" i="7"/>
  <c r="L1624" i="7"/>
  <c r="K1624" i="7"/>
  <c r="J1624" i="7"/>
  <c r="I1624" i="7"/>
  <c r="H1624" i="7"/>
  <c r="G1624" i="7"/>
  <c r="F1624" i="7"/>
  <c r="E1624" i="7"/>
  <c r="D1624" i="7"/>
  <c r="C1624" i="7"/>
  <c r="B1624" i="7"/>
  <c r="A1624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L523" i="7"/>
  <c r="K523" i="7"/>
  <c r="J523" i="7"/>
  <c r="I523" i="7"/>
  <c r="H523" i="7"/>
  <c r="G523" i="7"/>
  <c r="F523" i="7"/>
  <c r="E523" i="7"/>
  <c r="D523" i="7"/>
  <c r="C523" i="7"/>
  <c r="B523" i="7"/>
  <c r="A523" i="7"/>
  <c r="L522" i="7"/>
  <c r="K522" i="7"/>
  <c r="J522" i="7"/>
  <c r="I522" i="7"/>
  <c r="H522" i="7"/>
  <c r="G522" i="7"/>
  <c r="F522" i="7"/>
  <c r="E522" i="7"/>
  <c r="D522" i="7"/>
  <c r="C522" i="7"/>
  <c r="B522" i="7"/>
  <c r="A522" i="7"/>
  <c r="L521" i="7"/>
  <c r="K521" i="7"/>
  <c r="J521" i="7"/>
  <c r="I521" i="7"/>
  <c r="H521" i="7"/>
  <c r="G521" i="7"/>
  <c r="F521" i="7"/>
  <c r="E521" i="7"/>
  <c r="D521" i="7"/>
  <c r="C521" i="7"/>
  <c r="B521" i="7"/>
  <c r="A521" i="7"/>
  <c r="L520" i="7"/>
  <c r="K520" i="7"/>
  <c r="J520" i="7"/>
  <c r="I520" i="7"/>
  <c r="H520" i="7"/>
  <c r="G520" i="7"/>
  <c r="F520" i="7"/>
  <c r="E520" i="7"/>
  <c r="D520" i="7"/>
  <c r="C520" i="7"/>
  <c r="B520" i="7"/>
  <c r="A520" i="7"/>
  <c r="L519" i="7"/>
  <c r="K519" i="7"/>
  <c r="J519" i="7"/>
  <c r="I519" i="7"/>
  <c r="H519" i="7"/>
  <c r="G519" i="7"/>
  <c r="F519" i="7"/>
  <c r="E519" i="7"/>
  <c r="D519" i="7"/>
  <c r="C519" i="7"/>
  <c r="B519" i="7"/>
  <c r="A519" i="7"/>
  <c r="L518" i="7"/>
  <c r="K518" i="7"/>
  <c r="J518" i="7"/>
  <c r="I518" i="7"/>
  <c r="H518" i="7"/>
  <c r="G518" i="7"/>
  <c r="F518" i="7"/>
  <c r="E518" i="7"/>
  <c r="D518" i="7"/>
  <c r="C518" i="7"/>
  <c r="B518" i="7"/>
  <c r="A518" i="7"/>
  <c r="L517" i="7"/>
  <c r="K517" i="7"/>
  <c r="J517" i="7"/>
  <c r="I517" i="7"/>
  <c r="H517" i="7"/>
  <c r="G517" i="7"/>
  <c r="F517" i="7"/>
  <c r="E517" i="7"/>
  <c r="D517" i="7"/>
  <c r="C517" i="7"/>
  <c r="B517" i="7"/>
  <c r="A517" i="7"/>
  <c r="L516" i="7"/>
  <c r="K516" i="7"/>
  <c r="J516" i="7"/>
  <c r="I516" i="7"/>
  <c r="H516" i="7"/>
  <c r="G516" i="7"/>
  <c r="F516" i="7"/>
  <c r="E516" i="7"/>
  <c r="D516" i="7"/>
  <c r="C516" i="7"/>
  <c r="B516" i="7"/>
  <c r="A516" i="7"/>
  <c r="L515" i="7"/>
  <c r="K515" i="7"/>
  <c r="J515" i="7"/>
  <c r="I515" i="7"/>
  <c r="H515" i="7"/>
  <c r="G515" i="7"/>
  <c r="F515" i="7"/>
  <c r="E515" i="7"/>
  <c r="D515" i="7"/>
  <c r="C515" i="7"/>
  <c r="B515" i="7"/>
  <c r="A515" i="7"/>
  <c r="L514" i="7"/>
  <c r="K514" i="7"/>
  <c r="J514" i="7"/>
  <c r="I514" i="7"/>
  <c r="H514" i="7"/>
  <c r="G514" i="7"/>
  <c r="F514" i="7"/>
  <c r="E514" i="7"/>
  <c r="D514" i="7"/>
  <c r="C514" i="7"/>
  <c r="B514" i="7"/>
  <c r="A514" i="7"/>
  <c r="L513" i="7"/>
  <c r="K513" i="7"/>
  <c r="J513" i="7"/>
  <c r="I513" i="7"/>
  <c r="H513" i="7"/>
  <c r="G513" i="7"/>
  <c r="F513" i="7"/>
  <c r="E513" i="7"/>
  <c r="D513" i="7"/>
  <c r="C513" i="7"/>
  <c r="B513" i="7"/>
  <c r="A513" i="7"/>
  <c r="L512" i="7"/>
  <c r="K512" i="7"/>
  <c r="J512" i="7"/>
  <c r="I512" i="7"/>
  <c r="H512" i="7"/>
  <c r="G512" i="7"/>
  <c r="F512" i="7"/>
  <c r="E512" i="7"/>
  <c r="D512" i="7"/>
  <c r="C512" i="7"/>
  <c r="B512" i="7"/>
  <c r="A512" i="7"/>
  <c r="L511" i="7"/>
  <c r="K511" i="7"/>
  <c r="J511" i="7"/>
  <c r="I511" i="7"/>
  <c r="H511" i="7"/>
  <c r="G511" i="7"/>
  <c r="F511" i="7"/>
  <c r="E511" i="7"/>
  <c r="D511" i="7"/>
  <c r="C511" i="7"/>
  <c r="B511" i="7"/>
  <c r="A511" i="7"/>
  <c r="L510" i="7"/>
  <c r="K510" i="7"/>
  <c r="J510" i="7"/>
  <c r="I510" i="7"/>
  <c r="H510" i="7"/>
  <c r="G510" i="7"/>
  <c r="F510" i="7"/>
  <c r="E510" i="7"/>
  <c r="D510" i="7"/>
  <c r="C510" i="7"/>
  <c r="B510" i="7"/>
  <c r="A510" i="7"/>
  <c r="L509" i="7"/>
  <c r="K509" i="7"/>
  <c r="J509" i="7"/>
  <c r="I509" i="7"/>
  <c r="H509" i="7"/>
  <c r="G509" i="7"/>
  <c r="F509" i="7"/>
  <c r="E509" i="7"/>
  <c r="D509" i="7"/>
  <c r="C509" i="7"/>
  <c r="B509" i="7"/>
  <c r="A509" i="7"/>
  <c r="L508" i="7"/>
  <c r="K508" i="7"/>
  <c r="J508" i="7"/>
  <c r="I508" i="7"/>
  <c r="H508" i="7"/>
  <c r="G508" i="7"/>
  <c r="F508" i="7"/>
  <c r="E508" i="7"/>
  <c r="D508" i="7"/>
  <c r="C508" i="7"/>
  <c r="B508" i="7"/>
  <c r="A508" i="7"/>
  <c r="L507" i="7"/>
  <c r="K507" i="7"/>
  <c r="J507" i="7"/>
  <c r="I507" i="7"/>
  <c r="H507" i="7"/>
  <c r="G507" i="7"/>
  <c r="F507" i="7"/>
  <c r="E507" i="7"/>
  <c r="D507" i="7"/>
  <c r="C507" i="7"/>
  <c r="B507" i="7"/>
  <c r="A507" i="7"/>
  <c r="L506" i="7"/>
  <c r="K506" i="7"/>
  <c r="J506" i="7"/>
  <c r="I506" i="7"/>
  <c r="H506" i="7"/>
  <c r="G506" i="7"/>
  <c r="F506" i="7"/>
  <c r="E506" i="7"/>
  <c r="D506" i="7"/>
  <c r="C506" i="7"/>
  <c r="B506" i="7"/>
  <c r="A506" i="7"/>
  <c r="L505" i="7"/>
  <c r="K505" i="7"/>
  <c r="J505" i="7"/>
  <c r="I505" i="7"/>
  <c r="H505" i="7"/>
  <c r="G505" i="7"/>
  <c r="F505" i="7"/>
  <c r="E505" i="7"/>
  <c r="D505" i="7"/>
  <c r="C505" i="7"/>
  <c r="B505" i="7"/>
  <c r="A505" i="7"/>
  <c r="L504" i="7"/>
  <c r="K504" i="7"/>
  <c r="J504" i="7"/>
  <c r="I504" i="7"/>
  <c r="H504" i="7"/>
  <c r="G504" i="7"/>
  <c r="F504" i="7"/>
  <c r="E504" i="7"/>
  <c r="D504" i="7"/>
  <c r="C504" i="7"/>
  <c r="B504" i="7"/>
  <c r="A504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L423" i="7"/>
  <c r="K423" i="7"/>
  <c r="J423" i="7"/>
  <c r="I423" i="7"/>
  <c r="H423" i="7"/>
  <c r="G423" i="7"/>
  <c r="F423" i="7"/>
  <c r="E423" i="7"/>
  <c r="D423" i="7"/>
  <c r="C423" i="7"/>
  <c r="B423" i="7"/>
  <c r="A423" i="7"/>
  <c r="L422" i="7"/>
  <c r="K422" i="7"/>
  <c r="J422" i="7"/>
  <c r="I422" i="7"/>
  <c r="H422" i="7"/>
  <c r="G422" i="7"/>
  <c r="F422" i="7"/>
  <c r="E422" i="7"/>
  <c r="D422" i="7"/>
  <c r="C422" i="7"/>
  <c r="B422" i="7"/>
  <c r="A422" i="7"/>
  <c r="L421" i="7"/>
  <c r="K421" i="7"/>
  <c r="J421" i="7"/>
  <c r="I421" i="7"/>
  <c r="H421" i="7"/>
  <c r="G421" i="7"/>
  <c r="F421" i="7"/>
  <c r="E421" i="7"/>
  <c r="D421" i="7"/>
  <c r="C421" i="7"/>
  <c r="B421" i="7"/>
  <c r="A421" i="7"/>
  <c r="L420" i="7"/>
  <c r="K420" i="7"/>
  <c r="J420" i="7"/>
  <c r="I420" i="7"/>
  <c r="H420" i="7"/>
  <c r="G420" i="7"/>
  <c r="F420" i="7"/>
  <c r="E420" i="7"/>
  <c r="D420" i="7"/>
  <c r="C420" i="7"/>
  <c r="B420" i="7"/>
  <c r="A420" i="7"/>
  <c r="L419" i="7"/>
  <c r="K419" i="7"/>
  <c r="J419" i="7"/>
  <c r="I419" i="7"/>
  <c r="H419" i="7"/>
  <c r="G419" i="7"/>
  <c r="F419" i="7"/>
  <c r="E419" i="7"/>
  <c r="D419" i="7"/>
  <c r="C419" i="7"/>
  <c r="B419" i="7"/>
  <c r="A419" i="7"/>
  <c r="L418" i="7"/>
  <c r="K418" i="7"/>
  <c r="J418" i="7"/>
  <c r="I418" i="7"/>
  <c r="H418" i="7"/>
  <c r="G418" i="7"/>
  <c r="F418" i="7"/>
  <c r="E418" i="7"/>
  <c r="D418" i="7"/>
  <c r="C418" i="7"/>
  <c r="B418" i="7"/>
  <c r="A418" i="7"/>
  <c r="L417" i="7"/>
  <c r="K417" i="7"/>
  <c r="J417" i="7"/>
  <c r="I417" i="7"/>
  <c r="H417" i="7"/>
  <c r="G417" i="7"/>
  <c r="F417" i="7"/>
  <c r="E417" i="7"/>
  <c r="D417" i="7"/>
  <c r="C417" i="7"/>
  <c r="B417" i="7"/>
  <c r="A417" i="7"/>
  <c r="L416" i="7"/>
  <c r="K416" i="7"/>
  <c r="J416" i="7"/>
  <c r="I416" i="7"/>
  <c r="H416" i="7"/>
  <c r="G416" i="7"/>
  <c r="F416" i="7"/>
  <c r="E416" i="7"/>
  <c r="D416" i="7"/>
  <c r="C416" i="7"/>
  <c r="B416" i="7"/>
  <c r="A416" i="7"/>
  <c r="L415" i="7"/>
  <c r="K415" i="7"/>
  <c r="J415" i="7"/>
  <c r="I415" i="7"/>
  <c r="H415" i="7"/>
  <c r="G415" i="7"/>
  <c r="F415" i="7"/>
  <c r="E415" i="7"/>
  <c r="D415" i="7"/>
  <c r="C415" i="7"/>
  <c r="B415" i="7"/>
  <c r="A415" i="7"/>
  <c r="L414" i="7"/>
  <c r="K414" i="7"/>
  <c r="J414" i="7"/>
  <c r="I414" i="7"/>
  <c r="H414" i="7"/>
  <c r="G414" i="7"/>
  <c r="F414" i="7"/>
  <c r="E414" i="7"/>
  <c r="D414" i="7"/>
  <c r="C414" i="7"/>
  <c r="B414" i="7"/>
  <c r="A414" i="7"/>
  <c r="L413" i="7"/>
  <c r="K413" i="7"/>
  <c r="J413" i="7"/>
  <c r="I413" i="7"/>
  <c r="H413" i="7"/>
  <c r="G413" i="7"/>
  <c r="F413" i="7"/>
  <c r="E413" i="7"/>
  <c r="D413" i="7"/>
  <c r="C413" i="7"/>
  <c r="B413" i="7"/>
  <c r="A413" i="7"/>
  <c r="L412" i="7"/>
  <c r="K412" i="7"/>
  <c r="J412" i="7"/>
  <c r="I412" i="7"/>
  <c r="H412" i="7"/>
  <c r="G412" i="7"/>
  <c r="F412" i="7"/>
  <c r="E412" i="7"/>
  <c r="D412" i="7"/>
  <c r="C412" i="7"/>
  <c r="B412" i="7"/>
  <c r="A412" i="7"/>
  <c r="L411" i="7"/>
  <c r="K411" i="7"/>
  <c r="J411" i="7"/>
  <c r="I411" i="7"/>
  <c r="H411" i="7"/>
  <c r="G411" i="7"/>
  <c r="F411" i="7"/>
  <c r="E411" i="7"/>
  <c r="D411" i="7"/>
  <c r="C411" i="7"/>
  <c r="B411" i="7"/>
  <c r="A411" i="7"/>
  <c r="L410" i="7"/>
  <c r="K410" i="7"/>
  <c r="J410" i="7"/>
  <c r="I410" i="7"/>
  <c r="H410" i="7"/>
  <c r="G410" i="7"/>
  <c r="F410" i="7"/>
  <c r="E410" i="7"/>
  <c r="D410" i="7"/>
  <c r="C410" i="7"/>
  <c r="B410" i="7"/>
  <c r="A410" i="7"/>
  <c r="L409" i="7"/>
  <c r="K409" i="7"/>
  <c r="J409" i="7"/>
  <c r="I409" i="7"/>
  <c r="H409" i="7"/>
  <c r="G409" i="7"/>
  <c r="F409" i="7"/>
  <c r="E409" i="7"/>
  <c r="D409" i="7"/>
  <c r="C409" i="7"/>
  <c r="B409" i="7"/>
  <c r="A409" i="7"/>
  <c r="L408" i="7"/>
  <c r="K408" i="7"/>
  <c r="J408" i="7"/>
  <c r="I408" i="7"/>
  <c r="H408" i="7"/>
  <c r="G408" i="7"/>
  <c r="F408" i="7"/>
  <c r="E408" i="7"/>
  <c r="D408" i="7"/>
  <c r="C408" i="7"/>
  <c r="B408" i="7"/>
  <c r="A408" i="7"/>
  <c r="L407" i="7"/>
  <c r="K407" i="7"/>
  <c r="J407" i="7"/>
  <c r="I407" i="7"/>
  <c r="H407" i="7"/>
  <c r="G407" i="7"/>
  <c r="F407" i="7"/>
  <c r="E407" i="7"/>
  <c r="D407" i="7"/>
  <c r="C407" i="7"/>
  <c r="B407" i="7"/>
  <c r="A407" i="7"/>
  <c r="L406" i="7"/>
  <c r="K406" i="7"/>
  <c r="J406" i="7"/>
  <c r="I406" i="7"/>
  <c r="H406" i="7"/>
  <c r="G406" i="7"/>
  <c r="F406" i="7"/>
  <c r="E406" i="7"/>
  <c r="D406" i="7"/>
  <c r="C406" i="7"/>
  <c r="B406" i="7"/>
  <c r="A406" i="7"/>
  <c r="L405" i="7"/>
  <c r="K405" i="7"/>
  <c r="J405" i="7"/>
  <c r="I405" i="7"/>
  <c r="H405" i="7"/>
  <c r="G405" i="7"/>
  <c r="F405" i="7"/>
  <c r="E405" i="7"/>
  <c r="D405" i="7"/>
  <c r="C405" i="7"/>
  <c r="B405" i="7"/>
  <c r="A405" i="7"/>
  <c r="L404" i="7"/>
  <c r="K404" i="7"/>
  <c r="J404" i="7"/>
  <c r="I404" i="7"/>
  <c r="H404" i="7"/>
  <c r="G404" i="7"/>
  <c r="F404" i="7"/>
  <c r="E404" i="7"/>
  <c r="D404" i="7"/>
  <c r="C404" i="7"/>
  <c r="B404" i="7"/>
  <c r="A404" i="7"/>
  <c r="L403" i="7"/>
  <c r="K403" i="7"/>
  <c r="J403" i="7"/>
  <c r="I403" i="7"/>
  <c r="H403" i="7"/>
  <c r="G403" i="7"/>
  <c r="F403" i="7"/>
  <c r="E403" i="7"/>
  <c r="D403" i="7"/>
  <c r="C403" i="7"/>
  <c r="B403" i="7"/>
  <c r="A403" i="7"/>
  <c r="L402" i="7"/>
  <c r="K402" i="7"/>
  <c r="J402" i="7"/>
  <c r="I402" i="7"/>
  <c r="H402" i="7"/>
  <c r="G402" i="7"/>
  <c r="F402" i="7"/>
  <c r="E402" i="7"/>
  <c r="D402" i="7"/>
  <c r="C402" i="7"/>
  <c r="B402" i="7"/>
  <c r="A402" i="7"/>
  <c r="L401" i="7"/>
  <c r="K401" i="7"/>
  <c r="J401" i="7"/>
  <c r="I401" i="7"/>
  <c r="H401" i="7"/>
  <c r="G401" i="7"/>
  <c r="F401" i="7"/>
  <c r="E401" i="7"/>
  <c r="D401" i="7"/>
  <c r="C401" i="7"/>
  <c r="B401" i="7"/>
  <c r="A401" i="7"/>
  <c r="L400" i="7"/>
  <c r="K400" i="7"/>
  <c r="J400" i="7"/>
  <c r="I400" i="7"/>
  <c r="H400" i="7"/>
  <c r="G400" i="7"/>
  <c r="F400" i="7"/>
  <c r="E400" i="7"/>
  <c r="D400" i="7"/>
  <c r="C400" i="7"/>
  <c r="B400" i="7"/>
  <c r="A400" i="7"/>
  <c r="L399" i="7"/>
  <c r="K399" i="7"/>
  <c r="J399" i="7"/>
  <c r="I399" i="7"/>
  <c r="H399" i="7"/>
  <c r="G399" i="7"/>
  <c r="F399" i="7"/>
  <c r="E399" i="7"/>
  <c r="D399" i="7"/>
  <c r="C399" i="7"/>
  <c r="B399" i="7"/>
  <c r="A399" i="7"/>
  <c r="L398" i="7"/>
  <c r="K398" i="7"/>
  <c r="J398" i="7"/>
  <c r="I398" i="7"/>
  <c r="H398" i="7"/>
  <c r="G398" i="7"/>
  <c r="F398" i="7"/>
  <c r="E398" i="7"/>
  <c r="D398" i="7"/>
  <c r="C398" i="7"/>
  <c r="B398" i="7"/>
  <c r="A398" i="7"/>
  <c r="L397" i="7"/>
  <c r="K397" i="7"/>
  <c r="J397" i="7"/>
  <c r="I397" i="7"/>
  <c r="H397" i="7"/>
  <c r="G397" i="7"/>
  <c r="F397" i="7"/>
  <c r="E397" i="7"/>
  <c r="D397" i="7"/>
  <c r="C397" i="7"/>
  <c r="B397" i="7"/>
  <c r="A397" i="7"/>
  <c r="L396" i="7"/>
  <c r="K396" i="7"/>
  <c r="J396" i="7"/>
  <c r="I396" i="7"/>
  <c r="H396" i="7"/>
  <c r="G396" i="7"/>
  <c r="F396" i="7"/>
  <c r="E396" i="7"/>
  <c r="D396" i="7"/>
  <c r="C396" i="7"/>
  <c r="B396" i="7"/>
  <c r="A396" i="7"/>
  <c r="L395" i="7"/>
  <c r="K395" i="7"/>
  <c r="J395" i="7"/>
  <c r="I395" i="7"/>
  <c r="H395" i="7"/>
  <c r="G395" i="7"/>
  <c r="F395" i="7"/>
  <c r="E395" i="7"/>
  <c r="D395" i="7"/>
  <c r="C395" i="7"/>
  <c r="B395" i="7"/>
  <c r="A395" i="7"/>
  <c r="L394" i="7"/>
  <c r="K394" i="7"/>
  <c r="J394" i="7"/>
  <c r="I394" i="7"/>
  <c r="H394" i="7"/>
  <c r="G394" i="7"/>
  <c r="F394" i="7"/>
  <c r="E394" i="7"/>
  <c r="D394" i="7"/>
  <c r="C394" i="7"/>
  <c r="B394" i="7"/>
  <c r="A394" i="7"/>
  <c r="L393" i="7"/>
  <c r="K393" i="7"/>
  <c r="J393" i="7"/>
  <c r="I393" i="7"/>
  <c r="H393" i="7"/>
  <c r="G393" i="7"/>
  <c r="F393" i="7"/>
  <c r="E393" i="7"/>
  <c r="D393" i="7"/>
  <c r="C393" i="7"/>
  <c r="B393" i="7"/>
  <c r="A393" i="7"/>
  <c r="L392" i="7"/>
  <c r="K392" i="7"/>
  <c r="J392" i="7"/>
  <c r="I392" i="7"/>
  <c r="H392" i="7"/>
  <c r="G392" i="7"/>
  <c r="F392" i="7"/>
  <c r="E392" i="7"/>
  <c r="D392" i="7"/>
  <c r="C392" i="7"/>
  <c r="B392" i="7"/>
  <c r="A392" i="7"/>
  <c r="L391" i="7"/>
  <c r="K391" i="7"/>
  <c r="J391" i="7"/>
  <c r="I391" i="7"/>
  <c r="H391" i="7"/>
  <c r="G391" i="7"/>
  <c r="F391" i="7"/>
  <c r="E391" i="7"/>
  <c r="D391" i="7"/>
  <c r="C391" i="7"/>
  <c r="B391" i="7"/>
  <c r="A391" i="7"/>
  <c r="L390" i="7"/>
  <c r="K390" i="7"/>
  <c r="J390" i="7"/>
  <c r="I390" i="7"/>
  <c r="H390" i="7"/>
  <c r="G390" i="7"/>
  <c r="F390" i="7"/>
  <c r="E390" i="7"/>
  <c r="D390" i="7"/>
  <c r="C390" i="7"/>
  <c r="B390" i="7"/>
  <c r="A390" i="7"/>
  <c r="L389" i="7"/>
  <c r="K389" i="7"/>
  <c r="J389" i="7"/>
  <c r="I389" i="7"/>
  <c r="H389" i="7"/>
  <c r="G389" i="7"/>
  <c r="F389" i="7"/>
  <c r="E389" i="7"/>
  <c r="D389" i="7"/>
  <c r="C389" i="7"/>
  <c r="B389" i="7"/>
  <c r="A389" i="7"/>
  <c r="L388" i="7"/>
  <c r="K388" i="7"/>
  <c r="J388" i="7"/>
  <c r="I388" i="7"/>
  <c r="H388" i="7"/>
  <c r="G388" i="7"/>
  <c r="F388" i="7"/>
  <c r="E388" i="7"/>
  <c r="D388" i="7"/>
  <c r="C388" i="7"/>
  <c r="B388" i="7"/>
  <c r="A388" i="7"/>
  <c r="L387" i="7"/>
  <c r="K387" i="7"/>
  <c r="J387" i="7"/>
  <c r="I387" i="7"/>
  <c r="H387" i="7"/>
  <c r="G387" i="7"/>
  <c r="F387" i="7"/>
  <c r="E387" i="7"/>
  <c r="D387" i="7"/>
  <c r="C387" i="7"/>
  <c r="B387" i="7"/>
  <c r="A387" i="7"/>
  <c r="L386" i="7"/>
  <c r="K386" i="7"/>
  <c r="J386" i="7"/>
  <c r="I386" i="7"/>
  <c r="H386" i="7"/>
  <c r="G386" i="7"/>
  <c r="F386" i="7"/>
  <c r="E386" i="7"/>
  <c r="D386" i="7"/>
  <c r="C386" i="7"/>
  <c r="B386" i="7"/>
  <c r="A386" i="7"/>
  <c r="L385" i="7"/>
  <c r="K385" i="7"/>
  <c r="J385" i="7"/>
  <c r="I385" i="7"/>
  <c r="H385" i="7"/>
  <c r="G385" i="7"/>
  <c r="F385" i="7"/>
  <c r="E385" i="7"/>
  <c r="D385" i="7"/>
  <c r="C385" i="7"/>
  <c r="B385" i="7"/>
  <c r="A385" i="7"/>
  <c r="L384" i="7"/>
  <c r="K384" i="7"/>
  <c r="J384" i="7"/>
  <c r="I384" i="7"/>
  <c r="H384" i="7"/>
  <c r="G384" i="7"/>
  <c r="F384" i="7"/>
  <c r="E384" i="7"/>
  <c r="D384" i="7"/>
  <c r="C384" i="7"/>
  <c r="B384" i="7"/>
  <c r="A384" i="7"/>
  <c r="L383" i="7"/>
  <c r="K383" i="7"/>
  <c r="J383" i="7"/>
  <c r="I383" i="7"/>
  <c r="H383" i="7"/>
  <c r="G383" i="7"/>
  <c r="F383" i="7"/>
  <c r="E383" i="7"/>
  <c r="D383" i="7"/>
  <c r="C383" i="7"/>
  <c r="B383" i="7"/>
  <c r="A383" i="7"/>
  <c r="L382" i="7"/>
  <c r="K382" i="7"/>
  <c r="J382" i="7"/>
  <c r="I382" i="7"/>
  <c r="H382" i="7"/>
  <c r="G382" i="7"/>
  <c r="F382" i="7"/>
  <c r="E382" i="7"/>
  <c r="D382" i="7"/>
  <c r="C382" i="7"/>
  <c r="B382" i="7"/>
  <c r="A382" i="7"/>
  <c r="L381" i="7"/>
  <c r="K381" i="7"/>
  <c r="J381" i="7"/>
  <c r="I381" i="7"/>
  <c r="H381" i="7"/>
  <c r="G381" i="7"/>
  <c r="F381" i="7"/>
  <c r="E381" i="7"/>
  <c r="D381" i="7"/>
  <c r="C381" i="7"/>
  <c r="B381" i="7"/>
  <c r="A381" i="7"/>
  <c r="L380" i="7"/>
  <c r="K380" i="7"/>
  <c r="J380" i="7"/>
  <c r="I380" i="7"/>
  <c r="H380" i="7"/>
  <c r="G380" i="7"/>
  <c r="F380" i="7"/>
  <c r="E380" i="7"/>
  <c r="D380" i="7"/>
  <c r="C380" i="7"/>
  <c r="B380" i="7"/>
  <c r="A380" i="7"/>
  <c r="L379" i="7"/>
  <c r="K379" i="7"/>
  <c r="J379" i="7"/>
  <c r="I379" i="7"/>
  <c r="H379" i="7"/>
  <c r="G379" i="7"/>
  <c r="F379" i="7"/>
  <c r="E379" i="7"/>
  <c r="D379" i="7"/>
  <c r="C379" i="7"/>
  <c r="B379" i="7"/>
  <c r="A379" i="7"/>
  <c r="L378" i="7"/>
  <c r="K378" i="7"/>
  <c r="J378" i="7"/>
  <c r="I378" i="7"/>
  <c r="H378" i="7"/>
  <c r="G378" i="7"/>
  <c r="F378" i="7"/>
  <c r="E378" i="7"/>
  <c r="D378" i="7"/>
  <c r="C378" i="7"/>
  <c r="B378" i="7"/>
  <c r="A378" i="7"/>
  <c r="L377" i="7"/>
  <c r="K377" i="7"/>
  <c r="J377" i="7"/>
  <c r="I377" i="7"/>
  <c r="H377" i="7"/>
  <c r="G377" i="7"/>
  <c r="F377" i="7"/>
  <c r="E377" i="7"/>
  <c r="D377" i="7"/>
  <c r="C377" i="7"/>
  <c r="B377" i="7"/>
  <c r="A377" i="7"/>
  <c r="L376" i="7"/>
  <c r="K376" i="7"/>
  <c r="J376" i="7"/>
  <c r="I376" i="7"/>
  <c r="H376" i="7"/>
  <c r="G376" i="7"/>
  <c r="F376" i="7"/>
  <c r="E376" i="7"/>
  <c r="D376" i="7"/>
  <c r="C376" i="7"/>
  <c r="B376" i="7"/>
  <c r="A376" i="7"/>
  <c r="L375" i="7"/>
  <c r="K375" i="7"/>
  <c r="J375" i="7"/>
  <c r="I375" i="7"/>
  <c r="H375" i="7"/>
  <c r="G375" i="7"/>
  <c r="F375" i="7"/>
  <c r="E375" i="7"/>
  <c r="D375" i="7"/>
  <c r="C375" i="7"/>
  <c r="B375" i="7"/>
  <c r="A375" i="7"/>
  <c r="L374" i="7"/>
  <c r="K374" i="7"/>
  <c r="J374" i="7"/>
  <c r="I374" i="7"/>
  <c r="H374" i="7"/>
  <c r="G374" i="7"/>
  <c r="F374" i="7"/>
  <c r="E374" i="7"/>
  <c r="D374" i="7"/>
  <c r="C374" i="7"/>
  <c r="B374" i="7"/>
  <c r="A374" i="7"/>
  <c r="L373" i="7"/>
  <c r="K373" i="7"/>
  <c r="J373" i="7"/>
  <c r="I373" i="7"/>
  <c r="H373" i="7"/>
  <c r="G373" i="7"/>
  <c r="F373" i="7"/>
  <c r="E373" i="7"/>
  <c r="D373" i="7"/>
  <c r="C373" i="7"/>
  <c r="B373" i="7"/>
  <c r="A373" i="7"/>
  <c r="L372" i="7"/>
  <c r="K372" i="7"/>
  <c r="J372" i="7"/>
  <c r="I372" i="7"/>
  <c r="H372" i="7"/>
  <c r="G372" i="7"/>
  <c r="F372" i="7"/>
  <c r="E372" i="7"/>
  <c r="D372" i="7"/>
  <c r="C372" i="7"/>
  <c r="B372" i="7"/>
  <c r="A372" i="7"/>
  <c r="L371" i="7"/>
  <c r="K371" i="7"/>
  <c r="J371" i="7"/>
  <c r="I371" i="7"/>
  <c r="H371" i="7"/>
  <c r="G371" i="7"/>
  <c r="F371" i="7"/>
  <c r="E371" i="7"/>
  <c r="D371" i="7"/>
  <c r="C371" i="7"/>
  <c r="B371" i="7"/>
  <c r="A371" i="7"/>
  <c r="L370" i="7"/>
  <c r="K370" i="7"/>
  <c r="J370" i="7"/>
  <c r="I370" i="7"/>
  <c r="H370" i="7"/>
  <c r="G370" i="7"/>
  <c r="F370" i="7"/>
  <c r="E370" i="7"/>
  <c r="D370" i="7"/>
  <c r="C370" i="7"/>
  <c r="B370" i="7"/>
  <c r="A370" i="7"/>
  <c r="L369" i="7"/>
  <c r="K369" i="7"/>
  <c r="J369" i="7"/>
  <c r="I369" i="7"/>
  <c r="H369" i="7"/>
  <c r="G369" i="7"/>
  <c r="F369" i="7"/>
  <c r="E369" i="7"/>
  <c r="D369" i="7"/>
  <c r="C369" i="7"/>
  <c r="B369" i="7"/>
  <c r="A369" i="7"/>
  <c r="L368" i="7"/>
  <c r="K368" i="7"/>
  <c r="J368" i="7"/>
  <c r="I368" i="7"/>
  <c r="H368" i="7"/>
  <c r="G368" i="7"/>
  <c r="F368" i="7"/>
  <c r="E368" i="7"/>
  <c r="D368" i="7"/>
  <c r="C368" i="7"/>
  <c r="B368" i="7"/>
  <c r="A368" i="7"/>
  <c r="L367" i="7"/>
  <c r="K367" i="7"/>
  <c r="J367" i="7"/>
  <c r="I367" i="7"/>
  <c r="H367" i="7"/>
  <c r="G367" i="7"/>
  <c r="F367" i="7"/>
  <c r="E367" i="7"/>
  <c r="D367" i="7"/>
  <c r="C367" i="7"/>
  <c r="B367" i="7"/>
  <c r="A367" i="7"/>
  <c r="L366" i="7"/>
  <c r="K366" i="7"/>
  <c r="J366" i="7"/>
  <c r="I366" i="7"/>
  <c r="H366" i="7"/>
  <c r="G366" i="7"/>
  <c r="F366" i="7"/>
  <c r="E366" i="7"/>
  <c r="D366" i="7"/>
  <c r="C366" i="7"/>
  <c r="B366" i="7"/>
  <c r="A366" i="7"/>
  <c r="L365" i="7"/>
  <c r="K365" i="7"/>
  <c r="J365" i="7"/>
  <c r="I365" i="7"/>
  <c r="H365" i="7"/>
  <c r="G365" i="7"/>
  <c r="F365" i="7"/>
  <c r="E365" i="7"/>
  <c r="D365" i="7"/>
  <c r="C365" i="7"/>
  <c r="B365" i="7"/>
  <c r="A365" i="7"/>
  <c r="L364" i="7"/>
  <c r="K364" i="7"/>
  <c r="J364" i="7"/>
  <c r="I364" i="7"/>
  <c r="H364" i="7"/>
  <c r="G364" i="7"/>
  <c r="F364" i="7"/>
  <c r="E364" i="7"/>
  <c r="D364" i="7"/>
  <c r="C364" i="7"/>
  <c r="B364" i="7"/>
  <c r="A364" i="7"/>
  <c r="L363" i="7"/>
  <c r="K363" i="7"/>
  <c r="J363" i="7"/>
  <c r="I363" i="7"/>
  <c r="H363" i="7"/>
  <c r="G363" i="7"/>
  <c r="F363" i="7"/>
  <c r="E363" i="7"/>
  <c r="D363" i="7"/>
  <c r="C363" i="7"/>
  <c r="B363" i="7"/>
  <c r="A363" i="7"/>
  <c r="L362" i="7"/>
  <c r="K362" i="7"/>
  <c r="J362" i="7"/>
  <c r="I362" i="7"/>
  <c r="H362" i="7"/>
  <c r="G362" i="7"/>
  <c r="F362" i="7"/>
  <c r="E362" i="7"/>
  <c r="D362" i="7"/>
  <c r="C362" i="7"/>
  <c r="B362" i="7"/>
  <c r="A362" i="7"/>
  <c r="L361" i="7"/>
  <c r="K361" i="7"/>
  <c r="J361" i="7"/>
  <c r="I361" i="7"/>
  <c r="H361" i="7"/>
  <c r="G361" i="7"/>
  <c r="F361" i="7"/>
  <c r="E361" i="7"/>
  <c r="D361" i="7"/>
  <c r="C361" i="7"/>
  <c r="B361" i="7"/>
  <c r="A361" i="7"/>
  <c r="L360" i="7"/>
  <c r="K360" i="7"/>
  <c r="J360" i="7"/>
  <c r="I360" i="7"/>
  <c r="H360" i="7"/>
  <c r="G360" i="7"/>
  <c r="F360" i="7"/>
  <c r="E360" i="7"/>
  <c r="D360" i="7"/>
  <c r="C360" i="7"/>
  <c r="B360" i="7"/>
  <c r="A360" i="7"/>
  <c r="L359" i="7"/>
  <c r="K359" i="7"/>
  <c r="J359" i="7"/>
  <c r="I359" i="7"/>
  <c r="H359" i="7"/>
  <c r="G359" i="7"/>
  <c r="F359" i="7"/>
  <c r="E359" i="7"/>
  <c r="D359" i="7"/>
  <c r="C359" i="7"/>
  <c r="B359" i="7"/>
  <c r="A359" i="7"/>
  <c r="L358" i="7"/>
  <c r="K358" i="7"/>
  <c r="J358" i="7"/>
  <c r="I358" i="7"/>
  <c r="H358" i="7"/>
  <c r="G358" i="7"/>
  <c r="F358" i="7"/>
  <c r="E358" i="7"/>
  <c r="D358" i="7"/>
  <c r="C358" i="7"/>
  <c r="B358" i="7"/>
  <c r="A358" i="7"/>
  <c r="L357" i="7"/>
  <c r="K357" i="7"/>
  <c r="J357" i="7"/>
  <c r="I357" i="7"/>
  <c r="H357" i="7"/>
  <c r="G357" i="7"/>
  <c r="F357" i="7"/>
  <c r="E357" i="7"/>
  <c r="D357" i="7"/>
  <c r="C357" i="7"/>
  <c r="B357" i="7"/>
  <c r="A357" i="7"/>
  <c r="L356" i="7"/>
  <c r="K356" i="7"/>
  <c r="J356" i="7"/>
  <c r="I356" i="7"/>
  <c r="H356" i="7"/>
  <c r="G356" i="7"/>
  <c r="F356" i="7"/>
  <c r="E356" i="7"/>
  <c r="D356" i="7"/>
  <c r="C356" i="7"/>
  <c r="B356" i="7"/>
  <c r="A356" i="7"/>
  <c r="L355" i="7"/>
  <c r="K355" i="7"/>
  <c r="J355" i="7"/>
  <c r="I355" i="7"/>
  <c r="H355" i="7"/>
  <c r="G355" i="7"/>
  <c r="F355" i="7"/>
  <c r="E355" i="7"/>
  <c r="D355" i="7"/>
  <c r="C355" i="7"/>
  <c r="B355" i="7"/>
  <c r="A355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L338" i="7"/>
  <c r="K338" i="7"/>
  <c r="J338" i="7"/>
  <c r="I338" i="7"/>
  <c r="H338" i="7"/>
  <c r="G338" i="7"/>
  <c r="F338" i="7"/>
  <c r="E338" i="7"/>
  <c r="D338" i="7"/>
  <c r="C338" i="7"/>
  <c r="B338" i="7"/>
  <c r="A338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L296" i="7"/>
  <c r="K296" i="7"/>
  <c r="J296" i="7"/>
  <c r="I296" i="7"/>
  <c r="H296" i="7"/>
  <c r="G296" i="7"/>
  <c r="F296" i="7"/>
  <c r="E296" i="7"/>
  <c r="D296" i="7"/>
  <c r="C296" i="7"/>
  <c r="B296" i="7"/>
  <c r="A296" i="7"/>
  <c r="L295" i="7"/>
  <c r="K295" i="7"/>
  <c r="J295" i="7"/>
  <c r="I295" i="7"/>
  <c r="H295" i="7"/>
  <c r="G295" i="7"/>
  <c r="F295" i="7"/>
  <c r="E295" i="7"/>
  <c r="D295" i="7"/>
  <c r="C295" i="7"/>
  <c r="B295" i="7"/>
  <c r="A295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L99" i="7"/>
  <c r="K99" i="7"/>
  <c r="J99" i="7"/>
  <c r="I99" i="7"/>
  <c r="H99" i="7"/>
  <c r="G99" i="7"/>
  <c r="F99" i="7"/>
  <c r="E99" i="7"/>
  <c r="D99" i="7"/>
  <c r="C99" i="7"/>
  <c r="B99" i="7"/>
  <c r="A99" i="7"/>
  <c r="L98" i="7"/>
  <c r="K98" i="7"/>
  <c r="J98" i="7"/>
  <c r="I98" i="7"/>
  <c r="H98" i="7"/>
  <c r="G98" i="7"/>
  <c r="F98" i="7"/>
  <c r="E98" i="7"/>
  <c r="D98" i="7"/>
  <c r="C98" i="7"/>
  <c r="B98" i="7"/>
  <c r="A98" i="7"/>
  <c r="L97" i="7"/>
  <c r="K97" i="7"/>
  <c r="J97" i="7"/>
  <c r="I97" i="7"/>
  <c r="H97" i="7"/>
  <c r="G97" i="7"/>
  <c r="F97" i="7"/>
  <c r="E97" i="7"/>
  <c r="D97" i="7"/>
  <c r="C97" i="7"/>
  <c r="B97" i="7"/>
  <c r="A97" i="7"/>
  <c r="L96" i="7"/>
  <c r="K96" i="7"/>
  <c r="J96" i="7"/>
  <c r="I96" i="7"/>
  <c r="H96" i="7"/>
  <c r="G96" i="7"/>
  <c r="F96" i="7"/>
  <c r="E96" i="7"/>
  <c r="D96" i="7"/>
  <c r="C96" i="7"/>
  <c r="B96" i="7"/>
  <c r="A96" i="7"/>
  <c r="L95" i="7"/>
  <c r="K95" i="7"/>
  <c r="J95" i="7"/>
  <c r="I95" i="7"/>
  <c r="H95" i="7"/>
  <c r="G95" i="7"/>
  <c r="F95" i="7"/>
  <c r="E95" i="7"/>
  <c r="D95" i="7"/>
  <c r="C95" i="7"/>
  <c r="B95" i="7"/>
  <c r="A95" i="7"/>
  <c r="L94" i="7"/>
  <c r="K94" i="7"/>
  <c r="J94" i="7"/>
  <c r="I94" i="7"/>
  <c r="H94" i="7"/>
  <c r="G94" i="7"/>
  <c r="F94" i="7"/>
  <c r="E94" i="7"/>
  <c r="D94" i="7"/>
  <c r="C94" i="7"/>
  <c r="B94" i="7"/>
  <c r="A94" i="7"/>
  <c r="L93" i="7"/>
  <c r="K93" i="7"/>
  <c r="J93" i="7"/>
  <c r="I93" i="7"/>
  <c r="H93" i="7"/>
  <c r="G93" i="7"/>
  <c r="F93" i="7"/>
  <c r="E93" i="7"/>
  <c r="D93" i="7"/>
  <c r="C93" i="7"/>
  <c r="B93" i="7"/>
  <c r="A93" i="7"/>
  <c r="L92" i="7"/>
  <c r="K92" i="7"/>
  <c r="J92" i="7"/>
  <c r="I92" i="7"/>
  <c r="H92" i="7"/>
  <c r="G92" i="7"/>
  <c r="F92" i="7"/>
  <c r="E92" i="7"/>
  <c r="D92" i="7"/>
  <c r="C92" i="7"/>
  <c r="B92" i="7"/>
  <c r="A92" i="7"/>
  <c r="L91" i="7"/>
  <c r="K91" i="7"/>
  <c r="J91" i="7"/>
  <c r="I91" i="7"/>
  <c r="H91" i="7"/>
  <c r="G91" i="7"/>
  <c r="F91" i="7"/>
  <c r="E91" i="7"/>
  <c r="D91" i="7"/>
  <c r="C91" i="7"/>
  <c r="B91" i="7"/>
  <c r="A91" i="7"/>
  <c r="L90" i="7"/>
  <c r="K90" i="7"/>
  <c r="J90" i="7"/>
  <c r="I90" i="7"/>
  <c r="H90" i="7"/>
  <c r="G90" i="7"/>
  <c r="F90" i="7"/>
  <c r="E90" i="7"/>
  <c r="D90" i="7"/>
  <c r="C90" i="7"/>
  <c r="B90" i="7"/>
  <c r="A90" i="7"/>
  <c r="L89" i="7"/>
  <c r="K89" i="7"/>
  <c r="J89" i="7"/>
  <c r="I89" i="7"/>
  <c r="H89" i="7"/>
  <c r="G89" i="7"/>
  <c r="F89" i="7"/>
  <c r="E89" i="7"/>
  <c r="D89" i="7"/>
  <c r="C89" i="7"/>
  <c r="B89" i="7"/>
  <c r="A89" i="7"/>
  <c r="L88" i="7"/>
  <c r="K88" i="7"/>
  <c r="J88" i="7"/>
  <c r="I88" i="7"/>
  <c r="H88" i="7"/>
  <c r="G88" i="7"/>
  <c r="F88" i="7"/>
  <c r="E88" i="7"/>
  <c r="D88" i="7"/>
  <c r="C88" i="7"/>
  <c r="B88" i="7"/>
  <c r="A88" i="7"/>
  <c r="L87" i="7"/>
  <c r="K87" i="7"/>
  <c r="J87" i="7"/>
  <c r="I87" i="7"/>
  <c r="H87" i="7"/>
  <c r="G87" i="7"/>
  <c r="F87" i="7"/>
  <c r="E87" i="7"/>
  <c r="D87" i="7"/>
  <c r="C87" i="7"/>
  <c r="B87" i="7"/>
  <c r="A87" i="7"/>
  <c r="L86" i="7"/>
  <c r="K86" i="7"/>
  <c r="J86" i="7"/>
  <c r="I86" i="7"/>
  <c r="H86" i="7"/>
  <c r="G86" i="7"/>
  <c r="F86" i="7"/>
  <c r="E86" i="7"/>
  <c r="D86" i="7"/>
  <c r="C86" i="7"/>
  <c r="B86" i="7"/>
  <c r="A86" i="7"/>
  <c r="L85" i="7"/>
  <c r="K85" i="7"/>
  <c r="J85" i="7"/>
  <c r="I85" i="7"/>
  <c r="H85" i="7"/>
  <c r="G85" i="7"/>
  <c r="F85" i="7"/>
  <c r="E85" i="7"/>
  <c r="D85" i="7"/>
  <c r="C85" i="7"/>
  <c r="B85" i="7"/>
  <c r="A85" i="7"/>
  <c r="L84" i="7"/>
  <c r="K84" i="7"/>
  <c r="J84" i="7"/>
  <c r="I84" i="7"/>
  <c r="H84" i="7"/>
  <c r="G84" i="7"/>
  <c r="F84" i="7"/>
  <c r="E84" i="7"/>
  <c r="D84" i="7"/>
  <c r="C84" i="7"/>
  <c r="B84" i="7"/>
  <c r="A84" i="7"/>
  <c r="L83" i="7"/>
  <c r="K83" i="7"/>
  <c r="J83" i="7"/>
  <c r="I83" i="7"/>
  <c r="H83" i="7"/>
  <c r="G83" i="7"/>
  <c r="F83" i="7"/>
  <c r="E83" i="7"/>
  <c r="D83" i="7"/>
  <c r="C83" i="7"/>
  <c r="B83" i="7"/>
  <c r="A83" i="7"/>
  <c r="L82" i="7"/>
  <c r="K82" i="7"/>
  <c r="J82" i="7"/>
  <c r="I82" i="7"/>
  <c r="H82" i="7"/>
  <c r="G82" i="7"/>
  <c r="F82" i="7"/>
  <c r="E82" i="7"/>
  <c r="D82" i="7"/>
  <c r="C82" i="7"/>
  <c r="B82" i="7"/>
  <c r="A82" i="7"/>
  <c r="L81" i="7"/>
  <c r="K81" i="7"/>
  <c r="J81" i="7"/>
  <c r="I81" i="7"/>
  <c r="H81" i="7"/>
  <c r="G81" i="7"/>
  <c r="F81" i="7"/>
  <c r="E81" i="7"/>
  <c r="D81" i="7"/>
  <c r="C81" i="7"/>
  <c r="B81" i="7"/>
  <c r="A81" i="7"/>
  <c r="L80" i="7"/>
  <c r="K80" i="7"/>
  <c r="J80" i="7"/>
  <c r="I80" i="7"/>
  <c r="H80" i="7"/>
  <c r="G80" i="7"/>
  <c r="F80" i="7"/>
  <c r="E80" i="7"/>
  <c r="D80" i="7"/>
  <c r="C80" i="7"/>
  <c r="B80" i="7"/>
  <c r="A80" i="7"/>
  <c r="L79" i="7"/>
  <c r="K79" i="7"/>
  <c r="J79" i="7"/>
  <c r="I79" i="7"/>
  <c r="H79" i="7"/>
  <c r="G79" i="7"/>
  <c r="F79" i="7"/>
  <c r="E79" i="7"/>
  <c r="D79" i="7"/>
  <c r="C79" i="7"/>
  <c r="B79" i="7"/>
  <c r="A79" i="7"/>
  <c r="L78" i="7"/>
  <c r="K78" i="7"/>
  <c r="J78" i="7"/>
  <c r="I78" i="7"/>
  <c r="H78" i="7"/>
  <c r="G78" i="7"/>
  <c r="F78" i="7"/>
  <c r="E78" i="7"/>
  <c r="D78" i="7"/>
  <c r="C78" i="7"/>
  <c r="B78" i="7"/>
  <c r="A78" i="7"/>
  <c r="L77" i="7"/>
  <c r="K77" i="7"/>
  <c r="J77" i="7"/>
  <c r="I77" i="7"/>
  <c r="H77" i="7"/>
  <c r="G77" i="7"/>
  <c r="F77" i="7"/>
  <c r="E77" i="7"/>
  <c r="D77" i="7"/>
  <c r="C77" i="7"/>
  <c r="B77" i="7"/>
  <c r="A77" i="7"/>
  <c r="L76" i="7"/>
  <c r="K76" i="7"/>
  <c r="J76" i="7"/>
  <c r="I76" i="7"/>
  <c r="H76" i="7"/>
  <c r="G76" i="7"/>
  <c r="F76" i="7"/>
  <c r="E76" i="7"/>
  <c r="D76" i="7"/>
  <c r="C76" i="7"/>
  <c r="B76" i="7"/>
  <c r="A76" i="7"/>
  <c r="L75" i="7"/>
  <c r="K75" i="7"/>
  <c r="J75" i="7"/>
  <c r="I75" i="7"/>
  <c r="H75" i="7"/>
  <c r="G75" i="7"/>
  <c r="F75" i="7"/>
  <c r="E75" i="7"/>
  <c r="D75" i="7"/>
  <c r="C75" i="7"/>
  <c r="B75" i="7"/>
  <c r="A75" i="7"/>
  <c r="L74" i="7"/>
  <c r="K74" i="7"/>
  <c r="J74" i="7"/>
  <c r="I74" i="7"/>
  <c r="H74" i="7"/>
  <c r="G74" i="7"/>
  <c r="F74" i="7"/>
  <c r="E74" i="7"/>
  <c r="D74" i="7"/>
  <c r="C74" i="7"/>
  <c r="B74" i="7"/>
  <c r="A74" i="7"/>
  <c r="L73" i="7"/>
  <c r="K73" i="7"/>
  <c r="J73" i="7"/>
  <c r="I73" i="7"/>
  <c r="H73" i="7"/>
  <c r="G73" i="7"/>
  <c r="F73" i="7"/>
  <c r="E73" i="7"/>
  <c r="D73" i="7"/>
  <c r="C73" i="7"/>
  <c r="B73" i="7"/>
  <c r="A73" i="7"/>
  <c r="L72" i="7"/>
  <c r="K72" i="7"/>
  <c r="J72" i="7"/>
  <c r="I72" i="7"/>
  <c r="H72" i="7"/>
  <c r="G72" i="7"/>
  <c r="F72" i="7"/>
  <c r="E72" i="7"/>
  <c r="D72" i="7"/>
  <c r="C72" i="7"/>
  <c r="B72" i="7"/>
  <c r="A72" i="7"/>
  <c r="L71" i="7"/>
  <c r="K71" i="7"/>
  <c r="J71" i="7"/>
  <c r="I71" i="7"/>
  <c r="H71" i="7"/>
  <c r="G71" i="7"/>
  <c r="F71" i="7"/>
  <c r="E71" i="7"/>
  <c r="D71" i="7"/>
  <c r="C71" i="7"/>
  <c r="B71" i="7"/>
  <c r="A71" i="7"/>
  <c r="L70" i="7"/>
  <c r="K70" i="7"/>
  <c r="J70" i="7"/>
  <c r="I70" i="7"/>
  <c r="H70" i="7"/>
  <c r="G70" i="7"/>
  <c r="F70" i="7"/>
  <c r="E70" i="7"/>
  <c r="D70" i="7"/>
  <c r="C70" i="7"/>
  <c r="B70" i="7"/>
  <c r="A70" i="7"/>
  <c r="L69" i="7"/>
  <c r="K69" i="7"/>
  <c r="J69" i="7"/>
  <c r="I69" i="7"/>
  <c r="H69" i="7"/>
  <c r="G69" i="7"/>
  <c r="F69" i="7"/>
  <c r="E69" i="7"/>
  <c r="D69" i="7"/>
  <c r="C69" i="7"/>
  <c r="B69" i="7"/>
  <c r="A69" i="7"/>
  <c r="L68" i="7"/>
  <c r="K68" i="7"/>
  <c r="J68" i="7"/>
  <c r="I68" i="7"/>
  <c r="H68" i="7"/>
  <c r="G68" i="7"/>
  <c r="F68" i="7"/>
  <c r="E68" i="7"/>
  <c r="D68" i="7"/>
  <c r="C68" i="7"/>
  <c r="B68" i="7"/>
  <c r="A68" i="7"/>
  <c r="L67" i="7"/>
  <c r="K67" i="7"/>
  <c r="J67" i="7"/>
  <c r="I67" i="7"/>
  <c r="H67" i="7"/>
  <c r="G67" i="7"/>
  <c r="F67" i="7"/>
  <c r="E67" i="7"/>
  <c r="D67" i="7"/>
  <c r="C67" i="7"/>
  <c r="B67" i="7"/>
  <c r="A67" i="7"/>
  <c r="L66" i="7"/>
  <c r="K66" i="7"/>
  <c r="J66" i="7"/>
  <c r="I66" i="7"/>
  <c r="H66" i="7"/>
  <c r="G66" i="7"/>
  <c r="F66" i="7"/>
  <c r="E66" i="7"/>
  <c r="D66" i="7"/>
  <c r="C66" i="7"/>
  <c r="B66" i="7"/>
  <c r="A66" i="7"/>
  <c r="L65" i="7"/>
  <c r="K65" i="7"/>
  <c r="J65" i="7"/>
  <c r="I65" i="7"/>
  <c r="H65" i="7"/>
  <c r="G65" i="7"/>
  <c r="F65" i="7"/>
  <c r="E65" i="7"/>
  <c r="D65" i="7"/>
  <c r="C65" i="7"/>
  <c r="B65" i="7"/>
  <c r="A65" i="7"/>
  <c r="L64" i="7"/>
  <c r="K64" i="7"/>
  <c r="J64" i="7"/>
  <c r="I64" i="7"/>
  <c r="H64" i="7"/>
  <c r="G64" i="7"/>
  <c r="F64" i="7"/>
  <c r="E64" i="7"/>
  <c r="D64" i="7"/>
  <c r="C64" i="7"/>
  <c r="B64" i="7"/>
  <c r="A64" i="7"/>
  <c r="L63" i="7"/>
  <c r="K63" i="7"/>
  <c r="J63" i="7"/>
  <c r="I63" i="7"/>
  <c r="H63" i="7"/>
  <c r="G63" i="7"/>
  <c r="F63" i="7"/>
  <c r="E63" i="7"/>
  <c r="D63" i="7"/>
  <c r="C63" i="7"/>
  <c r="B63" i="7"/>
  <c r="A63" i="7"/>
  <c r="L62" i="7"/>
  <c r="K62" i="7"/>
  <c r="J62" i="7"/>
  <c r="I62" i="7"/>
  <c r="H62" i="7"/>
  <c r="G62" i="7"/>
  <c r="F62" i="7"/>
  <c r="E62" i="7"/>
  <c r="D62" i="7"/>
  <c r="C62" i="7"/>
  <c r="B62" i="7"/>
  <c r="A62" i="7"/>
  <c r="L61" i="7"/>
  <c r="K61" i="7"/>
  <c r="J61" i="7"/>
  <c r="I61" i="7"/>
  <c r="H61" i="7"/>
  <c r="G61" i="7"/>
  <c r="F61" i="7"/>
  <c r="E61" i="7"/>
  <c r="D61" i="7"/>
  <c r="C61" i="7"/>
  <c r="B61" i="7"/>
  <c r="A61" i="7"/>
  <c r="L60" i="7"/>
  <c r="K60" i="7"/>
  <c r="J60" i="7"/>
  <c r="I60" i="7"/>
  <c r="H60" i="7"/>
  <c r="G60" i="7"/>
  <c r="F60" i="7"/>
  <c r="E60" i="7"/>
  <c r="D60" i="7"/>
  <c r="C60" i="7"/>
  <c r="B60" i="7"/>
  <c r="A60" i="7"/>
  <c r="L59" i="7"/>
  <c r="K59" i="7"/>
  <c r="J59" i="7"/>
  <c r="I59" i="7"/>
  <c r="H59" i="7"/>
  <c r="G59" i="7"/>
  <c r="F59" i="7"/>
  <c r="E59" i="7"/>
  <c r="D59" i="7"/>
  <c r="C59" i="7"/>
  <c r="B59" i="7"/>
  <c r="A59" i="7"/>
  <c r="L58" i="7"/>
  <c r="K58" i="7"/>
  <c r="J58" i="7"/>
  <c r="I58" i="7"/>
  <c r="H58" i="7"/>
  <c r="G58" i="7"/>
  <c r="F58" i="7"/>
  <c r="E58" i="7"/>
  <c r="D58" i="7"/>
  <c r="C58" i="7"/>
  <c r="B58" i="7"/>
  <c r="A58" i="7"/>
  <c r="L57" i="7"/>
  <c r="K57" i="7"/>
  <c r="J57" i="7"/>
  <c r="I57" i="7"/>
  <c r="H57" i="7"/>
  <c r="G57" i="7"/>
  <c r="F57" i="7"/>
  <c r="E57" i="7"/>
  <c r="D57" i="7"/>
  <c r="C57" i="7"/>
  <c r="B57" i="7"/>
  <c r="A57" i="7"/>
  <c r="L56" i="7"/>
  <c r="K56" i="7"/>
  <c r="J56" i="7"/>
  <c r="I56" i="7"/>
  <c r="H56" i="7"/>
  <c r="G56" i="7"/>
  <c r="F56" i="7"/>
  <c r="E56" i="7"/>
  <c r="D56" i="7"/>
  <c r="C56" i="7"/>
  <c r="B56" i="7"/>
  <c r="A56" i="7"/>
  <c r="L55" i="7"/>
  <c r="K55" i="7"/>
  <c r="J55" i="7"/>
  <c r="I55" i="7"/>
  <c r="H55" i="7"/>
  <c r="G55" i="7"/>
  <c r="F55" i="7"/>
  <c r="E55" i="7"/>
  <c r="D55" i="7"/>
  <c r="C55" i="7"/>
  <c r="B55" i="7"/>
  <c r="A55" i="7"/>
  <c r="L54" i="7"/>
  <c r="K54" i="7"/>
  <c r="J54" i="7"/>
  <c r="I54" i="7"/>
  <c r="H54" i="7"/>
  <c r="G54" i="7"/>
  <c r="F54" i="7"/>
  <c r="E54" i="7"/>
  <c r="D54" i="7"/>
  <c r="C54" i="7"/>
  <c r="B54" i="7"/>
  <c r="A54" i="7"/>
  <c r="L53" i="7"/>
  <c r="K53" i="7"/>
  <c r="J53" i="7"/>
  <c r="I53" i="7"/>
  <c r="H53" i="7"/>
  <c r="G53" i="7"/>
  <c r="F53" i="7"/>
  <c r="E53" i="7"/>
  <c r="D53" i="7"/>
  <c r="C53" i="7"/>
  <c r="B53" i="7"/>
  <c r="A53" i="7"/>
  <c r="L52" i="7"/>
  <c r="K52" i="7"/>
  <c r="J52" i="7"/>
  <c r="I52" i="7"/>
  <c r="H52" i="7"/>
  <c r="G52" i="7"/>
  <c r="F52" i="7"/>
  <c r="E52" i="7"/>
  <c r="D52" i="7"/>
  <c r="C52" i="7"/>
  <c r="B52" i="7"/>
  <c r="A52" i="7"/>
  <c r="L51" i="7"/>
  <c r="K51" i="7"/>
  <c r="J51" i="7"/>
  <c r="I51" i="7"/>
  <c r="H51" i="7"/>
  <c r="G51" i="7"/>
  <c r="F51" i="7"/>
  <c r="E51" i="7"/>
  <c r="D51" i="7"/>
  <c r="C51" i="7"/>
  <c r="B51" i="7"/>
  <c r="A51" i="7"/>
  <c r="L50" i="7"/>
  <c r="K50" i="7"/>
  <c r="J50" i="7"/>
  <c r="I50" i="7"/>
  <c r="H50" i="7"/>
  <c r="G50" i="7"/>
  <c r="F50" i="7"/>
  <c r="E50" i="7"/>
  <c r="D50" i="7"/>
  <c r="C50" i="7"/>
  <c r="B50" i="7"/>
  <c r="A50" i="7"/>
  <c r="L49" i="7"/>
  <c r="K49" i="7"/>
  <c r="J49" i="7"/>
  <c r="I49" i="7"/>
  <c r="H49" i="7"/>
  <c r="G49" i="7"/>
  <c r="F49" i="7"/>
  <c r="E49" i="7"/>
  <c r="D49" i="7"/>
  <c r="C49" i="7"/>
  <c r="B49" i="7"/>
  <c r="A49" i="7"/>
  <c r="L48" i="7"/>
  <c r="K48" i="7"/>
  <c r="J48" i="7"/>
  <c r="I48" i="7"/>
  <c r="H48" i="7"/>
  <c r="G48" i="7"/>
  <c r="F48" i="7"/>
  <c r="E48" i="7"/>
  <c r="D48" i="7"/>
  <c r="C48" i="7"/>
  <c r="B48" i="7"/>
  <c r="A48" i="7"/>
  <c r="L47" i="7"/>
  <c r="K47" i="7"/>
  <c r="J47" i="7"/>
  <c r="I47" i="7"/>
  <c r="H47" i="7"/>
  <c r="G47" i="7"/>
  <c r="F47" i="7"/>
  <c r="E47" i="7"/>
  <c r="D47" i="7"/>
  <c r="C47" i="7"/>
  <c r="B47" i="7"/>
  <c r="A47" i="7"/>
  <c r="L46" i="7"/>
  <c r="K46" i="7"/>
  <c r="J46" i="7"/>
  <c r="I46" i="7"/>
  <c r="H46" i="7"/>
  <c r="G46" i="7"/>
  <c r="F46" i="7"/>
  <c r="E46" i="7"/>
  <c r="D46" i="7"/>
  <c r="C46" i="7"/>
  <c r="B46" i="7"/>
  <c r="A46" i="7"/>
  <c r="L45" i="7"/>
  <c r="K45" i="7"/>
  <c r="J45" i="7"/>
  <c r="I45" i="7"/>
  <c r="H45" i="7"/>
  <c r="G45" i="7"/>
  <c r="F45" i="7"/>
  <c r="E45" i="7"/>
  <c r="D45" i="7"/>
  <c r="C45" i="7"/>
  <c r="B45" i="7"/>
  <c r="A45" i="7"/>
  <c r="L44" i="7"/>
  <c r="K44" i="7"/>
  <c r="J44" i="7"/>
  <c r="I44" i="7"/>
  <c r="H44" i="7"/>
  <c r="G44" i="7"/>
  <c r="F44" i="7"/>
  <c r="E44" i="7"/>
  <c r="D44" i="7"/>
  <c r="C44" i="7"/>
  <c r="B44" i="7"/>
  <c r="A44" i="7"/>
  <c r="L43" i="7"/>
  <c r="K43" i="7"/>
  <c r="J43" i="7"/>
  <c r="I43" i="7"/>
  <c r="H43" i="7"/>
  <c r="G43" i="7"/>
  <c r="F43" i="7"/>
  <c r="E43" i="7"/>
  <c r="D43" i="7"/>
  <c r="C43" i="7"/>
  <c r="B43" i="7"/>
  <c r="A43" i="7"/>
  <c r="L42" i="7"/>
  <c r="K42" i="7"/>
  <c r="J42" i="7"/>
  <c r="I42" i="7"/>
  <c r="H42" i="7"/>
  <c r="G42" i="7"/>
  <c r="F42" i="7"/>
  <c r="E42" i="7"/>
  <c r="D42" i="7"/>
  <c r="C42" i="7"/>
  <c r="B42" i="7"/>
  <c r="A42" i="7"/>
  <c r="L41" i="7"/>
  <c r="K41" i="7"/>
  <c r="J41" i="7"/>
  <c r="I41" i="7"/>
  <c r="H41" i="7"/>
  <c r="G41" i="7"/>
  <c r="F41" i="7"/>
  <c r="E41" i="7"/>
  <c r="D41" i="7"/>
  <c r="C41" i="7"/>
  <c r="B41" i="7"/>
  <c r="A41" i="7"/>
  <c r="L40" i="7"/>
  <c r="K40" i="7"/>
  <c r="J40" i="7"/>
  <c r="I40" i="7"/>
  <c r="H40" i="7"/>
  <c r="G40" i="7"/>
  <c r="F40" i="7"/>
  <c r="E40" i="7"/>
  <c r="D40" i="7"/>
  <c r="C40" i="7"/>
  <c r="B40" i="7"/>
  <c r="A40" i="7"/>
  <c r="L39" i="7"/>
  <c r="K39" i="7"/>
  <c r="J39" i="7"/>
  <c r="I39" i="7"/>
  <c r="H39" i="7"/>
  <c r="G39" i="7"/>
  <c r="F39" i="7"/>
  <c r="E39" i="7"/>
  <c r="D39" i="7"/>
  <c r="C39" i="7"/>
  <c r="B39" i="7"/>
  <c r="A39" i="7"/>
  <c r="L38" i="7"/>
  <c r="K38" i="7"/>
  <c r="J38" i="7"/>
  <c r="I38" i="7"/>
  <c r="H38" i="7"/>
  <c r="G38" i="7"/>
  <c r="F38" i="7"/>
  <c r="E38" i="7"/>
  <c r="D38" i="7"/>
  <c r="C38" i="7"/>
  <c r="B38" i="7"/>
  <c r="A38" i="7"/>
  <c r="L37" i="7"/>
  <c r="K37" i="7"/>
  <c r="J37" i="7"/>
  <c r="I37" i="7"/>
  <c r="H37" i="7"/>
  <c r="G37" i="7"/>
  <c r="F37" i="7"/>
  <c r="E37" i="7"/>
  <c r="D37" i="7"/>
  <c r="C37" i="7"/>
  <c r="B37" i="7"/>
  <c r="A37" i="7"/>
  <c r="L36" i="7"/>
  <c r="K36" i="7"/>
  <c r="J36" i="7"/>
  <c r="I36" i="7"/>
  <c r="H36" i="7"/>
  <c r="G36" i="7"/>
  <c r="F36" i="7"/>
  <c r="E36" i="7"/>
  <c r="D36" i="7"/>
  <c r="C36" i="7"/>
  <c r="B36" i="7"/>
  <c r="A36" i="7"/>
  <c r="L35" i="7"/>
  <c r="K35" i="7"/>
  <c r="J35" i="7"/>
  <c r="I35" i="7"/>
  <c r="H35" i="7"/>
  <c r="G35" i="7"/>
  <c r="F35" i="7"/>
  <c r="E35" i="7"/>
  <c r="D35" i="7"/>
  <c r="C35" i="7"/>
  <c r="B35" i="7"/>
  <c r="A35" i="7"/>
  <c r="L34" i="7"/>
  <c r="K34" i="7"/>
  <c r="J34" i="7"/>
  <c r="I34" i="7"/>
  <c r="H34" i="7"/>
  <c r="G34" i="7"/>
  <c r="F34" i="7"/>
  <c r="E34" i="7"/>
  <c r="D34" i="7"/>
  <c r="C34" i="7"/>
  <c r="B34" i="7"/>
  <c r="A34" i="7"/>
  <c r="L33" i="7"/>
  <c r="K33" i="7"/>
  <c r="J33" i="7"/>
  <c r="I33" i="7"/>
  <c r="H33" i="7"/>
  <c r="G33" i="7"/>
  <c r="F33" i="7"/>
  <c r="E33" i="7"/>
  <c r="D33" i="7"/>
  <c r="C33" i="7"/>
  <c r="B33" i="7"/>
  <c r="A33" i="7"/>
  <c r="L32" i="7"/>
  <c r="K32" i="7"/>
  <c r="J32" i="7"/>
  <c r="I32" i="7"/>
  <c r="H32" i="7"/>
  <c r="G32" i="7"/>
  <c r="F32" i="7"/>
  <c r="E32" i="7"/>
  <c r="D32" i="7"/>
  <c r="C32" i="7"/>
  <c r="B32" i="7"/>
  <c r="A32" i="7"/>
  <c r="L31" i="7"/>
  <c r="K31" i="7"/>
  <c r="J31" i="7"/>
  <c r="I31" i="7"/>
  <c r="H31" i="7"/>
  <c r="G31" i="7"/>
  <c r="F31" i="7"/>
  <c r="E31" i="7"/>
  <c r="D31" i="7"/>
  <c r="C31" i="7"/>
  <c r="B31" i="7"/>
  <c r="A31" i="7"/>
  <c r="L30" i="7"/>
  <c r="K30" i="7"/>
  <c r="J30" i="7"/>
  <c r="I30" i="7"/>
  <c r="H30" i="7"/>
  <c r="G30" i="7"/>
  <c r="F30" i="7"/>
  <c r="E30" i="7"/>
  <c r="D30" i="7"/>
  <c r="C30" i="7"/>
  <c r="B30" i="7"/>
  <c r="A30" i="7"/>
  <c r="L29" i="7"/>
  <c r="K29" i="7"/>
  <c r="J29" i="7"/>
  <c r="I29" i="7"/>
  <c r="H29" i="7"/>
  <c r="G29" i="7"/>
  <c r="F29" i="7"/>
  <c r="E29" i="7"/>
  <c r="D29" i="7"/>
  <c r="C29" i="7"/>
  <c r="B29" i="7"/>
  <c r="A29" i="7"/>
  <c r="L28" i="7"/>
  <c r="K28" i="7"/>
  <c r="J28" i="7"/>
  <c r="I28" i="7"/>
  <c r="H28" i="7"/>
  <c r="G28" i="7"/>
  <c r="F28" i="7"/>
  <c r="E28" i="7"/>
  <c r="D28" i="7"/>
  <c r="C28" i="7"/>
  <c r="B28" i="7"/>
  <c r="A28" i="7"/>
  <c r="L27" i="7"/>
  <c r="K27" i="7"/>
  <c r="J27" i="7"/>
  <c r="I27" i="7"/>
  <c r="H27" i="7"/>
  <c r="G27" i="7"/>
  <c r="F27" i="7"/>
  <c r="E27" i="7"/>
  <c r="D27" i="7"/>
  <c r="C27" i="7"/>
  <c r="B27" i="7"/>
  <c r="A27" i="7"/>
  <c r="L26" i="7"/>
  <c r="K26" i="7"/>
  <c r="J26" i="7"/>
  <c r="I26" i="7"/>
  <c r="H26" i="7"/>
  <c r="G26" i="7"/>
  <c r="F26" i="7"/>
  <c r="E26" i="7"/>
  <c r="D26" i="7"/>
  <c r="C26" i="7"/>
  <c r="B26" i="7"/>
  <c r="A26" i="7"/>
  <c r="L25" i="7"/>
  <c r="K25" i="7"/>
  <c r="J25" i="7"/>
  <c r="I25" i="7"/>
  <c r="H25" i="7"/>
  <c r="G25" i="7"/>
  <c r="F25" i="7"/>
  <c r="E25" i="7"/>
  <c r="D25" i="7"/>
  <c r="C25" i="7"/>
  <c r="B25" i="7"/>
  <c r="A25" i="7"/>
  <c r="L24" i="7"/>
  <c r="K24" i="7"/>
  <c r="J24" i="7"/>
  <c r="I24" i="7"/>
  <c r="H24" i="7"/>
  <c r="G24" i="7"/>
  <c r="F24" i="7"/>
  <c r="E24" i="7"/>
  <c r="D24" i="7"/>
  <c r="C24" i="7"/>
  <c r="B24" i="7"/>
  <c r="A24" i="7"/>
  <c r="L23" i="7"/>
  <c r="K23" i="7"/>
  <c r="J23" i="7"/>
  <c r="I23" i="7"/>
  <c r="H23" i="7"/>
  <c r="G23" i="7"/>
  <c r="F23" i="7"/>
  <c r="E23" i="7"/>
  <c r="D23" i="7"/>
  <c r="C23" i="7"/>
  <c r="B23" i="7"/>
  <c r="A23" i="7"/>
  <c r="L22" i="7"/>
  <c r="K22" i="7"/>
  <c r="J22" i="7"/>
  <c r="I22" i="7"/>
  <c r="H22" i="7"/>
  <c r="G22" i="7"/>
  <c r="F22" i="7"/>
  <c r="E22" i="7"/>
  <c r="D22" i="7"/>
  <c r="C22" i="7"/>
  <c r="B22" i="7"/>
  <c r="A22" i="7"/>
  <c r="L21" i="7"/>
  <c r="K21" i="7"/>
  <c r="J21" i="7"/>
  <c r="I21" i="7"/>
  <c r="H21" i="7"/>
  <c r="G21" i="7"/>
  <c r="F21" i="7"/>
  <c r="E21" i="7"/>
  <c r="D21" i="7"/>
  <c r="C21" i="7"/>
  <c r="B21" i="7"/>
  <c r="A21" i="7"/>
  <c r="L20" i="7"/>
  <c r="K20" i="7"/>
  <c r="J20" i="7"/>
  <c r="I20" i="7"/>
  <c r="H20" i="7"/>
  <c r="G20" i="7"/>
  <c r="F20" i="7"/>
  <c r="E20" i="7"/>
  <c r="D20" i="7"/>
  <c r="C20" i="7"/>
  <c r="B20" i="7"/>
  <c r="A20" i="7"/>
  <c r="L19" i="7"/>
  <c r="K19" i="7"/>
  <c r="J19" i="7"/>
  <c r="I19" i="7"/>
  <c r="H19" i="7"/>
  <c r="G19" i="7"/>
  <c r="F19" i="7"/>
  <c r="E19" i="7"/>
  <c r="D19" i="7"/>
  <c r="C19" i="7"/>
  <c r="B19" i="7"/>
  <c r="A19" i="7"/>
  <c r="L18" i="7"/>
  <c r="K18" i="7"/>
  <c r="J18" i="7"/>
  <c r="I18" i="7"/>
  <c r="H18" i="7"/>
  <c r="G18" i="7"/>
  <c r="F18" i="7"/>
  <c r="E18" i="7"/>
  <c r="D18" i="7"/>
  <c r="C18" i="7"/>
  <c r="B18" i="7"/>
  <c r="A18" i="7"/>
  <c r="L17" i="7"/>
  <c r="K17" i="7"/>
  <c r="J17" i="7"/>
  <c r="I17" i="7"/>
  <c r="H17" i="7"/>
  <c r="G17" i="7"/>
  <c r="F17" i="7"/>
  <c r="E17" i="7"/>
  <c r="D17" i="7"/>
  <c r="C17" i="7"/>
  <c r="B17" i="7"/>
  <c r="A17" i="7"/>
  <c r="L16" i="7"/>
  <c r="K16" i="7"/>
  <c r="J16" i="7"/>
  <c r="I16" i="7"/>
  <c r="H16" i="7"/>
  <c r="G16" i="7"/>
  <c r="F16" i="7"/>
  <c r="E16" i="7"/>
  <c r="D16" i="7"/>
  <c r="C16" i="7"/>
  <c r="B16" i="7"/>
  <c r="A16" i="7"/>
  <c r="L15" i="7"/>
  <c r="K15" i="7"/>
  <c r="J15" i="7"/>
  <c r="I15" i="7"/>
  <c r="H15" i="7"/>
  <c r="G15" i="7"/>
  <c r="F15" i="7"/>
  <c r="E15" i="7"/>
  <c r="D15" i="7"/>
  <c r="C15" i="7"/>
  <c r="B15" i="7"/>
  <c r="A15" i="7"/>
  <c r="L14" i="7"/>
  <c r="K14" i="7"/>
  <c r="J14" i="7"/>
  <c r="I14" i="7"/>
  <c r="H14" i="7"/>
  <c r="G14" i="7"/>
  <c r="F14" i="7"/>
  <c r="E14" i="7"/>
  <c r="D14" i="7"/>
  <c r="C14" i="7"/>
  <c r="B14" i="7"/>
  <c r="A14" i="7"/>
  <c r="L13" i="7"/>
  <c r="K13" i="7"/>
  <c r="J13" i="7"/>
  <c r="I13" i="7"/>
  <c r="H13" i="7"/>
  <c r="G13" i="7"/>
  <c r="F13" i="7"/>
  <c r="E13" i="7"/>
  <c r="D13" i="7"/>
  <c r="C13" i="7"/>
  <c r="B13" i="7"/>
  <c r="A13" i="7"/>
  <c r="L12" i="7"/>
  <c r="K12" i="7"/>
  <c r="J12" i="7"/>
  <c r="I12" i="7"/>
  <c r="H12" i="7"/>
  <c r="G12" i="7"/>
  <c r="F12" i="7"/>
  <c r="E12" i="7"/>
  <c r="D12" i="7"/>
  <c r="C12" i="7"/>
  <c r="B12" i="7"/>
  <c r="A12" i="7"/>
  <c r="L11" i="7"/>
  <c r="K11" i="7"/>
  <c r="J11" i="7"/>
  <c r="I11" i="7"/>
  <c r="H11" i="7"/>
  <c r="G11" i="7"/>
  <c r="F11" i="7"/>
  <c r="E11" i="7"/>
  <c r="D11" i="7"/>
  <c r="C11" i="7"/>
  <c r="B11" i="7"/>
  <c r="A11" i="7"/>
  <c r="L10" i="7"/>
  <c r="K10" i="7"/>
  <c r="J10" i="7"/>
  <c r="I10" i="7"/>
  <c r="H10" i="7"/>
  <c r="G10" i="7"/>
  <c r="F10" i="7"/>
  <c r="E10" i="7"/>
  <c r="D10" i="7"/>
  <c r="C10" i="7"/>
  <c r="B10" i="7"/>
  <c r="A10" i="7"/>
  <c r="L9" i="7"/>
  <c r="K9" i="7"/>
  <c r="J9" i="7"/>
  <c r="I9" i="7"/>
  <c r="H9" i="7"/>
  <c r="G9" i="7"/>
  <c r="F9" i="7"/>
  <c r="E9" i="7"/>
  <c r="D9" i="7"/>
  <c r="C9" i="7"/>
  <c r="B9" i="7"/>
  <c r="A9" i="7"/>
  <c r="L8" i="7"/>
  <c r="K8" i="7"/>
  <c r="J8" i="7"/>
  <c r="I8" i="7"/>
  <c r="H8" i="7"/>
  <c r="G8" i="7"/>
  <c r="F8" i="7"/>
  <c r="E8" i="7"/>
  <c r="D8" i="7"/>
  <c r="C8" i="7"/>
  <c r="B8" i="7"/>
  <c r="A8" i="7"/>
  <c r="L7" i="7"/>
  <c r="K7" i="7"/>
  <c r="J7" i="7"/>
  <c r="I7" i="7"/>
  <c r="H7" i="7"/>
  <c r="G7" i="7"/>
  <c r="F7" i="7"/>
  <c r="E7" i="7"/>
  <c r="D7" i="7"/>
  <c r="C7" i="7"/>
  <c r="B7" i="7"/>
  <c r="A7" i="7"/>
  <c r="L6" i="7"/>
  <c r="K6" i="7"/>
  <c r="J6" i="7"/>
  <c r="I6" i="7"/>
  <c r="H6" i="7"/>
  <c r="G6" i="7"/>
  <c r="F6" i="7"/>
  <c r="E6" i="7"/>
  <c r="D6" i="7"/>
  <c r="C6" i="7"/>
  <c r="B6" i="7"/>
  <c r="A6" i="7"/>
  <c r="L5" i="7"/>
  <c r="K5" i="7"/>
  <c r="J5" i="7"/>
  <c r="I5" i="7"/>
  <c r="H5" i="7"/>
  <c r="G5" i="7"/>
  <c r="F5" i="7"/>
  <c r="E5" i="7"/>
  <c r="D5" i="7"/>
  <c r="C5" i="7"/>
  <c r="B5" i="7"/>
  <c r="A5" i="7"/>
  <c r="L4" i="7"/>
  <c r="K4" i="7"/>
  <c r="J4" i="7"/>
  <c r="I4" i="7"/>
  <c r="H4" i="7"/>
  <c r="G4" i="7"/>
  <c r="F4" i="7"/>
  <c r="E4" i="7"/>
  <c r="D4" i="7"/>
  <c r="C4" i="7"/>
  <c r="B4" i="7"/>
  <c r="A4" i="7"/>
  <c r="L3" i="7"/>
  <c r="K3" i="7"/>
  <c r="J3" i="7"/>
  <c r="I3" i="7"/>
  <c r="H3" i="7"/>
  <c r="G3" i="7"/>
  <c r="F3" i="7"/>
  <c r="E3" i="7"/>
  <c r="D3" i="7"/>
  <c r="C3" i="7"/>
  <c r="B3" i="7"/>
  <c r="A3" i="7"/>
  <c r="L2" i="7"/>
  <c r="K2" i="7"/>
  <c r="J2" i="7"/>
  <c r="I2" i="7"/>
  <c r="H2" i="7"/>
  <c r="G2" i="7"/>
  <c r="F2" i="7"/>
  <c r="E2" i="7"/>
  <c r="D2" i="7"/>
  <c r="C2" i="7"/>
  <c r="B2" i="7"/>
  <c r="A2" i="7"/>
  <c r="L1" i="7"/>
  <c r="L2584" i="7" s="1"/>
  <c r="K1" i="7"/>
  <c r="K2584" i="7" s="1"/>
  <c r="J1" i="7"/>
  <c r="I1" i="7"/>
  <c r="H1" i="7"/>
  <c r="G1" i="7"/>
  <c r="F1" i="7"/>
  <c r="E1" i="7"/>
  <c r="D1" i="7"/>
  <c r="C1" i="7"/>
  <c r="B1" i="7"/>
  <c r="A1" i="7"/>
  <c r="AL572" i="6"/>
  <c r="H572" i="6" s="1"/>
  <c r="AK572" i="6"/>
  <c r="AJ572" i="6"/>
  <c r="AI572" i="6"/>
  <c r="AH572" i="6"/>
  <c r="AG572" i="6"/>
  <c r="AF572" i="6"/>
  <c r="AE572" i="6"/>
  <c r="AD572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J572" i="6"/>
  <c r="I572" i="6"/>
  <c r="G572" i="6"/>
  <c r="F572" i="6"/>
  <c r="D572" i="6"/>
  <c r="C572" i="6"/>
  <c r="B572" i="6"/>
  <c r="A572" i="6"/>
  <c r="L571" i="6"/>
  <c r="K571" i="6"/>
  <c r="J571" i="6"/>
  <c r="I571" i="6"/>
  <c r="H571" i="6"/>
  <c r="G571" i="6"/>
  <c r="F571" i="6"/>
  <c r="E571" i="6"/>
  <c r="D571" i="6"/>
  <c r="C571" i="6"/>
  <c r="B571" i="6"/>
  <c r="A571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L569" i="6"/>
  <c r="K569" i="6"/>
  <c r="J569" i="6"/>
  <c r="I569" i="6"/>
  <c r="H569" i="6"/>
  <c r="G569" i="6"/>
  <c r="F569" i="6"/>
  <c r="E569" i="6"/>
  <c r="D569" i="6"/>
  <c r="C569" i="6"/>
  <c r="B569" i="6"/>
  <c r="A569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L565" i="6"/>
  <c r="K565" i="6"/>
  <c r="J565" i="6"/>
  <c r="I565" i="6"/>
  <c r="H565" i="6"/>
  <c r="G565" i="6"/>
  <c r="F565" i="6"/>
  <c r="E565" i="6"/>
  <c r="D565" i="6"/>
  <c r="C565" i="6"/>
  <c r="B565" i="6"/>
  <c r="A565" i="6"/>
  <c r="L564" i="6"/>
  <c r="K564" i="6"/>
  <c r="J564" i="6"/>
  <c r="I564" i="6"/>
  <c r="H564" i="6"/>
  <c r="G564" i="6"/>
  <c r="F564" i="6"/>
  <c r="E564" i="6"/>
  <c r="D564" i="6"/>
  <c r="C564" i="6"/>
  <c r="B564" i="6"/>
  <c r="A564" i="6"/>
  <c r="L563" i="6"/>
  <c r="K563" i="6"/>
  <c r="J563" i="6"/>
  <c r="I563" i="6"/>
  <c r="H563" i="6"/>
  <c r="G563" i="6"/>
  <c r="F563" i="6"/>
  <c r="E563" i="6"/>
  <c r="D563" i="6"/>
  <c r="C563" i="6"/>
  <c r="B563" i="6"/>
  <c r="A563" i="6"/>
  <c r="L562" i="6"/>
  <c r="K562" i="6"/>
  <c r="J562" i="6"/>
  <c r="I562" i="6"/>
  <c r="H562" i="6"/>
  <c r="G562" i="6"/>
  <c r="F562" i="6"/>
  <c r="E562" i="6"/>
  <c r="D562" i="6"/>
  <c r="C562" i="6"/>
  <c r="B562" i="6"/>
  <c r="A562" i="6"/>
  <c r="L561" i="6"/>
  <c r="K561" i="6"/>
  <c r="J561" i="6"/>
  <c r="I561" i="6"/>
  <c r="H561" i="6"/>
  <c r="G561" i="6"/>
  <c r="F561" i="6"/>
  <c r="E561" i="6"/>
  <c r="D561" i="6"/>
  <c r="C561" i="6"/>
  <c r="B561" i="6"/>
  <c r="A561" i="6"/>
  <c r="L560" i="6"/>
  <c r="K560" i="6"/>
  <c r="J560" i="6"/>
  <c r="I560" i="6"/>
  <c r="H560" i="6"/>
  <c r="G560" i="6"/>
  <c r="F560" i="6"/>
  <c r="E560" i="6"/>
  <c r="D560" i="6"/>
  <c r="C560" i="6"/>
  <c r="B560" i="6"/>
  <c r="A560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L558" i="6"/>
  <c r="K558" i="6"/>
  <c r="J558" i="6"/>
  <c r="I558" i="6"/>
  <c r="H558" i="6"/>
  <c r="G558" i="6"/>
  <c r="F558" i="6"/>
  <c r="E558" i="6"/>
  <c r="D558" i="6"/>
  <c r="C558" i="6"/>
  <c r="B558" i="6"/>
  <c r="A558" i="6"/>
  <c r="L557" i="6"/>
  <c r="K557" i="6"/>
  <c r="J557" i="6"/>
  <c r="I557" i="6"/>
  <c r="H557" i="6"/>
  <c r="G557" i="6"/>
  <c r="F557" i="6"/>
  <c r="E557" i="6"/>
  <c r="D557" i="6"/>
  <c r="C557" i="6"/>
  <c r="B557" i="6"/>
  <c r="A557" i="6"/>
  <c r="L556" i="6"/>
  <c r="K556" i="6"/>
  <c r="J556" i="6"/>
  <c r="I556" i="6"/>
  <c r="H556" i="6"/>
  <c r="G556" i="6"/>
  <c r="F556" i="6"/>
  <c r="E556" i="6"/>
  <c r="D556" i="6"/>
  <c r="C556" i="6"/>
  <c r="B556" i="6"/>
  <c r="A556" i="6"/>
  <c r="L555" i="6"/>
  <c r="K555" i="6"/>
  <c r="J555" i="6"/>
  <c r="I555" i="6"/>
  <c r="H555" i="6"/>
  <c r="G555" i="6"/>
  <c r="F555" i="6"/>
  <c r="E555" i="6"/>
  <c r="D555" i="6"/>
  <c r="C555" i="6"/>
  <c r="B555" i="6"/>
  <c r="A555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L552" i="6"/>
  <c r="K552" i="6"/>
  <c r="J552" i="6"/>
  <c r="I552" i="6"/>
  <c r="H552" i="6"/>
  <c r="G552" i="6"/>
  <c r="F552" i="6"/>
  <c r="E552" i="6"/>
  <c r="D552" i="6"/>
  <c r="C552" i="6"/>
  <c r="B552" i="6"/>
  <c r="A552" i="6"/>
  <c r="L551" i="6"/>
  <c r="K551" i="6"/>
  <c r="J551" i="6"/>
  <c r="I551" i="6"/>
  <c r="H551" i="6"/>
  <c r="G551" i="6"/>
  <c r="F551" i="6"/>
  <c r="E551" i="6"/>
  <c r="D551" i="6"/>
  <c r="C551" i="6"/>
  <c r="B551" i="6"/>
  <c r="A551" i="6"/>
  <c r="L550" i="6"/>
  <c r="K550" i="6"/>
  <c r="J550" i="6"/>
  <c r="I550" i="6"/>
  <c r="H550" i="6"/>
  <c r="G550" i="6"/>
  <c r="F550" i="6"/>
  <c r="E550" i="6"/>
  <c r="D550" i="6"/>
  <c r="C550" i="6"/>
  <c r="B550" i="6"/>
  <c r="A550" i="6"/>
  <c r="L549" i="6"/>
  <c r="K549" i="6"/>
  <c r="J549" i="6"/>
  <c r="I549" i="6"/>
  <c r="H549" i="6"/>
  <c r="G549" i="6"/>
  <c r="F549" i="6"/>
  <c r="E549" i="6"/>
  <c r="D549" i="6"/>
  <c r="C549" i="6"/>
  <c r="B549" i="6"/>
  <c r="A549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L547" i="6"/>
  <c r="K547" i="6"/>
  <c r="J547" i="6"/>
  <c r="I547" i="6"/>
  <c r="H547" i="6"/>
  <c r="G547" i="6"/>
  <c r="F547" i="6"/>
  <c r="E547" i="6"/>
  <c r="D547" i="6"/>
  <c r="C547" i="6"/>
  <c r="B547" i="6"/>
  <c r="A547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L545" i="6"/>
  <c r="K545" i="6"/>
  <c r="J545" i="6"/>
  <c r="I545" i="6"/>
  <c r="H545" i="6"/>
  <c r="G545" i="6"/>
  <c r="F545" i="6"/>
  <c r="E545" i="6"/>
  <c r="D545" i="6"/>
  <c r="C545" i="6"/>
  <c r="B545" i="6"/>
  <c r="A545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L516" i="6"/>
  <c r="K516" i="6"/>
  <c r="J516" i="6"/>
  <c r="I516" i="6"/>
  <c r="H516" i="6"/>
  <c r="G516" i="6"/>
  <c r="F516" i="6"/>
  <c r="E516" i="6"/>
  <c r="D516" i="6"/>
  <c r="C516" i="6"/>
  <c r="B516" i="6"/>
  <c r="A516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L514" i="6"/>
  <c r="K514" i="6"/>
  <c r="J514" i="6"/>
  <c r="I514" i="6"/>
  <c r="H514" i="6"/>
  <c r="G514" i="6"/>
  <c r="F514" i="6"/>
  <c r="E514" i="6"/>
  <c r="D514" i="6"/>
  <c r="C514" i="6"/>
  <c r="B514" i="6"/>
  <c r="A514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L491" i="6"/>
  <c r="K491" i="6"/>
  <c r="J491" i="6"/>
  <c r="I491" i="6"/>
  <c r="H491" i="6"/>
  <c r="G491" i="6"/>
  <c r="F491" i="6"/>
  <c r="E491" i="6"/>
  <c r="D491" i="6"/>
  <c r="C491" i="6"/>
  <c r="B491" i="6"/>
  <c r="A491" i="6"/>
  <c r="L490" i="6"/>
  <c r="K490" i="6"/>
  <c r="J490" i="6"/>
  <c r="I490" i="6"/>
  <c r="H490" i="6"/>
  <c r="G490" i="6"/>
  <c r="F490" i="6"/>
  <c r="E490" i="6"/>
  <c r="D490" i="6"/>
  <c r="C490" i="6"/>
  <c r="B490" i="6"/>
  <c r="A490" i="6"/>
  <c r="L489" i="6"/>
  <c r="K489" i="6"/>
  <c r="J489" i="6"/>
  <c r="I489" i="6"/>
  <c r="H489" i="6"/>
  <c r="G489" i="6"/>
  <c r="F489" i="6"/>
  <c r="E489" i="6"/>
  <c r="D489" i="6"/>
  <c r="C489" i="6"/>
  <c r="B489" i="6"/>
  <c r="A489" i="6"/>
  <c r="L488" i="6"/>
  <c r="K488" i="6"/>
  <c r="J488" i="6"/>
  <c r="I488" i="6"/>
  <c r="H488" i="6"/>
  <c r="G488" i="6"/>
  <c r="F488" i="6"/>
  <c r="E488" i="6"/>
  <c r="D488" i="6"/>
  <c r="C488" i="6"/>
  <c r="B488" i="6"/>
  <c r="A488" i="6"/>
  <c r="L487" i="6"/>
  <c r="K487" i="6"/>
  <c r="J487" i="6"/>
  <c r="I487" i="6"/>
  <c r="H487" i="6"/>
  <c r="G487" i="6"/>
  <c r="F487" i="6"/>
  <c r="E487" i="6"/>
  <c r="D487" i="6"/>
  <c r="C487" i="6"/>
  <c r="B487" i="6"/>
  <c r="A487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L474" i="6"/>
  <c r="K474" i="6"/>
  <c r="J474" i="6"/>
  <c r="I474" i="6"/>
  <c r="H474" i="6"/>
  <c r="G474" i="6"/>
  <c r="F474" i="6"/>
  <c r="E474" i="6"/>
  <c r="D474" i="6"/>
  <c r="C474" i="6"/>
  <c r="B474" i="6"/>
  <c r="A474" i="6"/>
  <c r="L473" i="6"/>
  <c r="K473" i="6"/>
  <c r="J473" i="6"/>
  <c r="I473" i="6"/>
  <c r="H473" i="6"/>
  <c r="G473" i="6"/>
  <c r="F473" i="6"/>
  <c r="E473" i="6"/>
  <c r="D473" i="6"/>
  <c r="C473" i="6"/>
  <c r="B473" i="6"/>
  <c r="A473" i="6"/>
  <c r="L472" i="6"/>
  <c r="K472" i="6"/>
  <c r="J472" i="6"/>
  <c r="I472" i="6"/>
  <c r="H472" i="6"/>
  <c r="G472" i="6"/>
  <c r="F472" i="6"/>
  <c r="E472" i="6"/>
  <c r="D472" i="6"/>
  <c r="C472" i="6"/>
  <c r="B472" i="6"/>
  <c r="A472" i="6"/>
  <c r="L471" i="6"/>
  <c r="K471" i="6"/>
  <c r="J471" i="6"/>
  <c r="I471" i="6"/>
  <c r="H471" i="6"/>
  <c r="G471" i="6"/>
  <c r="F471" i="6"/>
  <c r="E471" i="6"/>
  <c r="D471" i="6"/>
  <c r="C471" i="6"/>
  <c r="B471" i="6"/>
  <c r="A471" i="6"/>
  <c r="L470" i="6"/>
  <c r="K470" i="6"/>
  <c r="J470" i="6"/>
  <c r="I470" i="6"/>
  <c r="H470" i="6"/>
  <c r="G470" i="6"/>
  <c r="F470" i="6"/>
  <c r="E470" i="6"/>
  <c r="D470" i="6"/>
  <c r="C470" i="6"/>
  <c r="B470" i="6"/>
  <c r="A470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L468" i="6"/>
  <c r="K468" i="6"/>
  <c r="J468" i="6"/>
  <c r="I468" i="6"/>
  <c r="H468" i="6"/>
  <c r="G468" i="6"/>
  <c r="F468" i="6"/>
  <c r="E468" i="6"/>
  <c r="D468" i="6"/>
  <c r="C468" i="6"/>
  <c r="B468" i="6"/>
  <c r="A468" i="6"/>
  <c r="L467" i="6"/>
  <c r="K467" i="6"/>
  <c r="J467" i="6"/>
  <c r="I467" i="6"/>
  <c r="H467" i="6"/>
  <c r="G467" i="6"/>
  <c r="F467" i="6"/>
  <c r="E467" i="6"/>
  <c r="D467" i="6"/>
  <c r="C467" i="6"/>
  <c r="B467" i="6"/>
  <c r="A467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L464" i="6"/>
  <c r="K464" i="6"/>
  <c r="J464" i="6"/>
  <c r="I464" i="6"/>
  <c r="H464" i="6"/>
  <c r="G464" i="6"/>
  <c r="F464" i="6"/>
  <c r="E464" i="6"/>
  <c r="D464" i="6"/>
  <c r="C464" i="6"/>
  <c r="B464" i="6"/>
  <c r="A464" i="6"/>
  <c r="L463" i="6"/>
  <c r="K463" i="6"/>
  <c r="J463" i="6"/>
  <c r="I463" i="6"/>
  <c r="H463" i="6"/>
  <c r="G463" i="6"/>
  <c r="F463" i="6"/>
  <c r="E463" i="6"/>
  <c r="D463" i="6"/>
  <c r="C463" i="6"/>
  <c r="B463" i="6"/>
  <c r="A463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L461" i="6"/>
  <c r="K461" i="6"/>
  <c r="J461" i="6"/>
  <c r="I461" i="6"/>
  <c r="H461" i="6"/>
  <c r="G461" i="6"/>
  <c r="F461" i="6"/>
  <c r="E461" i="6"/>
  <c r="D461" i="6"/>
  <c r="C461" i="6"/>
  <c r="B461" i="6"/>
  <c r="A461" i="6"/>
  <c r="L460" i="6"/>
  <c r="K460" i="6"/>
  <c r="J460" i="6"/>
  <c r="I460" i="6"/>
  <c r="H460" i="6"/>
  <c r="G460" i="6"/>
  <c r="F460" i="6"/>
  <c r="E460" i="6"/>
  <c r="D460" i="6"/>
  <c r="C460" i="6"/>
  <c r="B460" i="6"/>
  <c r="A460" i="6"/>
  <c r="L459" i="6"/>
  <c r="K459" i="6"/>
  <c r="J459" i="6"/>
  <c r="I459" i="6"/>
  <c r="H459" i="6"/>
  <c r="G459" i="6"/>
  <c r="F459" i="6"/>
  <c r="E459" i="6"/>
  <c r="D459" i="6"/>
  <c r="C459" i="6"/>
  <c r="B459" i="6"/>
  <c r="A459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L452" i="6"/>
  <c r="K452" i="6"/>
  <c r="J452" i="6"/>
  <c r="I452" i="6"/>
  <c r="H452" i="6"/>
  <c r="G452" i="6"/>
  <c r="F452" i="6"/>
  <c r="E452" i="6"/>
  <c r="D452" i="6"/>
  <c r="C452" i="6"/>
  <c r="B452" i="6"/>
  <c r="A452" i="6"/>
  <c r="L451" i="6"/>
  <c r="K451" i="6"/>
  <c r="J451" i="6"/>
  <c r="I451" i="6"/>
  <c r="H451" i="6"/>
  <c r="G451" i="6"/>
  <c r="F451" i="6"/>
  <c r="E451" i="6"/>
  <c r="D451" i="6"/>
  <c r="C451" i="6"/>
  <c r="B451" i="6"/>
  <c r="A451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L406" i="6"/>
  <c r="K406" i="6"/>
  <c r="J406" i="6"/>
  <c r="I406" i="6"/>
  <c r="H406" i="6"/>
  <c r="G406" i="6"/>
  <c r="F406" i="6"/>
  <c r="E406" i="6"/>
  <c r="D406" i="6"/>
  <c r="C406" i="6"/>
  <c r="B406" i="6"/>
  <c r="A406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L99" i="6"/>
  <c r="K99" i="6"/>
  <c r="J99" i="6"/>
  <c r="I99" i="6"/>
  <c r="H99" i="6"/>
  <c r="G99" i="6"/>
  <c r="F99" i="6"/>
  <c r="E99" i="6"/>
  <c r="D99" i="6"/>
  <c r="C99" i="6"/>
  <c r="B99" i="6"/>
  <c r="A99" i="6"/>
  <c r="L98" i="6"/>
  <c r="K98" i="6"/>
  <c r="J98" i="6"/>
  <c r="I98" i="6"/>
  <c r="H98" i="6"/>
  <c r="G98" i="6"/>
  <c r="F98" i="6"/>
  <c r="E98" i="6"/>
  <c r="D98" i="6"/>
  <c r="C98" i="6"/>
  <c r="B98" i="6"/>
  <c r="A98" i="6"/>
  <c r="L97" i="6"/>
  <c r="K97" i="6"/>
  <c r="J97" i="6"/>
  <c r="I97" i="6"/>
  <c r="H97" i="6"/>
  <c r="G97" i="6"/>
  <c r="F97" i="6"/>
  <c r="E97" i="6"/>
  <c r="D97" i="6"/>
  <c r="C97" i="6"/>
  <c r="B97" i="6"/>
  <c r="A97" i="6"/>
  <c r="L96" i="6"/>
  <c r="K96" i="6"/>
  <c r="J96" i="6"/>
  <c r="I96" i="6"/>
  <c r="H96" i="6"/>
  <c r="G96" i="6"/>
  <c r="F96" i="6"/>
  <c r="E96" i="6"/>
  <c r="D96" i="6"/>
  <c r="C96" i="6"/>
  <c r="B96" i="6"/>
  <c r="A96" i="6"/>
  <c r="L95" i="6"/>
  <c r="K95" i="6"/>
  <c r="J95" i="6"/>
  <c r="I95" i="6"/>
  <c r="H95" i="6"/>
  <c r="G95" i="6"/>
  <c r="F95" i="6"/>
  <c r="E95" i="6"/>
  <c r="D95" i="6"/>
  <c r="C95" i="6"/>
  <c r="B95" i="6"/>
  <c r="A95" i="6"/>
  <c r="L94" i="6"/>
  <c r="K94" i="6"/>
  <c r="J94" i="6"/>
  <c r="I94" i="6"/>
  <c r="H94" i="6"/>
  <c r="G94" i="6"/>
  <c r="F94" i="6"/>
  <c r="E94" i="6"/>
  <c r="D94" i="6"/>
  <c r="C94" i="6"/>
  <c r="B94" i="6"/>
  <c r="A94" i="6"/>
  <c r="L93" i="6"/>
  <c r="K93" i="6"/>
  <c r="J93" i="6"/>
  <c r="I93" i="6"/>
  <c r="H93" i="6"/>
  <c r="G93" i="6"/>
  <c r="F93" i="6"/>
  <c r="E93" i="6"/>
  <c r="D93" i="6"/>
  <c r="C93" i="6"/>
  <c r="B93" i="6"/>
  <c r="A93" i="6"/>
  <c r="L92" i="6"/>
  <c r="K92" i="6"/>
  <c r="J92" i="6"/>
  <c r="I92" i="6"/>
  <c r="H92" i="6"/>
  <c r="G92" i="6"/>
  <c r="F92" i="6"/>
  <c r="E92" i="6"/>
  <c r="D92" i="6"/>
  <c r="C92" i="6"/>
  <c r="B92" i="6"/>
  <c r="A92" i="6"/>
  <c r="L91" i="6"/>
  <c r="K91" i="6"/>
  <c r="J91" i="6"/>
  <c r="I91" i="6"/>
  <c r="H91" i="6"/>
  <c r="G91" i="6"/>
  <c r="F91" i="6"/>
  <c r="E91" i="6"/>
  <c r="D91" i="6"/>
  <c r="C91" i="6"/>
  <c r="B91" i="6"/>
  <c r="A91" i="6"/>
  <c r="L90" i="6"/>
  <c r="K90" i="6"/>
  <c r="J90" i="6"/>
  <c r="I90" i="6"/>
  <c r="H90" i="6"/>
  <c r="G90" i="6"/>
  <c r="F90" i="6"/>
  <c r="E90" i="6"/>
  <c r="D90" i="6"/>
  <c r="C90" i="6"/>
  <c r="B90" i="6"/>
  <c r="A90" i="6"/>
  <c r="L89" i="6"/>
  <c r="K89" i="6"/>
  <c r="J89" i="6"/>
  <c r="I89" i="6"/>
  <c r="H89" i="6"/>
  <c r="G89" i="6"/>
  <c r="F89" i="6"/>
  <c r="E89" i="6"/>
  <c r="D89" i="6"/>
  <c r="C89" i="6"/>
  <c r="B89" i="6"/>
  <c r="A89" i="6"/>
  <c r="L88" i="6"/>
  <c r="K88" i="6"/>
  <c r="J88" i="6"/>
  <c r="I88" i="6"/>
  <c r="H88" i="6"/>
  <c r="G88" i="6"/>
  <c r="F88" i="6"/>
  <c r="E88" i="6"/>
  <c r="D88" i="6"/>
  <c r="C88" i="6"/>
  <c r="B88" i="6"/>
  <c r="A88" i="6"/>
  <c r="L87" i="6"/>
  <c r="K87" i="6"/>
  <c r="J87" i="6"/>
  <c r="I87" i="6"/>
  <c r="H87" i="6"/>
  <c r="G87" i="6"/>
  <c r="F87" i="6"/>
  <c r="E87" i="6"/>
  <c r="D87" i="6"/>
  <c r="C87" i="6"/>
  <c r="B87" i="6"/>
  <c r="A87" i="6"/>
  <c r="L86" i="6"/>
  <c r="K86" i="6"/>
  <c r="J86" i="6"/>
  <c r="I86" i="6"/>
  <c r="H86" i="6"/>
  <c r="G86" i="6"/>
  <c r="F86" i="6"/>
  <c r="E86" i="6"/>
  <c r="D86" i="6"/>
  <c r="C86" i="6"/>
  <c r="B86" i="6"/>
  <c r="A86" i="6"/>
  <c r="L85" i="6"/>
  <c r="K85" i="6"/>
  <c r="J85" i="6"/>
  <c r="I85" i="6"/>
  <c r="H85" i="6"/>
  <c r="G85" i="6"/>
  <c r="F85" i="6"/>
  <c r="E85" i="6"/>
  <c r="D85" i="6"/>
  <c r="C85" i="6"/>
  <c r="B85" i="6"/>
  <c r="A85" i="6"/>
  <c r="L84" i="6"/>
  <c r="K84" i="6"/>
  <c r="J84" i="6"/>
  <c r="I84" i="6"/>
  <c r="H84" i="6"/>
  <c r="G84" i="6"/>
  <c r="F84" i="6"/>
  <c r="E84" i="6"/>
  <c r="D84" i="6"/>
  <c r="C84" i="6"/>
  <c r="B84" i="6"/>
  <c r="A84" i="6"/>
  <c r="L83" i="6"/>
  <c r="K83" i="6"/>
  <c r="J83" i="6"/>
  <c r="I83" i="6"/>
  <c r="H83" i="6"/>
  <c r="G83" i="6"/>
  <c r="F83" i="6"/>
  <c r="E83" i="6"/>
  <c r="D83" i="6"/>
  <c r="C83" i="6"/>
  <c r="B83" i="6"/>
  <c r="A83" i="6"/>
  <c r="L82" i="6"/>
  <c r="K82" i="6"/>
  <c r="J82" i="6"/>
  <c r="I82" i="6"/>
  <c r="H82" i="6"/>
  <c r="G82" i="6"/>
  <c r="F82" i="6"/>
  <c r="E82" i="6"/>
  <c r="D82" i="6"/>
  <c r="C82" i="6"/>
  <c r="B82" i="6"/>
  <c r="A82" i="6"/>
  <c r="L81" i="6"/>
  <c r="K81" i="6"/>
  <c r="J81" i="6"/>
  <c r="I81" i="6"/>
  <c r="H81" i="6"/>
  <c r="G81" i="6"/>
  <c r="F81" i="6"/>
  <c r="E81" i="6"/>
  <c r="D81" i="6"/>
  <c r="C81" i="6"/>
  <c r="B81" i="6"/>
  <c r="A81" i="6"/>
  <c r="L80" i="6"/>
  <c r="K80" i="6"/>
  <c r="J80" i="6"/>
  <c r="I80" i="6"/>
  <c r="H80" i="6"/>
  <c r="G80" i="6"/>
  <c r="F80" i="6"/>
  <c r="E80" i="6"/>
  <c r="D80" i="6"/>
  <c r="C80" i="6"/>
  <c r="B80" i="6"/>
  <c r="A80" i="6"/>
  <c r="L79" i="6"/>
  <c r="K79" i="6"/>
  <c r="J79" i="6"/>
  <c r="I79" i="6"/>
  <c r="H79" i="6"/>
  <c r="G79" i="6"/>
  <c r="F79" i="6"/>
  <c r="E79" i="6"/>
  <c r="D79" i="6"/>
  <c r="C79" i="6"/>
  <c r="B79" i="6"/>
  <c r="A79" i="6"/>
  <c r="L78" i="6"/>
  <c r="K78" i="6"/>
  <c r="J78" i="6"/>
  <c r="I78" i="6"/>
  <c r="H78" i="6"/>
  <c r="G78" i="6"/>
  <c r="F78" i="6"/>
  <c r="E78" i="6"/>
  <c r="D78" i="6"/>
  <c r="C78" i="6"/>
  <c r="B78" i="6"/>
  <c r="A78" i="6"/>
  <c r="L77" i="6"/>
  <c r="K77" i="6"/>
  <c r="J77" i="6"/>
  <c r="I77" i="6"/>
  <c r="H77" i="6"/>
  <c r="G77" i="6"/>
  <c r="F77" i="6"/>
  <c r="E77" i="6"/>
  <c r="D77" i="6"/>
  <c r="C77" i="6"/>
  <c r="B77" i="6"/>
  <c r="A77" i="6"/>
  <c r="L76" i="6"/>
  <c r="K76" i="6"/>
  <c r="J76" i="6"/>
  <c r="I76" i="6"/>
  <c r="H76" i="6"/>
  <c r="G76" i="6"/>
  <c r="F76" i="6"/>
  <c r="E76" i="6"/>
  <c r="D76" i="6"/>
  <c r="C76" i="6"/>
  <c r="B76" i="6"/>
  <c r="A76" i="6"/>
  <c r="L75" i="6"/>
  <c r="K75" i="6"/>
  <c r="J75" i="6"/>
  <c r="I75" i="6"/>
  <c r="H75" i="6"/>
  <c r="G75" i="6"/>
  <c r="F75" i="6"/>
  <c r="E75" i="6"/>
  <c r="D75" i="6"/>
  <c r="C75" i="6"/>
  <c r="B75" i="6"/>
  <c r="A75" i="6"/>
  <c r="L74" i="6"/>
  <c r="K74" i="6"/>
  <c r="J74" i="6"/>
  <c r="I74" i="6"/>
  <c r="H74" i="6"/>
  <c r="G74" i="6"/>
  <c r="F74" i="6"/>
  <c r="E74" i="6"/>
  <c r="D74" i="6"/>
  <c r="C74" i="6"/>
  <c r="B74" i="6"/>
  <c r="A74" i="6"/>
  <c r="L73" i="6"/>
  <c r="K73" i="6"/>
  <c r="J73" i="6"/>
  <c r="I73" i="6"/>
  <c r="H73" i="6"/>
  <c r="G73" i="6"/>
  <c r="F73" i="6"/>
  <c r="E73" i="6"/>
  <c r="D73" i="6"/>
  <c r="C73" i="6"/>
  <c r="B73" i="6"/>
  <c r="A73" i="6"/>
  <c r="L72" i="6"/>
  <c r="K72" i="6"/>
  <c r="J72" i="6"/>
  <c r="I72" i="6"/>
  <c r="H72" i="6"/>
  <c r="G72" i="6"/>
  <c r="F72" i="6"/>
  <c r="E72" i="6"/>
  <c r="D72" i="6"/>
  <c r="C72" i="6"/>
  <c r="B72" i="6"/>
  <c r="A72" i="6"/>
  <c r="L71" i="6"/>
  <c r="K71" i="6"/>
  <c r="J71" i="6"/>
  <c r="I71" i="6"/>
  <c r="H71" i="6"/>
  <c r="G71" i="6"/>
  <c r="F71" i="6"/>
  <c r="E71" i="6"/>
  <c r="D71" i="6"/>
  <c r="C71" i="6"/>
  <c r="B71" i="6"/>
  <c r="A71" i="6"/>
  <c r="L70" i="6"/>
  <c r="K70" i="6"/>
  <c r="J70" i="6"/>
  <c r="I70" i="6"/>
  <c r="H70" i="6"/>
  <c r="G70" i="6"/>
  <c r="F70" i="6"/>
  <c r="E70" i="6"/>
  <c r="D70" i="6"/>
  <c r="C70" i="6"/>
  <c r="B70" i="6"/>
  <c r="A70" i="6"/>
  <c r="L69" i="6"/>
  <c r="K69" i="6"/>
  <c r="J69" i="6"/>
  <c r="I69" i="6"/>
  <c r="H69" i="6"/>
  <c r="G69" i="6"/>
  <c r="F69" i="6"/>
  <c r="E69" i="6"/>
  <c r="D69" i="6"/>
  <c r="C69" i="6"/>
  <c r="B69" i="6"/>
  <c r="A69" i="6"/>
  <c r="L68" i="6"/>
  <c r="K68" i="6"/>
  <c r="J68" i="6"/>
  <c r="I68" i="6"/>
  <c r="H68" i="6"/>
  <c r="G68" i="6"/>
  <c r="F68" i="6"/>
  <c r="E68" i="6"/>
  <c r="D68" i="6"/>
  <c r="C68" i="6"/>
  <c r="B68" i="6"/>
  <c r="A68" i="6"/>
  <c r="L67" i="6"/>
  <c r="K67" i="6"/>
  <c r="J67" i="6"/>
  <c r="I67" i="6"/>
  <c r="H67" i="6"/>
  <c r="G67" i="6"/>
  <c r="F67" i="6"/>
  <c r="E67" i="6"/>
  <c r="D67" i="6"/>
  <c r="C67" i="6"/>
  <c r="B67" i="6"/>
  <c r="A67" i="6"/>
  <c r="L66" i="6"/>
  <c r="K66" i="6"/>
  <c r="J66" i="6"/>
  <c r="I66" i="6"/>
  <c r="H66" i="6"/>
  <c r="G66" i="6"/>
  <c r="F66" i="6"/>
  <c r="E66" i="6"/>
  <c r="D66" i="6"/>
  <c r="C66" i="6"/>
  <c r="B66" i="6"/>
  <c r="A66" i="6"/>
  <c r="L65" i="6"/>
  <c r="K65" i="6"/>
  <c r="J65" i="6"/>
  <c r="I65" i="6"/>
  <c r="H65" i="6"/>
  <c r="G65" i="6"/>
  <c r="F65" i="6"/>
  <c r="E65" i="6"/>
  <c r="D65" i="6"/>
  <c r="C65" i="6"/>
  <c r="B65" i="6"/>
  <c r="A65" i="6"/>
  <c r="L64" i="6"/>
  <c r="K64" i="6"/>
  <c r="J64" i="6"/>
  <c r="I64" i="6"/>
  <c r="H64" i="6"/>
  <c r="G64" i="6"/>
  <c r="F64" i="6"/>
  <c r="E64" i="6"/>
  <c r="D64" i="6"/>
  <c r="C64" i="6"/>
  <c r="B64" i="6"/>
  <c r="A64" i="6"/>
  <c r="L63" i="6"/>
  <c r="K63" i="6"/>
  <c r="J63" i="6"/>
  <c r="I63" i="6"/>
  <c r="H63" i="6"/>
  <c r="G63" i="6"/>
  <c r="F63" i="6"/>
  <c r="E63" i="6"/>
  <c r="D63" i="6"/>
  <c r="C63" i="6"/>
  <c r="B63" i="6"/>
  <c r="A63" i="6"/>
  <c r="L62" i="6"/>
  <c r="K62" i="6"/>
  <c r="J62" i="6"/>
  <c r="I62" i="6"/>
  <c r="H62" i="6"/>
  <c r="G62" i="6"/>
  <c r="F62" i="6"/>
  <c r="E62" i="6"/>
  <c r="D62" i="6"/>
  <c r="C62" i="6"/>
  <c r="B62" i="6"/>
  <c r="A62" i="6"/>
  <c r="L61" i="6"/>
  <c r="K61" i="6"/>
  <c r="J61" i="6"/>
  <c r="I61" i="6"/>
  <c r="H61" i="6"/>
  <c r="G61" i="6"/>
  <c r="F61" i="6"/>
  <c r="E61" i="6"/>
  <c r="D61" i="6"/>
  <c r="C61" i="6"/>
  <c r="B61" i="6"/>
  <c r="A61" i="6"/>
  <c r="L60" i="6"/>
  <c r="K60" i="6"/>
  <c r="J60" i="6"/>
  <c r="I60" i="6"/>
  <c r="H60" i="6"/>
  <c r="G60" i="6"/>
  <c r="F60" i="6"/>
  <c r="E60" i="6"/>
  <c r="D60" i="6"/>
  <c r="C60" i="6"/>
  <c r="B60" i="6"/>
  <c r="A60" i="6"/>
  <c r="L59" i="6"/>
  <c r="K59" i="6"/>
  <c r="J59" i="6"/>
  <c r="I59" i="6"/>
  <c r="H59" i="6"/>
  <c r="G59" i="6"/>
  <c r="F59" i="6"/>
  <c r="E59" i="6"/>
  <c r="D59" i="6"/>
  <c r="C59" i="6"/>
  <c r="B59" i="6"/>
  <c r="A59" i="6"/>
  <c r="L58" i="6"/>
  <c r="K58" i="6"/>
  <c r="J58" i="6"/>
  <c r="I58" i="6"/>
  <c r="H58" i="6"/>
  <c r="G58" i="6"/>
  <c r="F58" i="6"/>
  <c r="E58" i="6"/>
  <c r="D58" i="6"/>
  <c r="C58" i="6"/>
  <c r="B58" i="6"/>
  <c r="A58" i="6"/>
  <c r="L57" i="6"/>
  <c r="K57" i="6"/>
  <c r="J57" i="6"/>
  <c r="I57" i="6"/>
  <c r="H57" i="6"/>
  <c r="G57" i="6"/>
  <c r="F57" i="6"/>
  <c r="E57" i="6"/>
  <c r="D57" i="6"/>
  <c r="C57" i="6"/>
  <c r="B57" i="6"/>
  <c r="A57" i="6"/>
  <c r="L56" i="6"/>
  <c r="K56" i="6"/>
  <c r="J56" i="6"/>
  <c r="I56" i="6"/>
  <c r="H56" i="6"/>
  <c r="G56" i="6"/>
  <c r="F56" i="6"/>
  <c r="E56" i="6"/>
  <c r="D56" i="6"/>
  <c r="C56" i="6"/>
  <c r="B56" i="6"/>
  <c r="A56" i="6"/>
  <c r="L55" i="6"/>
  <c r="K55" i="6"/>
  <c r="J55" i="6"/>
  <c r="I55" i="6"/>
  <c r="H55" i="6"/>
  <c r="G55" i="6"/>
  <c r="F55" i="6"/>
  <c r="E55" i="6"/>
  <c r="D55" i="6"/>
  <c r="C55" i="6"/>
  <c r="B55" i="6"/>
  <c r="A55" i="6"/>
  <c r="L54" i="6"/>
  <c r="K54" i="6"/>
  <c r="J54" i="6"/>
  <c r="I54" i="6"/>
  <c r="H54" i="6"/>
  <c r="G54" i="6"/>
  <c r="F54" i="6"/>
  <c r="E54" i="6"/>
  <c r="D54" i="6"/>
  <c r="C54" i="6"/>
  <c r="B54" i="6"/>
  <c r="A54" i="6"/>
  <c r="L53" i="6"/>
  <c r="K53" i="6"/>
  <c r="J53" i="6"/>
  <c r="I53" i="6"/>
  <c r="H53" i="6"/>
  <c r="G53" i="6"/>
  <c r="F53" i="6"/>
  <c r="E53" i="6"/>
  <c r="D53" i="6"/>
  <c r="C53" i="6"/>
  <c r="B53" i="6"/>
  <c r="A53" i="6"/>
  <c r="L52" i="6"/>
  <c r="K52" i="6"/>
  <c r="J52" i="6"/>
  <c r="I52" i="6"/>
  <c r="H52" i="6"/>
  <c r="G52" i="6"/>
  <c r="F52" i="6"/>
  <c r="E52" i="6"/>
  <c r="D52" i="6"/>
  <c r="C52" i="6"/>
  <c r="B52" i="6"/>
  <c r="A52" i="6"/>
  <c r="L51" i="6"/>
  <c r="K51" i="6"/>
  <c r="J51" i="6"/>
  <c r="I51" i="6"/>
  <c r="H51" i="6"/>
  <c r="G51" i="6"/>
  <c r="F51" i="6"/>
  <c r="E51" i="6"/>
  <c r="D51" i="6"/>
  <c r="C51" i="6"/>
  <c r="B51" i="6"/>
  <c r="A51" i="6"/>
  <c r="L50" i="6"/>
  <c r="K50" i="6"/>
  <c r="J50" i="6"/>
  <c r="I50" i="6"/>
  <c r="H50" i="6"/>
  <c r="G50" i="6"/>
  <c r="F50" i="6"/>
  <c r="E50" i="6"/>
  <c r="D50" i="6"/>
  <c r="C50" i="6"/>
  <c r="B50" i="6"/>
  <c r="A50" i="6"/>
  <c r="L49" i="6"/>
  <c r="K49" i="6"/>
  <c r="J49" i="6"/>
  <c r="I49" i="6"/>
  <c r="H49" i="6"/>
  <c r="G49" i="6"/>
  <c r="F49" i="6"/>
  <c r="E49" i="6"/>
  <c r="D49" i="6"/>
  <c r="C49" i="6"/>
  <c r="B49" i="6"/>
  <c r="A49" i="6"/>
  <c r="L48" i="6"/>
  <c r="K48" i="6"/>
  <c r="J48" i="6"/>
  <c r="I48" i="6"/>
  <c r="H48" i="6"/>
  <c r="G48" i="6"/>
  <c r="F48" i="6"/>
  <c r="E48" i="6"/>
  <c r="D48" i="6"/>
  <c r="C48" i="6"/>
  <c r="B48" i="6"/>
  <c r="A48" i="6"/>
  <c r="L47" i="6"/>
  <c r="K47" i="6"/>
  <c r="J47" i="6"/>
  <c r="I47" i="6"/>
  <c r="H47" i="6"/>
  <c r="G47" i="6"/>
  <c r="F47" i="6"/>
  <c r="E47" i="6"/>
  <c r="D47" i="6"/>
  <c r="C47" i="6"/>
  <c r="B47" i="6"/>
  <c r="A47" i="6"/>
  <c r="L46" i="6"/>
  <c r="K46" i="6"/>
  <c r="J46" i="6"/>
  <c r="I46" i="6"/>
  <c r="H46" i="6"/>
  <c r="G46" i="6"/>
  <c r="F46" i="6"/>
  <c r="E46" i="6"/>
  <c r="D46" i="6"/>
  <c r="C46" i="6"/>
  <c r="B46" i="6"/>
  <c r="A46" i="6"/>
  <c r="L45" i="6"/>
  <c r="K45" i="6"/>
  <c r="J45" i="6"/>
  <c r="I45" i="6"/>
  <c r="H45" i="6"/>
  <c r="G45" i="6"/>
  <c r="F45" i="6"/>
  <c r="E45" i="6"/>
  <c r="D45" i="6"/>
  <c r="C45" i="6"/>
  <c r="B45" i="6"/>
  <c r="A45" i="6"/>
  <c r="L44" i="6"/>
  <c r="K44" i="6"/>
  <c r="J44" i="6"/>
  <c r="I44" i="6"/>
  <c r="H44" i="6"/>
  <c r="G44" i="6"/>
  <c r="F44" i="6"/>
  <c r="E44" i="6"/>
  <c r="D44" i="6"/>
  <c r="C44" i="6"/>
  <c r="B44" i="6"/>
  <c r="A44" i="6"/>
  <c r="L43" i="6"/>
  <c r="K43" i="6"/>
  <c r="J43" i="6"/>
  <c r="I43" i="6"/>
  <c r="H43" i="6"/>
  <c r="G43" i="6"/>
  <c r="F43" i="6"/>
  <c r="E43" i="6"/>
  <c r="D43" i="6"/>
  <c r="C43" i="6"/>
  <c r="B43" i="6"/>
  <c r="A43" i="6"/>
  <c r="L42" i="6"/>
  <c r="K42" i="6"/>
  <c r="J42" i="6"/>
  <c r="I42" i="6"/>
  <c r="H42" i="6"/>
  <c r="G42" i="6"/>
  <c r="F42" i="6"/>
  <c r="E42" i="6"/>
  <c r="D42" i="6"/>
  <c r="C42" i="6"/>
  <c r="B42" i="6"/>
  <c r="A42" i="6"/>
  <c r="L41" i="6"/>
  <c r="K41" i="6"/>
  <c r="J41" i="6"/>
  <c r="I41" i="6"/>
  <c r="H41" i="6"/>
  <c r="G41" i="6"/>
  <c r="F41" i="6"/>
  <c r="E41" i="6"/>
  <c r="D41" i="6"/>
  <c r="C41" i="6"/>
  <c r="B41" i="6"/>
  <c r="A41" i="6"/>
  <c r="L40" i="6"/>
  <c r="K40" i="6"/>
  <c r="J40" i="6"/>
  <c r="I40" i="6"/>
  <c r="H40" i="6"/>
  <c r="G40" i="6"/>
  <c r="F40" i="6"/>
  <c r="E40" i="6"/>
  <c r="D40" i="6"/>
  <c r="C40" i="6"/>
  <c r="B40" i="6"/>
  <c r="A40" i="6"/>
  <c r="L39" i="6"/>
  <c r="K39" i="6"/>
  <c r="J39" i="6"/>
  <c r="I39" i="6"/>
  <c r="H39" i="6"/>
  <c r="G39" i="6"/>
  <c r="F39" i="6"/>
  <c r="E39" i="6"/>
  <c r="D39" i="6"/>
  <c r="C39" i="6"/>
  <c r="B39" i="6"/>
  <c r="A39" i="6"/>
  <c r="L38" i="6"/>
  <c r="K38" i="6"/>
  <c r="J38" i="6"/>
  <c r="I38" i="6"/>
  <c r="H38" i="6"/>
  <c r="G38" i="6"/>
  <c r="F38" i="6"/>
  <c r="E38" i="6"/>
  <c r="D38" i="6"/>
  <c r="C38" i="6"/>
  <c r="B38" i="6"/>
  <c r="A38" i="6"/>
  <c r="L37" i="6"/>
  <c r="K37" i="6"/>
  <c r="J37" i="6"/>
  <c r="I37" i="6"/>
  <c r="H37" i="6"/>
  <c r="G37" i="6"/>
  <c r="F37" i="6"/>
  <c r="E37" i="6"/>
  <c r="D37" i="6"/>
  <c r="C37" i="6"/>
  <c r="B37" i="6"/>
  <c r="A37" i="6"/>
  <c r="L36" i="6"/>
  <c r="K36" i="6"/>
  <c r="J36" i="6"/>
  <c r="I36" i="6"/>
  <c r="H36" i="6"/>
  <c r="G36" i="6"/>
  <c r="F36" i="6"/>
  <c r="E36" i="6"/>
  <c r="D36" i="6"/>
  <c r="C36" i="6"/>
  <c r="B36" i="6"/>
  <c r="A36" i="6"/>
  <c r="L35" i="6"/>
  <c r="K35" i="6"/>
  <c r="J35" i="6"/>
  <c r="I35" i="6"/>
  <c r="H35" i="6"/>
  <c r="G35" i="6"/>
  <c r="F35" i="6"/>
  <c r="E35" i="6"/>
  <c r="D35" i="6"/>
  <c r="C35" i="6"/>
  <c r="B35" i="6"/>
  <c r="A35" i="6"/>
  <c r="L34" i="6"/>
  <c r="K34" i="6"/>
  <c r="J34" i="6"/>
  <c r="I34" i="6"/>
  <c r="H34" i="6"/>
  <c r="G34" i="6"/>
  <c r="F34" i="6"/>
  <c r="E34" i="6"/>
  <c r="D34" i="6"/>
  <c r="C34" i="6"/>
  <c r="B34" i="6"/>
  <c r="A34" i="6"/>
  <c r="L33" i="6"/>
  <c r="K33" i="6"/>
  <c r="J33" i="6"/>
  <c r="I33" i="6"/>
  <c r="H33" i="6"/>
  <c r="G33" i="6"/>
  <c r="F33" i="6"/>
  <c r="E33" i="6"/>
  <c r="D33" i="6"/>
  <c r="C33" i="6"/>
  <c r="B33" i="6"/>
  <c r="A33" i="6"/>
  <c r="L32" i="6"/>
  <c r="K32" i="6"/>
  <c r="J32" i="6"/>
  <c r="I32" i="6"/>
  <c r="H32" i="6"/>
  <c r="G32" i="6"/>
  <c r="F32" i="6"/>
  <c r="E32" i="6"/>
  <c r="D32" i="6"/>
  <c r="C32" i="6"/>
  <c r="B32" i="6"/>
  <c r="A32" i="6"/>
  <c r="L31" i="6"/>
  <c r="K31" i="6"/>
  <c r="J31" i="6"/>
  <c r="I31" i="6"/>
  <c r="H31" i="6"/>
  <c r="G31" i="6"/>
  <c r="F31" i="6"/>
  <c r="E31" i="6"/>
  <c r="D31" i="6"/>
  <c r="C31" i="6"/>
  <c r="B31" i="6"/>
  <c r="A31" i="6"/>
  <c r="L30" i="6"/>
  <c r="K30" i="6"/>
  <c r="J30" i="6"/>
  <c r="I30" i="6"/>
  <c r="H30" i="6"/>
  <c r="G30" i="6"/>
  <c r="F30" i="6"/>
  <c r="E30" i="6"/>
  <c r="D30" i="6"/>
  <c r="C30" i="6"/>
  <c r="B30" i="6"/>
  <c r="A30" i="6"/>
  <c r="L29" i="6"/>
  <c r="K29" i="6"/>
  <c r="J29" i="6"/>
  <c r="I29" i="6"/>
  <c r="H29" i="6"/>
  <c r="G29" i="6"/>
  <c r="F29" i="6"/>
  <c r="E29" i="6"/>
  <c r="D29" i="6"/>
  <c r="C29" i="6"/>
  <c r="B29" i="6"/>
  <c r="A29" i="6"/>
  <c r="L28" i="6"/>
  <c r="K28" i="6"/>
  <c r="J28" i="6"/>
  <c r="I28" i="6"/>
  <c r="H28" i="6"/>
  <c r="G28" i="6"/>
  <c r="F28" i="6"/>
  <c r="E28" i="6"/>
  <c r="D28" i="6"/>
  <c r="C28" i="6"/>
  <c r="B28" i="6"/>
  <c r="A28" i="6"/>
  <c r="L27" i="6"/>
  <c r="K27" i="6"/>
  <c r="J27" i="6"/>
  <c r="I27" i="6"/>
  <c r="H27" i="6"/>
  <c r="G27" i="6"/>
  <c r="F27" i="6"/>
  <c r="E27" i="6"/>
  <c r="D27" i="6"/>
  <c r="C27" i="6"/>
  <c r="B27" i="6"/>
  <c r="A27" i="6"/>
  <c r="L26" i="6"/>
  <c r="K26" i="6"/>
  <c r="J26" i="6"/>
  <c r="I26" i="6"/>
  <c r="H26" i="6"/>
  <c r="G26" i="6"/>
  <c r="F26" i="6"/>
  <c r="E26" i="6"/>
  <c r="D26" i="6"/>
  <c r="C26" i="6"/>
  <c r="B26" i="6"/>
  <c r="A26" i="6"/>
  <c r="L25" i="6"/>
  <c r="K25" i="6"/>
  <c r="J25" i="6"/>
  <c r="I25" i="6"/>
  <c r="H25" i="6"/>
  <c r="G25" i="6"/>
  <c r="F25" i="6"/>
  <c r="E25" i="6"/>
  <c r="D25" i="6"/>
  <c r="C25" i="6"/>
  <c r="B25" i="6"/>
  <c r="A25" i="6"/>
  <c r="L24" i="6"/>
  <c r="K24" i="6"/>
  <c r="J24" i="6"/>
  <c r="I24" i="6"/>
  <c r="H24" i="6"/>
  <c r="G24" i="6"/>
  <c r="F24" i="6"/>
  <c r="E24" i="6"/>
  <c r="D24" i="6"/>
  <c r="C24" i="6"/>
  <c r="B24" i="6"/>
  <c r="A24" i="6"/>
  <c r="L23" i="6"/>
  <c r="K23" i="6"/>
  <c r="J23" i="6"/>
  <c r="I23" i="6"/>
  <c r="H23" i="6"/>
  <c r="G23" i="6"/>
  <c r="F23" i="6"/>
  <c r="E23" i="6"/>
  <c r="D23" i="6"/>
  <c r="C23" i="6"/>
  <c r="B23" i="6"/>
  <c r="A23" i="6"/>
  <c r="L22" i="6"/>
  <c r="K22" i="6"/>
  <c r="J22" i="6"/>
  <c r="I22" i="6"/>
  <c r="H22" i="6"/>
  <c r="G22" i="6"/>
  <c r="F22" i="6"/>
  <c r="E22" i="6"/>
  <c r="D22" i="6"/>
  <c r="C22" i="6"/>
  <c r="B22" i="6"/>
  <c r="A22" i="6"/>
  <c r="L21" i="6"/>
  <c r="K21" i="6"/>
  <c r="J21" i="6"/>
  <c r="I21" i="6"/>
  <c r="H21" i="6"/>
  <c r="G21" i="6"/>
  <c r="F21" i="6"/>
  <c r="E21" i="6"/>
  <c r="D21" i="6"/>
  <c r="C21" i="6"/>
  <c r="B21" i="6"/>
  <c r="A21" i="6"/>
  <c r="L20" i="6"/>
  <c r="K20" i="6"/>
  <c r="J20" i="6"/>
  <c r="I20" i="6"/>
  <c r="H20" i="6"/>
  <c r="G20" i="6"/>
  <c r="F20" i="6"/>
  <c r="E20" i="6"/>
  <c r="D20" i="6"/>
  <c r="C20" i="6"/>
  <c r="B20" i="6"/>
  <c r="A20" i="6"/>
  <c r="L19" i="6"/>
  <c r="K19" i="6"/>
  <c r="J19" i="6"/>
  <c r="I19" i="6"/>
  <c r="H19" i="6"/>
  <c r="G19" i="6"/>
  <c r="F19" i="6"/>
  <c r="E19" i="6"/>
  <c r="D19" i="6"/>
  <c r="C19" i="6"/>
  <c r="B19" i="6"/>
  <c r="A19" i="6"/>
  <c r="L18" i="6"/>
  <c r="K18" i="6"/>
  <c r="J18" i="6"/>
  <c r="I18" i="6"/>
  <c r="H18" i="6"/>
  <c r="G18" i="6"/>
  <c r="F18" i="6"/>
  <c r="E18" i="6"/>
  <c r="D18" i="6"/>
  <c r="C18" i="6"/>
  <c r="B18" i="6"/>
  <c r="A18" i="6"/>
  <c r="L17" i="6"/>
  <c r="K17" i="6"/>
  <c r="J17" i="6"/>
  <c r="I17" i="6"/>
  <c r="H17" i="6"/>
  <c r="G17" i="6"/>
  <c r="F17" i="6"/>
  <c r="E17" i="6"/>
  <c r="D17" i="6"/>
  <c r="C17" i="6"/>
  <c r="B17" i="6"/>
  <c r="A17" i="6"/>
  <c r="L16" i="6"/>
  <c r="K16" i="6"/>
  <c r="J16" i="6"/>
  <c r="I16" i="6"/>
  <c r="H16" i="6"/>
  <c r="G16" i="6"/>
  <c r="F16" i="6"/>
  <c r="E16" i="6"/>
  <c r="D16" i="6"/>
  <c r="C16" i="6"/>
  <c r="B16" i="6"/>
  <c r="A16" i="6"/>
  <c r="L15" i="6"/>
  <c r="K15" i="6"/>
  <c r="J15" i="6"/>
  <c r="I15" i="6"/>
  <c r="H15" i="6"/>
  <c r="G15" i="6"/>
  <c r="F15" i="6"/>
  <c r="E15" i="6"/>
  <c r="D15" i="6"/>
  <c r="C15" i="6"/>
  <c r="B15" i="6"/>
  <c r="A15" i="6"/>
  <c r="L14" i="6"/>
  <c r="K14" i="6"/>
  <c r="J14" i="6"/>
  <c r="I14" i="6"/>
  <c r="H14" i="6"/>
  <c r="G14" i="6"/>
  <c r="F14" i="6"/>
  <c r="E14" i="6"/>
  <c r="D14" i="6"/>
  <c r="C14" i="6"/>
  <c r="B14" i="6"/>
  <c r="A14" i="6"/>
  <c r="L13" i="6"/>
  <c r="K13" i="6"/>
  <c r="J13" i="6"/>
  <c r="I13" i="6"/>
  <c r="H13" i="6"/>
  <c r="G13" i="6"/>
  <c r="F13" i="6"/>
  <c r="E13" i="6"/>
  <c r="D13" i="6"/>
  <c r="C13" i="6"/>
  <c r="B13" i="6"/>
  <c r="A13" i="6"/>
  <c r="L12" i="6"/>
  <c r="K12" i="6"/>
  <c r="J12" i="6"/>
  <c r="I12" i="6"/>
  <c r="H12" i="6"/>
  <c r="G12" i="6"/>
  <c r="F12" i="6"/>
  <c r="E12" i="6"/>
  <c r="D12" i="6"/>
  <c r="C12" i="6"/>
  <c r="B12" i="6"/>
  <c r="A12" i="6"/>
  <c r="L11" i="6"/>
  <c r="K11" i="6"/>
  <c r="J11" i="6"/>
  <c r="I11" i="6"/>
  <c r="H11" i="6"/>
  <c r="G11" i="6"/>
  <c r="F11" i="6"/>
  <c r="E11" i="6"/>
  <c r="D11" i="6"/>
  <c r="C11" i="6"/>
  <c r="B11" i="6"/>
  <c r="A11" i="6"/>
  <c r="L10" i="6"/>
  <c r="K10" i="6"/>
  <c r="J10" i="6"/>
  <c r="I10" i="6"/>
  <c r="H10" i="6"/>
  <c r="G10" i="6"/>
  <c r="F10" i="6"/>
  <c r="E10" i="6"/>
  <c r="D10" i="6"/>
  <c r="C10" i="6"/>
  <c r="B10" i="6"/>
  <c r="A10" i="6"/>
  <c r="L9" i="6"/>
  <c r="K9" i="6"/>
  <c r="J9" i="6"/>
  <c r="I9" i="6"/>
  <c r="H9" i="6"/>
  <c r="G9" i="6"/>
  <c r="F9" i="6"/>
  <c r="E9" i="6"/>
  <c r="D9" i="6"/>
  <c r="C9" i="6"/>
  <c r="B9" i="6"/>
  <c r="A9" i="6"/>
  <c r="L8" i="6"/>
  <c r="K8" i="6"/>
  <c r="J8" i="6"/>
  <c r="I8" i="6"/>
  <c r="H8" i="6"/>
  <c r="G8" i="6"/>
  <c r="F8" i="6"/>
  <c r="E8" i="6"/>
  <c r="D8" i="6"/>
  <c r="C8" i="6"/>
  <c r="B8" i="6"/>
  <c r="A8" i="6"/>
  <c r="L7" i="6"/>
  <c r="K7" i="6"/>
  <c r="J7" i="6"/>
  <c r="I7" i="6"/>
  <c r="H7" i="6"/>
  <c r="G7" i="6"/>
  <c r="F7" i="6"/>
  <c r="E7" i="6"/>
  <c r="D7" i="6"/>
  <c r="C7" i="6"/>
  <c r="B7" i="6"/>
  <c r="A7" i="6"/>
  <c r="L6" i="6"/>
  <c r="K6" i="6"/>
  <c r="J6" i="6"/>
  <c r="I6" i="6"/>
  <c r="H6" i="6"/>
  <c r="G6" i="6"/>
  <c r="F6" i="6"/>
  <c r="E6" i="6"/>
  <c r="D6" i="6"/>
  <c r="C6" i="6"/>
  <c r="B6" i="6"/>
  <c r="A6" i="6"/>
  <c r="L5" i="6"/>
  <c r="K5" i="6"/>
  <c r="J5" i="6"/>
  <c r="I5" i="6"/>
  <c r="H5" i="6"/>
  <c r="G5" i="6"/>
  <c r="F5" i="6"/>
  <c r="E5" i="6"/>
  <c r="D5" i="6"/>
  <c r="C5" i="6"/>
  <c r="B5" i="6"/>
  <c r="A5" i="6"/>
  <c r="L4" i="6"/>
  <c r="K4" i="6"/>
  <c r="J4" i="6"/>
  <c r="I4" i="6"/>
  <c r="H4" i="6"/>
  <c r="G4" i="6"/>
  <c r="F4" i="6"/>
  <c r="E4" i="6"/>
  <c r="D4" i="6"/>
  <c r="C4" i="6"/>
  <c r="B4" i="6"/>
  <c r="A4" i="6"/>
  <c r="L3" i="6"/>
  <c r="K3" i="6"/>
  <c r="J3" i="6"/>
  <c r="I3" i="6"/>
  <c r="H3" i="6"/>
  <c r="G3" i="6"/>
  <c r="F3" i="6"/>
  <c r="E3" i="6"/>
  <c r="D3" i="6"/>
  <c r="C3" i="6"/>
  <c r="B3" i="6"/>
  <c r="A3" i="6"/>
  <c r="L2" i="6"/>
  <c r="K2" i="6"/>
  <c r="J2" i="6"/>
  <c r="I2" i="6"/>
  <c r="H2" i="6"/>
  <c r="G2" i="6"/>
  <c r="F2" i="6"/>
  <c r="E2" i="6"/>
  <c r="D2" i="6"/>
  <c r="C2" i="6"/>
  <c r="B2" i="6"/>
  <c r="A2" i="6"/>
  <c r="L1" i="6"/>
  <c r="K1" i="6"/>
  <c r="K572" i="6" s="1"/>
  <c r="J1" i="6"/>
  <c r="I1" i="6"/>
  <c r="H1" i="6"/>
  <c r="G1" i="6"/>
  <c r="F1" i="6"/>
  <c r="E1" i="6"/>
  <c r="D1" i="6"/>
  <c r="C1" i="6"/>
  <c r="B1" i="6"/>
  <c r="A1" i="6"/>
  <c r="L572" i="6" l="1"/>
  <c r="E572" i="6"/>
</calcChain>
</file>

<file path=xl/sharedStrings.xml><?xml version="1.0" encoding="utf-8"?>
<sst xmlns="http://schemas.openxmlformats.org/spreadsheetml/2006/main" count="9406" uniqueCount="5700">
  <si>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</si>
  <si>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</si>
  <si>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</si>
  <si>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</si>
  <si>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</si>
  <si>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</si>
  <si>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</si>
  <si>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</si>
  <si>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</si>
  <si>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</si>
  <si>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</si>
  <si>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</si>
  <si>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</si>
  <si>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</si>
  <si>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</si>
  <si>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</si>
  <si>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</si>
  <si>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</si>
  <si>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</si>
  <si>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</si>
  <si>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</si>
  <si>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</si>
  <si>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</si>
  <si>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</si>
  <si>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</si>
  <si>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</si>
  <si>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</si>
  <si>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</si>
  <si>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</si>
  <si>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</si>
  <si>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</si>
  <si>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</si>
  <si>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</si>
  <si>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</si>
  <si>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</si>
  <si>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</si>
  <si>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</si>
  <si>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</si>
  <si>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</si>
  <si>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</si>
  <si>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</si>
  <si>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</si>
  <si>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</si>
  <si>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</si>
  <si>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</si>
  <si>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</si>
  <si>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</si>
  <si>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</si>
  <si>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</si>
  <si>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</si>
  <si>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</si>
  <si>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</si>
  <si>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</si>
  <si>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</si>
  <si>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</si>
  <si>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</si>
  <si>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</si>
  <si>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</si>
  <si>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</si>
  <si>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</si>
  <si>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</si>
  <si>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</si>
  <si>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</si>
  <si>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</si>
  <si>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</si>
  <si>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</si>
  <si>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</si>
  <si>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</si>
  <si>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</si>
  <si>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</si>
  <si>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</si>
  <si>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</si>
  <si>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</si>
  <si>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</si>
  <si>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</si>
  <si>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</si>
  <si>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</si>
  <si>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</si>
  <si>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200 KW MOD MEP-009</t>
  </si>
  <si>
    <t>404L TRAFF CNTRL &amp; LAND S</t>
  </si>
  <si>
    <t>411L AWACS</t>
  </si>
  <si>
    <t>421</t>
  </si>
  <si>
    <t>427M CHEYENNE</t>
  </si>
  <si>
    <t>433L WEATHER SYSTEM</t>
  </si>
  <si>
    <t>439</t>
  </si>
  <si>
    <t>470</t>
  </si>
  <si>
    <t>474</t>
  </si>
  <si>
    <t>474L BMEWS</t>
  </si>
  <si>
    <t>479</t>
  </si>
  <si>
    <t>483</t>
  </si>
  <si>
    <t>522</t>
  </si>
  <si>
    <t>586</t>
  </si>
  <si>
    <t>589</t>
  </si>
  <si>
    <t>716</t>
  </si>
  <si>
    <t>750 KW</t>
  </si>
  <si>
    <t>A-1 SKYRAIDER</t>
  </si>
  <si>
    <t>A-10</t>
  </si>
  <si>
    <t>A-37</t>
  </si>
  <si>
    <t>A-6E / A-6 UPGRADE</t>
  </si>
  <si>
    <t>A-7 CORSAIR II</t>
  </si>
  <si>
    <t>A-7D</t>
  </si>
  <si>
    <t>A-7E</t>
  </si>
  <si>
    <t>AABNCP-E4</t>
  </si>
  <si>
    <t>AAG</t>
  </si>
  <si>
    <t>ABH</t>
  </si>
  <si>
    <t>ABL</t>
  </si>
  <si>
    <t>ABMS</t>
  </si>
  <si>
    <t>ACA</t>
  </si>
  <si>
    <t>ACD</t>
  </si>
  <si>
    <t>ACM</t>
  </si>
  <si>
    <t>ACN</t>
  </si>
  <si>
    <t>ACS</t>
  </si>
  <si>
    <t>ADG</t>
  </si>
  <si>
    <t>ADM-20 QUAIL</t>
  </si>
  <si>
    <t>ADS</t>
  </si>
  <si>
    <t>ADV WIDEBAND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</si>
  <si>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</si>
  <si>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</si>
  <si>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</si>
  <si>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</si>
  <si>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</si>
  <si>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</si>
  <si>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</si>
  <si>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</si>
  <si>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AFV</t>
  </si>
  <si>
    <t>AGM-129/A ADV CRUISE MISS</t>
  </si>
  <si>
    <t>AGM-65 MAVERICK</t>
  </si>
  <si>
    <t>AGM-69 SRAM(SHT RG ATTK M</t>
  </si>
  <si>
    <t>AGM-88 HARM</t>
  </si>
  <si>
    <t>AGM-88E AARGM</t>
  </si>
  <si>
    <t>AIM-7 SPARROW</t>
  </si>
  <si>
    <t>AIM-9 SIDEWINDER</t>
  </si>
  <si>
    <t>AIM-9X</t>
  </si>
  <si>
    <t>AIR CARGO MATERIALS HAND</t>
  </si>
  <si>
    <t>AIRCRAFT TOW MB-2</t>
  </si>
  <si>
    <t>ALAM</t>
  </si>
  <si>
    <t>ALCM</t>
  </si>
  <si>
    <t>AMDR</t>
  </si>
  <si>
    <t>AMRAAM</t>
  </si>
  <si>
    <t>AMRAAM (NAVY)</t>
  </si>
  <si>
    <t>AN/AFQ-137</t>
  </si>
  <si>
    <t>AN/ALE-40 COUNTERMEASURES</t>
  </si>
  <si>
    <t>AN/ALE-50</t>
  </si>
  <si>
    <t>AN/ALQ-101 ECM</t>
  </si>
  <si>
    <t>AN/ALQ-119</t>
  </si>
  <si>
    <t>AN/ALQ-122 ECM SYS</t>
  </si>
  <si>
    <t>AN/ALQ-131</t>
  </si>
  <si>
    <t>AN/ALQ-135</t>
  </si>
  <si>
    <t>AN/ALQ-155</t>
  </si>
  <si>
    <t>AN/ALR-31 ELEC COUNTERMEA</t>
  </si>
  <si>
    <t>AN/ALR-46</t>
  </si>
  <si>
    <t>AN/ALR-56 WARNING RECVR</t>
  </si>
  <si>
    <t>AN/ALR-62 COUNTERMEASURES</t>
  </si>
  <si>
    <t>AN/ALR-69</t>
  </si>
  <si>
    <t>AN/APN-159 BOMB NAV &amp; FR</t>
  </si>
  <si>
    <t>AN/APN-169 STATION KEEPIN</t>
  </si>
  <si>
    <t>AN/APN-221 DOPPLER</t>
  </si>
  <si>
    <t>AN/APN-59 WEATHER RADAR</t>
  </si>
  <si>
    <t>AN/APR-38</t>
  </si>
  <si>
    <t>AN/ARC-164 (V)</t>
  </si>
  <si>
    <t>AN/ARC-186 RADIO</t>
  </si>
  <si>
    <t>AN/BQS-13</t>
  </si>
  <si>
    <t>AN/BSY-1</t>
  </si>
  <si>
    <t>AN/FPQ-16</t>
  </si>
  <si>
    <t>AN/FPS-108 PHASED ARRAY R</t>
  </si>
  <si>
    <t>AN/FPS-117 RADAR SEEK IGL</t>
  </si>
  <si>
    <t>AN/FSD JOINT STARS</t>
  </si>
  <si>
    <t>AN/GRC-171</t>
  </si>
  <si>
    <t>AN/GRC-206</t>
  </si>
  <si>
    <t>AN/GRC-212</t>
  </si>
  <si>
    <t>AN/MPS-T1 RADAR CONTROL V</t>
  </si>
  <si>
    <t>AN/PRC-90 RADIO</t>
  </si>
  <si>
    <t>AN/TPS-43</t>
  </si>
  <si>
    <t>AN/TRC-170 RADIO</t>
  </si>
  <si>
    <t>ANTENNA TEST STATION</t>
  </si>
  <si>
    <t>AOC-WS</t>
  </si>
  <si>
    <t>APS</t>
  </si>
  <si>
    <t>ARE</t>
  </si>
  <si>
    <t>ASMS ADV STRATEGIC MSL SY</t>
  </si>
  <si>
    <t>ATARS</t>
  </si>
  <si>
    <t>ATIRCMS/CMWS</t>
  </si>
  <si>
    <t>ATS</t>
  </si>
  <si>
    <t>AUJ</t>
  </si>
  <si>
    <t>AWACS RSIP (E-3)</t>
  </si>
  <si>
    <t>AWACS UPGRADE</t>
  </si>
  <si>
    <t>Advanced Engine Development</t>
  </si>
  <si>
    <t>Advanced Pilot Training (APT)</t>
  </si>
  <si>
    <t>Air Force Integrated Personnel and Pay System Increment 1 (AFIPPS Inc 1)</t>
  </si>
  <si>
    <t>B-1</t>
  </si>
  <si>
    <t>B-1 CMUP-DSUP</t>
  </si>
  <si>
    <t>B-2 DMS-M</t>
  </si>
  <si>
    <t>B-2 EHF</t>
  </si>
  <si>
    <t>B-2 RMP</t>
  </si>
  <si>
    <t>B-2 STEALTH</t>
  </si>
  <si>
    <t>B-2A</t>
  </si>
  <si>
    <t>B-52 OAS/CMI MODS</t>
  </si>
  <si>
    <t>B-52 RMP</t>
  </si>
  <si>
    <t>B-52 STRATO FORTRESS</t>
  </si>
  <si>
    <t>B1-B</t>
  </si>
  <si>
    <t>B1-B CMUP</t>
  </si>
  <si>
    <t>B1-CMUP COMPUTER UPGRADE</t>
  </si>
  <si>
    <t>BALLISTIC MISSILE DEFENSE</t>
  </si>
  <si>
    <t>BASE REALIGN &amp; CLOS (BRAC</t>
  </si>
  <si>
    <t>BGM-109 TOMAHAWK</t>
  </si>
  <si>
    <t>BJL</t>
  </si>
  <si>
    <t>BLACK HAWK (UH-60A/L)</t>
  </si>
  <si>
    <t>BLACK HAWK UPGRADE (UH-60</t>
  </si>
  <si>
    <t>BMDS</t>
  </si>
  <si>
    <t>BMTC</t>
  </si>
  <si>
    <t>BQM-34 FIREBEE</t>
  </si>
  <si>
    <t>BRAC ACTIVITIES</t>
  </si>
  <si>
    <t>BRADLEY FVS</t>
  </si>
  <si>
    <t>BSJ</t>
  </si>
  <si>
    <t>BSM</t>
  </si>
  <si>
    <t>BSM ENERGY</t>
  </si>
  <si>
    <t>BSR</t>
  </si>
  <si>
    <t>BTD</t>
  </si>
  <si>
    <t>C-10</t>
  </si>
  <si>
    <t>C-117 SKYTRAIN</t>
  </si>
  <si>
    <t>C-121 CONSTELLATION</t>
  </si>
  <si>
    <t>C-124 GLOBEMASTER</t>
  </si>
  <si>
    <t>C-12A (CX-X)</t>
  </si>
  <si>
    <t>C-130 AMP</t>
  </si>
  <si>
    <t>C-130 HERCULES</t>
  </si>
  <si>
    <t>C-130H</t>
  </si>
  <si>
    <t>C-137 STRATOLINER</t>
  </si>
  <si>
    <t>C-141 STARLIFTER</t>
  </si>
  <si>
    <t>C-17A</t>
  </si>
  <si>
    <t>C-17A CARGO TRANSPORT</t>
  </si>
  <si>
    <t>C-18</t>
  </si>
  <si>
    <t>C-20</t>
  </si>
  <si>
    <t>C-45 EXPEDITOR</t>
  </si>
  <si>
    <t>C-46 COMMANDO</t>
  </si>
  <si>
    <t>C-47 SKYTRAIN</t>
  </si>
  <si>
    <t>C-5 GALAXY</t>
  </si>
  <si>
    <t>C-5 RERP</t>
  </si>
  <si>
    <t>C-5A</t>
  </si>
  <si>
    <t>C-5B</t>
  </si>
  <si>
    <t>C-7 CARIBOU</t>
  </si>
  <si>
    <t>C/MH-53E</t>
  </si>
  <si>
    <t>C130-J</t>
  </si>
  <si>
    <t>CBDP</t>
  </si>
  <si>
    <t>CCIC2S</t>
  </si>
  <si>
    <t>CEC</t>
  </si>
  <si>
    <t>CGN-38</t>
  </si>
  <si>
    <t>CGS</t>
  </si>
  <si>
    <t>CH-47D</t>
  </si>
  <si>
    <t>CH-47F</t>
  </si>
  <si>
    <t>CH-53 SEA STALLION</t>
  </si>
  <si>
    <t>CHCS II</t>
  </si>
  <si>
    <t>CHEYENNE</t>
  </si>
  <si>
    <t>CHEYENNE MOUNTAIN UPGRADE</t>
  </si>
  <si>
    <t>CITS</t>
  </si>
  <si>
    <t>CMM</t>
  </si>
  <si>
    <t>CMU</t>
  </si>
  <si>
    <t>CNN</t>
  </si>
  <si>
    <t>CNQ</t>
  </si>
  <si>
    <t>COBRA DANE</t>
  </si>
  <si>
    <t>COBRA JUDY</t>
  </si>
  <si>
    <t>COBRA JUDY REPLACEMENT</t>
  </si>
  <si>
    <t>COMANCHE</t>
  </si>
  <si>
    <t>CVN 68</t>
  </si>
  <si>
    <t>CX-2</t>
  </si>
  <si>
    <t>CX-3</t>
  </si>
  <si>
    <t>DCAPES</t>
  </si>
  <si>
    <t>DCGS ARMY</t>
  </si>
  <si>
    <t>DD(X)</t>
  </si>
  <si>
    <t>DEAMS</t>
  </si>
  <si>
    <t>DEAMS Inc 1</t>
  </si>
  <si>
    <t>DEF ENVIR &amp; RESTORA PRG (</t>
  </si>
  <si>
    <t>DEF MET SAT PROGRAM (DMSP</t>
  </si>
  <si>
    <t>DEF METEOR SAT PROG</t>
  </si>
  <si>
    <t>DEFENSE SUPPORT PROGRAM</t>
  </si>
  <si>
    <t>DERP</t>
  </si>
  <si>
    <t>DMS</t>
  </si>
  <si>
    <t>DMSP</t>
  </si>
  <si>
    <t>DNC</t>
  </si>
  <si>
    <t>DPPS</t>
  </si>
  <si>
    <t>DSCS-3 DEF STAT COMM SYS</t>
  </si>
  <si>
    <t>DSP</t>
  </si>
  <si>
    <t>DTS</t>
  </si>
  <si>
    <t>Department of Defense Healthcare Management System Modernization (DHMSM)</t>
  </si>
  <si>
    <t>Distributed Common Ground System - Army Increment 2 (DCGS-A Inc 2)</t>
  </si>
  <si>
    <t>E-10</t>
  </si>
  <si>
    <t>E-2 HAWKEYE</t>
  </si>
  <si>
    <t>E-2C REPRODUCTION</t>
  </si>
  <si>
    <t>E-3A</t>
  </si>
  <si>
    <t>E-4 (AABNCP)</t>
  </si>
  <si>
    <t>EASTERN TEST RANGE</t>
  </si>
  <si>
    <t>EELV</t>
  </si>
  <si>
    <t>EF-111A</t>
  </si>
  <si>
    <t>ENGINE GAS TURB AN/32 85-</t>
  </si>
  <si>
    <t>EPA SUPERFUND</t>
  </si>
  <si>
    <t>EVOLVED EXPENDABLE LV PRO</t>
  </si>
  <si>
    <t>F-100 Engine</t>
  </si>
  <si>
    <t>F-100 SUPER SABRE</t>
  </si>
  <si>
    <t>F-100 UPGRADE</t>
  </si>
  <si>
    <t>F-101</t>
  </si>
  <si>
    <t>F-101 VOODOO</t>
  </si>
  <si>
    <t>F-104 STARFIGHTER</t>
  </si>
  <si>
    <t>F-106 DELTA DART</t>
  </si>
  <si>
    <t>F-108</t>
  </si>
  <si>
    <t>F-110</t>
  </si>
  <si>
    <t>F-111</t>
  </si>
  <si>
    <t>F-111A/D/E/F</t>
  </si>
  <si>
    <t>F-117 STEALTH</t>
  </si>
  <si>
    <t>F-12</t>
  </si>
  <si>
    <t>F-14 TOMCAT</t>
  </si>
  <si>
    <t>F-15</t>
  </si>
  <si>
    <t>F-15 EAGLE</t>
  </si>
  <si>
    <t>F-16</t>
  </si>
  <si>
    <t>F-16 FALCON</t>
  </si>
  <si>
    <t>F-22 Raptor</t>
  </si>
  <si>
    <t>F-4 PHANTOM II</t>
  </si>
  <si>
    <t>F-5 FREEDOM FIGHTER</t>
  </si>
  <si>
    <t>F-5E</t>
  </si>
  <si>
    <t>F-86 SABRE</t>
  </si>
  <si>
    <t>F/A-18 E/F</t>
  </si>
  <si>
    <t>F/A-18A/B/C/D</t>
  </si>
  <si>
    <t>F/A-22</t>
  </si>
  <si>
    <t>FAAD C2I(ATCCS)</t>
  </si>
  <si>
    <t>FAB-T</t>
  </si>
  <si>
    <t>FB-111A</t>
  </si>
  <si>
    <t>FCA</t>
  </si>
  <si>
    <t>FCS</t>
  </si>
  <si>
    <t>FMTV</t>
  </si>
  <si>
    <t>GAE</t>
  </si>
  <si>
    <t>GAJ</t>
  </si>
  <si>
    <t>GAU-5 MACHINE GUN</t>
  </si>
  <si>
    <t>GAV</t>
  </si>
  <si>
    <t>GBS</t>
  </si>
  <si>
    <t>GBSD</t>
  </si>
  <si>
    <t>GBU-15</t>
  </si>
  <si>
    <t>GCCS-AF</t>
  </si>
  <si>
    <t>GCCS-J</t>
  </si>
  <si>
    <t>GCI</t>
  </si>
  <si>
    <t>GCSS-A INC 2</t>
  </si>
  <si>
    <t>GCSS-AF</t>
  </si>
  <si>
    <t>GCSS-CC/JTF</t>
  </si>
  <si>
    <t>GEODSS</t>
  </si>
  <si>
    <t>GIGBE</t>
  </si>
  <si>
    <t>GLOBAL HAWK</t>
  </si>
  <si>
    <t>GMLRS</t>
  </si>
  <si>
    <t>GNP</t>
  </si>
  <si>
    <t>GNW</t>
  </si>
  <si>
    <t>GPS III</t>
  </si>
  <si>
    <t>GPU-5A 3UMM POD</t>
  </si>
  <si>
    <t>GSSI GRND SUP SYS INTEG</t>
  </si>
  <si>
    <t>GTN</t>
  </si>
  <si>
    <t>GTN-21</t>
  </si>
  <si>
    <t>GYY</t>
  </si>
  <si>
    <t>GYZ</t>
  </si>
  <si>
    <t>H-1 UPGRADE</t>
  </si>
  <si>
    <t>H-3 JOLLY GREEN GIANT</t>
  </si>
  <si>
    <t>H-3 SEA KING</t>
  </si>
  <si>
    <t>HAEUAV</t>
  </si>
  <si>
    <t>HANGER AIRCRAFT</t>
  </si>
  <si>
    <t>HARM (AIR FORCE)</t>
  </si>
  <si>
    <t>HEATER H-1</t>
  </si>
  <si>
    <t>HELMET SYSTEM HGU-51/PCD</t>
  </si>
  <si>
    <t>HH-53 SUPER JOLLY</t>
  </si>
  <si>
    <t>HHD-60</t>
  </si>
  <si>
    <t>HPCM</t>
  </si>
  <si>
    <t>HURRICANE KATRINA</t>
  </si>
  <si>
    <t>HURRICANE RITA</t>
  </si>
  <si>
    <t>HUSH HOUSE</t>
  </si>
  <si>
    <t>IAMD</t>
  </si>
  <si>
    <t>ICBM FUZE MOD</t>
  </si>
  <si>
    <t>IDECM</t>
  </si>
  <si>
    <t>ILS-S</t>
  </si>
  <si>
    <t>IMDS</t>
  </si>
  <si>
    <t>IMPROVED RADAR SIMULATOR</t>
  </si>
  <si>
    <t>IMPULSE ARD-863-1</t>
  </si>
  <si>
    <t>ISPAN</t>
  </si>
  <si>
    <t>IUS FULL SCALE DEVELOP SY</t>
  </si>
  <si>
    <t>Integrated Strategic Planning and Analysis Network Increment 4 (ISPAN Inc 4)</t>
  </si>
  <si>
    <t>J-58</t>
  </si>
  <si>
    <t>J-69</t>
  </si>
  <si>
    <t>J-79</t>
  </si>
  <si>
    <t>J-85</t>
  </si>
  <si>
    <t>JADC2</t>
  </si>
  <si>
    <t>JASSM</t>
  </si>
  <si>
    <t>JCALS</t>
  </si>
  <si>
    <t>JDAM</t>
  </si>
  <si>
    <t>JLENS</t>
  </si>
  <si>
    <t>JMPS</t>
  </si>
  <si>
    <t>JOINT C2</t>
  </si>
  <si>
    <t>JOINT COMMON MISSILE</t>
  </si>
  <si>
    <t>JOINT TAC INFO DIST SYS/T</t>
  </si>
  <si>
    <t>JOINT TACTCL INF DSPLY SY</t>
  </si>
  <si>
    <t>JPALS</t>
  </si>
  <si>
    <t>JPATS</t>
  </si>
  <si>
    <t>JSF (F-35)</t>
  </si>
  <si>
    <t>JSIMS</t>
  </si>
  <si>
    <t>JSOW</t>
  </si>
  <si>
    <t>JSTARS</t>
  </si>
  <si>
    <t>JSTARS RECAP</t>
  </si>
  <si>
    <t>JTIDY (AIR FORCE)</t>
  </si>
  <si>
    <t>JTRS AMF</t>
  </si>
  <si>
    <t>JTRS CLUSTER 5</t>
  </si>
  <si>
    <t>JTRS WAVEFORM</t>
  </si>
  <si>
    <t>KC-10A</t>
  </si>
  <si>
    <t>KC-135 STRATOLIFTER</t>
  </si>
  <si>
    <t>KC-135R</t>
  </si>
  <si>
    <t>KC-45A</t>
  </si>
  <si>
    <t>KMI</t>
  </si>
  <si>
    <t>Key Management Infrastructure Increment 3 (KMI Inc 3)</t>
  </si>
  <si>
    <t>LAND WARRIOR</t>
  </si>
  <si>
    <t>LANTIRN</t>
  </si>
  <si>
    <t>LANTRIN</t>
  </si>
  <si>
    <t>LASER HELLFIRE</t>
  </si>
  <si>
    <t>LGM-30 MINUTEMAN</t>
  </si>
  <si>
    <t>LLLBGK</t>
  </si>
  <si>
    <t>LOADER A/C 25K</t>
  </si>
  <si>
    <t>LOADER A/C 40K</t>
  </si>
  <si>
    <t>LONGBOW APACHE</t>
  </si>
  <si>
    <t>LONGBOW APACHE BLK III</t>
  </si>
  <si>
    <t>LONGBOW HELLFIRE</t>
  </si>
  <si>
    <t>M89</t>
  </si>
  <si>
    <t>MAC C3 SUPPORT</t>
  </si>
  <si>
    <t>MAVERICK (IR)</t>
  </si>
  <si>
    <t>MAVERICK (LASER)</t>
  </si>
  <si>
    <t>MAVERICK (TV)</t>
  </si>
  <si>
    <t>MCS (ATCCS)</t>
  </si>
  <si>
    <t>MH-60R</t>
  </si>
  <si>
    <t>MH-60S</t>
  </si>
  <si>
    <t>MIDS-LVT</t>
  </si>
  <si>
    <t>MILSTAR</t>
  </si>
  <si>
    <t>MINUTEMAN II</t>
  </si>
  <si>
    <t>MINUTEMAN III</t>
  </si>
  <si>
    <t>MINUTEMAN III GRP</t>
  </si>
  <si>
    <t>MINUTEMAN III PRP</t>
  </si>
  <si>
    <t>MISSILE DEFENSE AGENCY SU</t>
  </si>
  <si>
    <t>MK-82 500 LB</t>
  </si>
  <si>
    <t>MLRS</t>
  </si>
  <si>
    <t>MLS</t>
  </si>
  <si>
    <t>MMA</t>
  </si>
  <si>
    <t>MOBILE ARRESTING BARRIERS</t>
  </si>
  <si>
    <t>MODERNIZATION</t>
  </si>
  <si>
    <t>MOTIF</t>
  </si>
  <si>
    <t>MP RTIP</t>
  </si>
  <si>
    <t>MQ-1C Gray Eagle</t>
  </si>
  <si>
    <t>MQ-9 Reaper</t>
  </si>
  <si>
    <t>MROI</t>
  </si>
  <si>
    <t>MUOS</t>
  </si>
  <si>
    <t>MX-MISSILE</t>
  </si>
  <si>
    <t>Massive Ordnance Penetrator (MOP)</t>
  </si>
  <si>
    <t>Mk21A Reentry Vehicle</t>
  </si>
  <si>
    <t>N WARNING SYS PROG/EX DEW</t>
  </si>
  <si>
    <t>N78</t>
  </si>
  <si>
    <t>NAS</t>
  </si>
  <si>
    <t>NAVSTAR</t>
  </si>
  <si>
    <t>NAVSTAR GPS</t>
  </si>
  <si>
    <t>NCES</t>
  </si>
  <si>
    <t>NEMAIS</t>
  </si>
  <si>
    <t>NESP</t>
  </si>
  <si>
    <t>NGEN INC 1</t>
  </si>
  <si>
    <t>NMD</t>
  </si>
  <si>
    <t>NPOESS</t>
  </si>
  <si>
    <t>NPOESS (DOC/NOAA)</t>
  </si>
  <si>
    <t>NTW</t>
  </si>
  <si>
    <t>O-2</t>
  </si>
  <si>
    <t>OPTION GRND COMM NETWORK</t>
  </si>
  <si>
    <t>OTH-B RADAR</t>
  </si>
  <si>
    <t>OTHER ENVIRONMENTAL PROGR</t>
  </si>
  <si>
    <t>OV-10 LARA (NOW BRONCO)</t>
  </si>
  <si>
    <t>Other UAS</t>
  </si>
  <si>
    <t>PACER SPEAK</t>
  </si>
  <si>
    <t>PATRIOT</t>
  </si>
  <si>
    <t>PATRIOT PAC-3</t>
  </si>
  <si>
    <t>PATRIOT/MEADS</t>
  </si>
  <si>
    <t>PEACE HAWK</t>
  </si>
  <si>
    <t>PEACE SHIELD PROGRAM</t>
  </si>
  <si>
    <t>PEACEKEEPER</t>
  </si>
  <si>
    <t>PEACEKEEPER MISSILE</t>
  </si>
  <si>
    <t>PERSHING II</t>
  </si>
  <si>
    <t>PKI</t>
  </si>
  <si>
    <t>PREDATOR</t>
  </si>
  <si>
    <t>PREDATOR B</t>
  </si>
  <si>
    <t>PREDATOR UAV</t>
  </si>
  <si>
    <t>PRV</t>
  </si>
  <si>
    <t>RF-4C</t>
  </si>
  <si>
    <t>RIM-66 STANDARD MISSILE (</t>
  </si>
  <si>
    <t>RSA DINING FACILITY</t>
  </si>
  <si>
    <t>SAFEGUARD</t>
  </si>
  <si>
    <t>SBIRS HIGH</t>
  </si>
  <si>
    <t>SBR</t>
  </si>
  <si>
    <t>SDB</t>
  </si>
  <si>
    <t>SEDAN 4 DR 4X2</t>
  </si>
  <si>
    <t>SHELTER GENERAL PURPOSE</t>
  </si>
  <si>
    <t>SHILLELAGH MISSILE</t>
  </si>
  <si>
    <t>SICBM SM INT BALL MSL</t>
  </si>
  <si>
    <t>SIDEWINDER (AIM-9L) (AF)</t>
  </si>
  <si>
    <t>SIDWINGER (AIM-9M) (AF)</t>
  </si>
  <si>
    <t>SIGNAL GENERATOR 2.0-18.0</t>
  </si>
  <si>
    <t>SINCGARS</t>
  </si>
  <si>
    <t>SM-6</t>
  </si>
  <si>
    <t>SMALL ICBM</t>
  </si>
  <si>
    <t>SMART-T</t>
  </si>
  <si>
    <t>SPACE DEF SYSTEM 64406F</t>
  </si>
  <si>
    <t>SPACE FENCE INC 1</t>
  </si>
  <si>
    <t>SPACE SHUTTLE 64411F</t>
  </si>
  <si>
    <t>SPARROW (AIM-7M) (N)</t>
  </si>
  <si>
    <t>SPECTRUM ANALYZER</t>
  </si>
  <si>
    <t>SPS</t>
  </si>
  <si>
    <t>STATUS OF FORCES AGREEMENT</t>
  </si>
  <si>
    <t>STRYKER (IAV)</t>
  </si>
  <si>
    <t>T-33 SHOOTING STAR</t>
  </si>
  <si>
    <t>T-37</t>
  </si>
  <si>
    <t>T-38 TALON</t>
  </si>
  <si>
    <t>T-39 SABRELINER</t>
  </si>
  <si>
    <t>T-45TS</t>
  </si>
  <si>
    <t>T-46A</t>
  </si>
  <si>
    <t>T-56</t>
  </si>
  <si>
    <t>TACIT RAINBOW (JGL)</t>
  </si>
  <si>
    <t>TACTICAL UAV</t>
  </si>
  <si>
    <t>TANK FUEL R-9 5000 GAL</t>
  </si>
  <si>
    <t>TBMCS</t>
  </si>
  <si>
    <t>TCAIMS II</t>
  </si>
  <si>
    <t>TDC</t>
  </si>
  <si>
    <t>TELEPORT</t>
  </si>
  <si>
    <t>TEST SET AIR DATA COMPUTE</t>
  </si>
  <si>
    <t>TF-30</t>
  </si>
  <si>
    <t>TF-33</t>
  </si>
  <si>
    <t>TF-34</t>
  </si>
  <si>
    <t>TF-39</t>
  </si>
  <si>
    <t>TF-41</t>
  </si>
  <si>
    <t>TITAN IV</t>
  </si>
  <si>
    <t>TITAN IV LAUNCH VEH PROGR</t>
  </si>
  <si>
    <t>TMIP</t>
  </si>
  <si>
    <t>TOW 2</t>
  </si>
  <si>
    <t>TOW FLIGHTLINE</t>
  </si>
  <si>
    <t>TRIDENT II MISSILE</t>
  </si>
  <si>
    <t>TRIDENT SUB</t>
  </si>
  <si>
    <t>U-2</t>
  </si>
  <si>
    <t>UGM-96 TRIDENT</t>
  </si>
  <si>
    <t>UH-1 IROQUOIS</t>
  </si>
  <si>
    <t>UH-1N REPLACEMENT</t>
  </si>
  <si>
    <t>UH-60 UTTAS BLACK HAWK</t>
  </si>
  <si>
    <t>UHF FOLLOW-ON</t>
  </si>
  <si>
    <t>UUM-44 SUBROC</t>
  </si>
  <si>
    <t>V22</t>
  </si>
  <si>
    <t>WAREHOUSING SYSTEM AUTOMA</t>
  </si>
  <si>
    <t>WCS</t>
  </si>
  <si>
    <t>WIDEBAND GAPFILLER</t>
  </si>
  <si>
    <t>WIN-T</t>
  </si>
  <si>
    <t>ZAGM-86</t>
  </si>
  <si>
    <t>ZBL</t>
  </si>
  <si>
    <t>Grand Total</t>
  </si>
  <si>
    <t/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</si>
  <si>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</si>
  <si>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</si>
  <si>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</si>
  <si>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</si>
  <si>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</si>
  <si>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</si>
  <si>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</si>
  <si>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</si>
  <si>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</si>
  <si>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</si>
  <si>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</si>
  <si>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</si>
  <si>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</si>
  <si>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</si>
  <si>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</si>
  <si>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</si>
  <si>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</si>
  <si>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</si>
  <si>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</si>
  <si>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</si>
  <si>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</si>
  <si>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</si>
  <si>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</si>
  <si>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</si>
  <si>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</si>
  <si>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</si>
  <si>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</si>
  <si>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</si>
  <si>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</si>
  <si>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</si>
  <si>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</si>
  <si>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</si>
  <si>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</si>
  <si>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</si>
  <si>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</si>
  <si>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</si>
  <si>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</si>
  <si>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</si>
  <si>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</si>
  <si>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</si>
  <si>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</si>
  <si>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</si>
  <si>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</si>
  <si>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</si>
  <si>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</si>
  <si>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</si>
  <si>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</si>
  <si>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</si>
  <si>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</si>
  <si>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</si>
  <si>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</si>
  <si>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</si>
  <si>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</si>
  <si>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</si>
  <si>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</si>
  <si>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</si>
  <si>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</si>
  <si>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</si>
  <si>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</si>
  <si>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</si>
  <si>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</si>
  <si>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</si>
  <si>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</si>
  <si>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</si>
  <si>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</si>
  <si>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</si>
  <si>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</si>
  <si>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</si>
  <si>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</si>
  <si>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</si>
  <si>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</si>
  <si>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</si>
  <si>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</si>
  <si>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</si>
  <si>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</si>
  <si>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</si>
  <si>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</si>
  <si>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</si>
  <si>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</si>
  <si>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</si>
  <si>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</si>
  <si>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</si>
  <si>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</si>
  <si>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</si>
  <si>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</si>
  <si>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</si>
  <si>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</si>
  <si>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</si>
  <si>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</si>
  <si>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</si>
  <si>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</si>
  <si>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</si>
  <si>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</si>
  <si>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</si>
  <si>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</si>
  <si>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</si>
  <si>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</si>
  <si>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</si>
  <si>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</si>
  <si>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</si>
  <si>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</si>
  <si>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</si>
  <si>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</si>
  <si>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</si>
  <si>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</si>
  <si>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</si>
  <si>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</si>
  <si>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</si>
  <si>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</si>
  <si>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</si>
  <si>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</si>
  <si>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</si>
  <si>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</si>
  <si>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</si>
  <si>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</si>
  <si>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</si>
  <si>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</si>
  <si>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</si>
  <si>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</si>
  <si>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</si>
  <si>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</si>
  <si>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</si>
  <si>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</si>
  <si>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</si>
  <si>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</si>
  <si>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</si>
  <si>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</si>
  <si>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</si>
  <si>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</si>
  <si>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</si>
  <si>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</si>
  <si>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</si>
  <si>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</si>
  <si>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</si>
  <si>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</si>
  <si>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</si>
  <si>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</si>
  <si>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</si>
  <si>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</si>
  <si>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</si>
  <si>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</si>
  <si>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</si>
  <si>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</si>
  <si>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</si>
  <si>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</si>
  <si>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</si>
  <si>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</si>
  <si>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</si>
  <si>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</si>
  <si>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</si>
  <si>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</si>
  <si>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</si>
  <si>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</si>
  <si>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</si>
  <si>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</si>
  <si>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</si>
  <si>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</si>
  <si>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</si>
  <si>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</si>
  <si>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</si>
  <si>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</si>
  <si>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</si>
  <si>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</si>
  <si>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</si>
  <si>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</si>
  <si>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</si>
  <si>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</si>
  <si>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</si>
  <si>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</si>
  <si>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</si>
  <si>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</si>
  <si>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</si>
  <si>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</si>
  <si>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</si>
  <si>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</si>
  <si>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</si>
  <si>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</si>
  <si>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</si>
  <si>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</si>
  <si>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</si>
  <si>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</si>
  <si>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</si>
  <si>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</si>
  <si>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</si>
  <si>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</si>
  <si>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</si>
  <si>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</si>
  <si>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</si>
  <si>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</si>
  <si>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</si>
  <si>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</si>
  <si>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</si>
  <si>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</si>
  <si>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</si>
  <si>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</si>
  <si>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</si>
  <si>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</si>
  <si>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</si>
  <si>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</si>
  <si>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</si>
  <si>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</si>
  <si>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</si>
  <si>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</si>
  <si>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</si>
  <si>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</si>
  <si>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</si>
  <si>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</si>
  <si>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</si>
  <si>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</si>
  <si>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</si>
  <si>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</si>
  <si>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</si>
  <si>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</si>
  <si>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</si>
  <si>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</si>
  <si>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</si>
  <si>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</si>
  <si>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</si>
  <si>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</si>
  <si>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</si>
  <si>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</si>
  <si>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</si>
  <si>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</si>
  <si>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</si>
  <si>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</si>
  <si>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</si>
  <si>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</si>
  <si>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</si>
  <si>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</si>
  <si>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</si>
  <si>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</si>
  <si>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</si>
  <si>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</si>
  <si>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</si>
  <si>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</si>
  <si>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</si>
  <si>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</si>
  <si>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</si>
  <si>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</si>
  <si>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</si>
  <si>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</si>
  <si>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</si>
  <si>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</si>
  <si>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</si>
  <si>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</si>
  <si>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</si>
  <si>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</si>
  <si>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</si>
  <si>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</si>
  <si>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</si>
  <si>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</si>
  <si>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</si>
  <si>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</si>
  <si>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</si>
  <si>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</si>
  <si>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</si>
  <si>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</si>
  <si>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</si>
  <si>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</si>
  <si>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</si>
  <si>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</si>
  <si>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</si>
  <si>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</si>
  <si>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</si>
  <si>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</si>
  <si>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</si>
  <si>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</si>
  <si>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</si>
  <si>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</si>
  <si>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</si>
  <si>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</si>
  <si>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</si>
  <si>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</si>
  <si>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</si>
  <si>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</si>
  <si>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</si>
  <si>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</si>
  <si>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</si>
  <si>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</si>
  <si>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</si>
  <si>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</si>
  <si>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</si>
  <si>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</si>
  <si>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</si>
  <si>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</si>
  <si>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</si>
  <si>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</si>
  <si>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</si>
  <si>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</si>
  <si>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</si>
  <si>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</si>
  <si>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</si>
  <si>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CONSTRUCTION OF PENAL FACILITIES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</si>
  <si>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</si>
  <si>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</si>
  <si>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</si>
  <si>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</si>
  <si>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</si>
  <si>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</si>
  <si>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</si>
  <si>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</si>
  <si>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</si>
  <si>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</si>
  <si>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</si>
  <si>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</si>
  <si>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</si>
  <si>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</si>
  <si>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</si>
  <si>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</si>
  <si>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</si>
  <si>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</si>
  <si>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</si>
  <si>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</si>
  <si>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</si>
  <si>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</si>
  <si>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</si>
  <si>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</si>
  <si>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</si>
  <si>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</si>
  <si>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</si>
  <si>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</si>
  <si>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</si>
  <si>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</si>
  <si>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</si>
  <si>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</si>
  <si>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</si>
  <si>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</si>
  <si>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</si>
  <si>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</si>
  <si>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</si>
  <si>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</si>
  <si>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</si>
  <si>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</si>
  <si>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</si>
  <si>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</si>
  <si>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</si>
  <si>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</si>
  <si>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</si>
  <si>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</si>
  <si>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</si>
  <si>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</si>
  <si>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</si>
  <si>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</si>
  <si>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</si>
  <si>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</si>
  <si>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</si>
  <si>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</si>
  <si>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</si>
  <si>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</si>
  <si>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</si>
  <si>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</si>
  <si>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</si>
  <si>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</si>
  <si>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</si>
  <si>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</si>
  <si>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</si>
  <si>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</si>
  <si>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</si>
  <si>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</si>
  <si>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</si>
  <si>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</si>
  <si>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</si>
  <si>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</si>
  <si>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</si>
  <si>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</si>
  <si>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</si>
  <si>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</si>
  <si>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Y216</t>
  </si>
  <si>
    <t>CONSTRUCTION OF DREDGING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</si>
  <si>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</si>
  <si>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</si>
  <si>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</si>
  <si>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</si>
  <si>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</si>
  <si>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</si>
  <si>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</si>
  <si>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</si>
  <si>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</si>
  <si>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</si>
  <si>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</si>
  <si>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</si>
  <si>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</si>
  <si>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</si>
  <si>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</si>
  <si>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</si>
  <si>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</si>
  <si>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</si>
  <si>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</si>
  <si>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</si>
  <si>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</si>
  <si>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</si>
  <si>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</si>
  <si>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</si>
  <si>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</si>
  <si>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</si>
  <si>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</si>
  <si>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</si>
  <si>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</si>
  <si>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</si>
  <si>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</si>
  <si>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</si>
  <si>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</si>
  <si>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</si>
  <si>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</si>
  <si>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</si>
  <si>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</si>
  <si>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</si>
  <si>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</si>
  <si>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</si>
  <si>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</si>
  <si>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</si>
  <si>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</si>
  <si>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</si>
  <si>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</si>
  <si>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</si>
  <si>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</si>
  <si>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</si>
  <si>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</si>
  <si>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</si>
  <si>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</si>
  <si>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</si>
  <si>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</si>
  <si>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</si>
  <si>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</si>
  <si>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</si>
  <si>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</si>
  <si>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</si>
  <si>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</si>
  <si>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</si>
  <si>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</si>
  <si>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</si>
  <si>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</si>
  <si>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</si>
  <si>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</si>
  <si>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</si>
  <si>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</si>
  <si>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</si>
  <si>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</si>
  <si>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</si>
  <si>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</si>
  <si>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</si>
  <si>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</si>
  <si>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</si>
  <si>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</si>
  <si>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</si>
  <si>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</si>
  <si>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</si>
  <si>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</si>
  <si>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</si>
  <si>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</si>
  <si>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</si>
  <si>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</si>
  <si>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</si>
  <si>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</si>
  <si>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</si>
  <si>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</si>
  <si>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</si>
  <si>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</si>
  <si>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</si>
  <si>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</si>
  <si>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</si>
  <si>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</si>
  <si>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</si>
  <si>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</si>
  <si>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</si>
  <si>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</si>
  <si>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</si>
  <si>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</si>
  <si>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</si>
  <si>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</si>
  <si>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</si>
  <si>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</si>
  <si>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</si>
  <si>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</si>
  <si>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</si>
  <si>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</si>
  <si>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</si>
  <si>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</si>
  <si>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</si>
  <si>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</si>
  <si>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</si>
  <si>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</si>
  <si>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</si>
  <si>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</si>
  <si>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</si>
  <si>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</si>
  <si>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</si>
  <si>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</si>
  <si>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</si>
  <si>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</si>
  <si>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</si>
  <si>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</si>
  <si>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</si>
  <si>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</si>
  <si>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</si>
  <si>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</si>
  <si>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</si>
  <si>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</si>
  <si>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</si>
  <si>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</si>
  <si>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</si>
  <si>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</si>
  <si>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</si>
  <si>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</si>
  <si>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</si>
  <si>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</si>
  <si>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</si>
  <si>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</si>
  <si>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</si>
  <si>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</si>
  <si>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</si>
  <si>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</si>
  <si>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</si>
  <si>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</si>
  <si>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</si>
  <si>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</si>
  <si>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</si>
  <si>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</si>
  <si>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</si>
  <si>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</si>
  <si>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</si>
  <si>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</si>
  <si>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</si>
  <si>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</si>
  <si>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</si>
  <si>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</si>
  <si>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</si>
  <si>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</si>
  <si>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</si>
  <si>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</si>
  <si>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</si>
  <si>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</si>
  <si>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</si>
  <si>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</si>
  <si>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</si>
  <si>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</si>
  <si>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</si>
  <si>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</si>
  <si>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</si>
  <si>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</si>
  <si>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</si>
  <si>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</si>
  <si>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</si>
  <si>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</si>
  <si>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</si>
  <si>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</si>
  <si>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</si>
  <si>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</si>
  <si>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</si>
  <si>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</si>
  <si>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</si>
  <si>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</si>
  <si>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</si>
  <si>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</si>
  <si>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</si>
  <si>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</si>
  <si>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</si>
  <si>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</si>
  <si>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</si>
  <si>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</si>
  <si>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</si>
  <si>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</si>
  <si>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</si>
  <si>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</si>
  <si>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</si>
  <si>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</si>
  <si>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</si>
  <si>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</si>
  <si>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</si>
  <si>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</si>
  <si>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</si>
  <si>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</si>
  <si>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</si>
  <si>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</si>
  <si>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</si>
  <si>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</si>
  <si>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</si>
  <si>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</si>
  <si>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</si>
  <si>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</si>
  <si>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</si>
  <si>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</si>
  <si>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</si>
  <si>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</si>
  <si>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</si>
  <si>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</si>
  <si>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</si>
  <si>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</si>
  <si>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</si>
  <si>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</si>
  <si>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</si>
  <si>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</si>
  <si>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</si>
  <si>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</si>
  <si>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</si>
  <si>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</si>
  <si>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</si>
  <si>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</si>
  <si>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</si>
  <si>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</si>
  <si>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</si>
  <si>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</si>
  <si>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</si>
  <si>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</si>
  <si>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</si>
  <si>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</si>
  <si>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</si>
  <si>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</si>
  <si>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</si>
  <si>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</si>
  <si>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</si>
  <si>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</si>
  <si>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</si>
  <si>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</si>
  <si>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</si>
  <si>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</si>
  <si>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</si>
  <si>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</si>
  <si>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</si>
  <si>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</si>
  <si>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</si>
  <si>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K047</t>
  </si>
  <si>
    <t>MOD OF PIPE-TUBING-HOSE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</si>
  <si>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</si>
  <si>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</si>
  <si>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</si>
  <si>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</si>
  <si>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</si>
  <si>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</si>
  <si>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</si>
  <si>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</si>
  <si>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</si>
  <si>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</si>
  <si>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</si>
  <si>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</si>
  <si>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</si>
  <si>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</si>
  <si>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</si>
  <si>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</si>
  <si>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</si>
  <si>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</si>
  <si>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</si>
  <si>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</si>
  <si>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</si>
  <si>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</si>
  <si>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</si>
  <si>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</si>
  <si>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</si>
  <si>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</si>
  <si>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</si>
  <si>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</si>
  <si>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</si>
  <si>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</si>
  <si>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</si>
  <si>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</si>
  <si>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</si>
  <si>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</si>
  <si>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</si>
  <si>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</si>
  <si>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</si>
  <si>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</si>
  <si>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</si>
  <si>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</si>
  <si>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</si>
  <si>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</si>
  <si>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</si>
  <si>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</si>
  <si>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</si>
  <si>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</si>
  <si>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</si>
  <si>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</si>
  <si>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</si>
  <si>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</si>
  <si>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</si>
  <si>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</si>
  <si>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</si>
  <si>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</si>
  <si>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K088</t>
  </si>
  <si>
    <t>MOD OF LIVE ANIMALS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</si>
  <si>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</si>
  <si>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</si>
  <si>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</si>
  <si>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</si>
  <si>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</si>
  <si>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</si>
  <si>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</si>
  <si>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</si>
  <si>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</si>
  <si>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</si>
  <si>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</si>
  <si>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</si>
  <si>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</si>
  <si>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</si>
  <si>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</si>
  <si>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</si>
  <si>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</si>
  <si>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</si>
  <si>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</si>
  <si>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</si>
  <si>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</si>
  <si>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</si>
  <si>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</si>
  <si>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</si>
  <si>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</si>
  <si>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</si>
  <si>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</si>
  <si>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</si>
  <si>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</si>
  <si>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</si>
  <si>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</si>
  <si>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</si>
  <si>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</si>
  <si>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</si>
  <si>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</si>
  <si>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</si>
  <si>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</si>
  <si>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</si>
  <si>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</si>
  <si>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</si>
  <si>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</si>
  <si>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</si>
  <si>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</si>
  <si>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</si>
  <si>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</si>
  <si>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</si>
  <si>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</si>
  <si>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</si>
  <si>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</si>
  <si>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</si>
  <si>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</si>
  <si>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</si>
  <si>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</si>
  <si>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</si>
  <si>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</si>
  <si>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</si>
  <si>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</si>
  <si>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</si>
  <si>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</si>
  <si>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</si>
  <si>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</si>
  <si>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</si>
  <si>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</si>
  <si>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</si>
  <si>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</si>
  <si>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</si>
  <si>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</si>
  <si>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</si>
  <si>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</si>
  <si>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</si>
  <si>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</si>
  <si>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</si>
  <si>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</si>
  <si>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</si>
  <si>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</si>
  <si>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</si>
  <si>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</si>
  <si>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</si>
  <si>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</si>
  <si>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</si>
  <si>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</si>
  <si>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</si>
  <si>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</si>
  <si>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</si>
  <si>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</si>
  <si>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</si>
  <si>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</si>
  <si>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</si>
  <si>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</si>
  <si>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</si>
  <si>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</si>
  <si>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</si>
  <si>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</si>
  <si>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</si>
  <si>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</si>
  <si>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</si>
  <si>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</si>
  <si>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</si>
  <si>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</si>
  <si>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</si>
  <si>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</si>
  <si>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</si>
  <si>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</si>
  <si>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</si>
  <si>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</si>
  <si>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</si>
  <si>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</si>
  <si>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</si>
  <si>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</si>
  <si>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</si>
  <si>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</si>
  <si>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</si>
  <si>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</si>
  <si>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</si>
  <si>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</si>
  <si>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</si>
  <si>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</si>
  <si>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</si>
  <si>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</si>
  <si>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</si>
  <si>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</si>
  <si>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</si>
  <si>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</si>
  <si>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</si>
  <si>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</si>
  <si>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</si>
  <si>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</si>
  <si>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</si>
  <si>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</si>
  <si>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</si>
  <si>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</si>
  <si>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</si>
  <si>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</si>
  <si>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</si>
  <si>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</si>
  <si>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</si>
  <si>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</si>
  <si>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</si>
  <si>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</si>
  <si>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</si>
  <si>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</si>
  <si>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</si>
  <si>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</si>
  <si>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</si>
  <si>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</si>
  <si>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</si>
  <si>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</si>
  <si>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</si>
  <si>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</si>
  <si>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</si>
  <si>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</si>
  <si>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</si>
  <si>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</si>
  <si>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</si>
  <si>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</si>
  <si>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</si>
  <si>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</si>
  <si>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</si>
  <si>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</si>
  <si>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</si>
  <si>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</si>
  <si>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</si>
  <si>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</si>
  <si>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</si>
  <si>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</si>
  <si>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</si>
  <si>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</si>
  <si>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</si>
  <si>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</si>
  <si>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</si>
  <si>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</si>
  <si>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</si>
  <si>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</si>
  <si>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</si>
  <si>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</si>
  <si>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</si>
  <si>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</si>
  <si>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</si>
  <si>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</si>
  <si>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</si>
  <si>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</si>
  <si>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</si>
  <si>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</si>
  <si>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</si>
  <si>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</si>
  <si>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</si>
  <si>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</si>
  <si>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</si>
  <si>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</si>
  <si>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</si>
  <si>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</si>
  <si>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</si>
  <si>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</si>
  <si>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</si>
  <si>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</si>
  <si>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</si>
  <si>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</si>
  <si>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</si>
  <si>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</si>
  <si>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</si>
  <si>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</si>
  <si>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</si>
  <si>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</si>
  <si>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</si>
  <si>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</si>
  <si>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</si>
  <si>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</si>
  <si>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</si>
  <si>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</si>
  <si>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</si>
  <si>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</si>
  <si>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</si>
  <si>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</si>
  <si>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</si>
  <si>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</si>
  <si>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</si>
  <si>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</si>
  <si>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</si>
  <si>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</si>
  <si>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</si>
  <si>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</si>
  <si>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</si>
  <si>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</si>
  <si>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</si>
  <si>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</si>
  <si>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</si>
  <si>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</si>
  <si>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</si>
  <si>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</si>
  <si>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</si>
  <si>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</si>
  <si>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</si>
  <si>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</si>
  <si>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</si>
  <si>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</si>
  <si>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</si>
  <si>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</si>
  <si>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</si>
  <si>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</si>
  <si>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</si>
  <si>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</si>
  <si>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</si>
  <si>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</si>
  <si>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</si>
  <si>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</si>
  <si>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</si>
  <si>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</si>
  <si>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</si>
  <si>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</si>
  <si>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</si>
  <si>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</si>
  <si>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</si>
  <si>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</si>
  <si>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</si>
  <si>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</si>
  <si>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</si>
  <si>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</si>
  <si>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</si>
  <si>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</si>
  <si>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</si>
  <si>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</si>
  <si>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</si>
  <si>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</si>
  <si>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</si>
  <si>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</si>
  <si>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</si>
  <si>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</si>
  <si>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</si>
  <si>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</si>
  <si>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</si>
  <si>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</si>
  <si>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</si>
  <si>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</si>
  <si>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</si>
  <si>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</si>
  <si>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</si>
  <si>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</si>
  <si>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</si>
  <si>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</si>
  <si>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</si>
  <si>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</si>
  <si>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</si>
  <si>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</si>
  <si>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</si>
  <si>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</si>
  <si>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</si>
  <si>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</si>
  <si>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</si>
  <si>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</si>
  <si>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</si>
  <si>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</si>
  <si>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</si>
  <si>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</si>
  <si>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</si>
  <si>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</si>
  <si>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</si>
  <si>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</si>
  <si>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</si>
  <si>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</si>
  <si>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</si>
  <si>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</si>
  <si>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</si>
  <si>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</si>
  <si>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</si>
  <si>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</si>
  <si>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</si>
  <si>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</si>
  <si>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</si>
  <si>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</si>
  <si>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</si>
  <si>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</si>
  <si>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</si>
  <si>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</si>
  <si>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</si>
  <si>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</si>
  <si>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</si>
  <si>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</si>
  <si>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</si>
  <si>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</si>
  <si>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</si>
  <si>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</si>
  <si>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</si>
  <si>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</si>
  <si>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</si>
  <si>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</si>
  <si>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</si>
  <si>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</si>
  <si>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</si>
  <si>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</si>
  <si>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</si>
  <si>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</si>
  <si>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</si>
  <si>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</si>
  <si>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</si>
  <si>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</si>
  <si>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</si>
  <si>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</si>
  <si>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</si>
  <si>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</si>
  <si>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</si>
  <si>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</si>
  <si>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</si>
  <si>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</si>
  <si>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</si>
  <si>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</si>
  <si>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</si>
  <si>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</si>
  <si>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</si>
  <si>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</si>
  <si>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</si>
  <si>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</si>
  <si>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</si>
  <si>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</si>
  <si>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</si>
  <si>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</si>
  <si>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</si>
  <si>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</si>
  <si>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</si>
  <si>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</si>
  <si>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</si>
  <si>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</si>
  <si>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</si>
  <si>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</si>
  <si>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</si>
  <si>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</si>
  <si>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</si>
  <si>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</si>
  <si>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</si>
  <si>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</si>
  <si>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</si>
  <si>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</si>
  <si>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</si>
  <si>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</si>
  <si>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</si>
  <si>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</si>
  <si>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</si>
  <si>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</si>
  <si>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</si>
  <si>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</si>
  <si>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</si>
  <si>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</si>
  <si>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</si>
  <si>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</si>
  <si>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</t>
  </si>
  <si>
    <t>ELECTRICAL/ELECTRONIC EQPT COMPNTS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</si>
  <si>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</si>
  <si>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</si>
  <si>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</si>
  <si>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</si>
  <si>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</si>
  <si>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</si>
  <si>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</si>
  <si>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</si>
  <si>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</si>
  <si>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</si>
  <si>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</si>
  <si>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</si>
  <si>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</si>
  <si>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</si>
  <si>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</si>
  <si>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</si>
  <si>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</si>
  <si>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</si>
  <si>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</si>
  <si>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</si>
  <si>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</si>
  <si>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</si>
  <si>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</si>
  <si>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</si>
  <si>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</si>
  <si>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</si>
  <si>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</si>
  <si>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</si>
  <si>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</si>
  <si>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</si>
  <si>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</si>
  <si>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</si>
  <si>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</si>
  <si>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</si>
  <si>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</si>
  <si>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</si>
  <si>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</si>
  <si>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</si>
  <si>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</si>
  <si>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</si>
  <si>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</si>
  <si>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</si>
  <si>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</si>
  <si>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</si>
  <si>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</si>
  <si>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</si>
  <si>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</si>
  <si>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</si>
  <si>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</si>
  <si>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</si>
  <si>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</si>
  <si>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</si>
  <si>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</si>
  <si>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</si>
  <si>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</si>
  <si>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</si>
  <si>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</si>
  <si>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</si>
  <si>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</si>
  <si>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</si>
  <si>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</si>
  <si>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</si>
  <si>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</si>
  <si>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</si>
  <si>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</si>
  <si>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</si>
  <si>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</si>
  <si>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</si>
  <si>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</si>
  <si>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</si>
  <si>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</si>
  <si>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</si>
  <si>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</si>
  <si>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</si>
  <si>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</si>
  <si>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</si>
  <si>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</si>
  <si>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</si>
  <si>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6035</t>
  </si>
  <si>
    <t>FIBER OPTIC LIGHT TRANSFER AND IMAGE TRANSFER DEVICES</t>
  </si>
  <si>
    <t>6040</t>
  </si>
  <si>
    <t>FIBER OPTIC SENSORS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</si>
  <si>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</si>
  <si>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</si>
  <si>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</si>
  <si>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</si>
  <si>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</si>
  <si>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</si>
  <si>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</si>
  <si>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</si>
  <si>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</si>
  <si>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</si>
  <si>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</si>
  <si>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</si>
  <si>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</si>
  <si>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</si>
  <si>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</si>
  <si>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</si>
  <si>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</si>
  <si>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</si>
  <si>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</si>
  <si>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</si>
  <si>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</si>
  <si>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</si>
  <si>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</si>
  <si>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</si>
  <si>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</si>
  <si>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</si>
  <si>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</si>
  <si>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</si>
  <si>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</si>
  <si>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</si>
  <si>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</si>
  <si>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</si>
  <si>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</si>
  <si>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</si>
  <si>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</si>
  <si>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</si>
  <si>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</si>
  <si>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</si>
  <si>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</si>
  <si>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</si>
  <si>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</si>
  <si>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</si>
  <si>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</si>
  <si>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</si>
  <si>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</si>
  <si>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</si>
  <si>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</si>
  <si>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</si>
  <si>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</si>
  <si>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</si>
  <si>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</si>
  <si>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</si>
  <si>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</si>
  <si>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</si>
  <si>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</si>
  <si>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</si>
  <si>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</si>
  <si>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</si>
  <si>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</si>
  <si>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</si>
  <si>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</si>
  <si>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</si>
  <si>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</si>
  <si>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</si>
  <si>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</si>
  <si>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</si>
  <si>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</si>
  <si>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</si>
  <si>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</si>
  <si>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</si>
  <si>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</si>
  <si>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</si>
  <si>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</si>
  <si>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</si>
  <si>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</si>
  <si>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</si>
  <si>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</si>
  <si>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</si>
  <si>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</si>
  <si>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</si>
  <si>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</si>
  <si>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</si>
  <si>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</si>
  <si>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</si>
  <si>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</si>
  <si>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</si>
  <si>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</si>
  <si>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</si>
  <si>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</si>
  <si>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</si>
  <si>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</si>
  <si>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</si>
  <si>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</si>
  <si>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</si>
  <si>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</si>
  <si>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</si>
  <si>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</si>
  <si>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</si>
  <si>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</si>
  <si>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</si>
  <si>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</si>
  <si>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</si>
  <si>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</si>
  <si>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</si>
  <si>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</si>
  <si>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</si>
  <si>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</si>
  <si>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</si>
  <si>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</si>
  <si>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</si>
  <si>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</si>
  <si>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</si>
  <si>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</si>
  <si>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</si>
  <si>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</si>
  <si>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</si>
  <si>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</si>
  <si>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</si>
  <si>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</si>
  <si>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</si>
  <si>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</si>
  <si>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</si>
  <si>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</si>
  <si>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</si>
  <si>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</si>
  <si>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</si>
  <si>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</si>
  <si>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</si>
  <si>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</si>
  <si>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</si>
  <si>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</si>
  <si>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</si>
  <si>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</si>
  <si>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</si>
  <si>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</si>
  <si>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</si>
  <si>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</si>
  <si>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</si>
  <si>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</si>
  <si>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</si>
  <si>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</si>
  <si>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</si>
  <si>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</si>
  <si>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</si>
  <si>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</si>
  <si>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</si>
  <si>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</si>
  <si>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</si>
  <si>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</si>
  <si>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</si>
  <si>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</si>
  <si>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</si>
  <si>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</si>
  <si>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</si>
  <si>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</si>
  <si>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</si>
  <si>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</si>
  <si>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</si>
  <si>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</si>
  <si>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</si>
  <si>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</si>
  <si>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</si>
  <si>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</si>
  <si>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</si>
  <si>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</si>
  <si>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</si>
  <si>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</si>
  <si>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</si>
  <si>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</si>
  <si>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</si>
  <si>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</si>
  <si>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</si>
  <si>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E127</t>
  </si>
  <si>
    <t>PURCH OF GOVT ELCT &amp; COMM SYS FAC</t>
  </si>
  <si>
    <t>E129</t>
  </si>
  <si>
    <t>PURCH OF GOVT OTHER AIRFIELD STRUCT</t>
  </si>
  <si>
    <t>E151</t>
  </si>
  <si>
    <t>PURCHASE OF AMMUNITION FACILITIES</t>
  </si>
  <si>
    <t>E152</t>
  </si>
  <si>
    <t>PURCHASE OF MAINTENANCE BUILDINGS</t>
  </si>
  <si>
    <t>E154</t>
  </si>
  <si>
    <t>Purchase/Ship Construction &amp; Repair Facilities</t>
  </si>
  <si>
    <t>E155</t>
  </si>
  <si>
    <t>PURCH OF GOVT TANK AUTOMOTIVE FAC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</si>
  <si>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</si>
  <si>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</si>
  <si>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</si>
  <si>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</si>
  <si>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</si>
  <si>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</si>
  <si>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E165</t>
  </si>
  <si>
    <t>PURCHASE OF RELIGIOUS FACILITIES</t>
  </si>
  <si>
    <t>E171</t>
  </si>
  <si>
    <t>PURCH OF GOVT AMMO STORAGE BLDGS</t>
  </si>
  <si>
    <t>E173</t>
  </si>
  <si>
    <t>PURCHASE OF FUEL STORAGE BUILDINGS</t>
  </si>
  <si>
    <t>E179</t>
  </si>
  <si>
    <t>PURCH OF GOVT OTHER WAREHOUSE BLDGS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</si>
  <si>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</si>
  <si>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</si>
  <si>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</si>
  <si>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</si>
  <si>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</si>
  <si>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</si>
  <si>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</si>
  <si>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E1BB</t>
  </si>
  <si>
    <t>Purchase of Air traffic control training facilities</t>
  </si>
  <si>
    <t>E1BC</t>
  </si>
  <si>
    <t>PURCHASE OF RADAR AND NAVIGATIONAL FACILITIES</t>
  </si>
  <si>
    <t>E1BG</t>
  </si>
  <si>
    <t>PURCHASE OF ELECTRONIC AND COMMUNICATIONS FACILITIES</t>
  </si>
  <si>
    <t>E1BZ</t>
  </si>
  <si>
    <t>PURCHASE OF OTHER AIRFIELD STRUCTURES</t>
  </si>
  <si>
    <t>E1CA</t>
  </si>
  <si>
    <t>PURCHASE OF SCHOOLS</t>
  </si>
  <si>
    <t>E1DA</t>
  </si>
  <si>
    <t>Purchase of Hospitals and infirmaries</t>
  </si>
  <si>
    <t>E1EB</t>
  </si>
  <si>
    <t>E1EZ</t>
  </si>
  <si>
    <t>PURCHASE OF OTHER INDUSTRIAL BUILDINGS</t>
  </si>
  <si>
    <t>E1FZ</t>
  </si>
  <si>
    <t>PURCHASE OF OTHER RESIDENTIAL BUILDINGS</t>
  </si>
  <si>
    <t>E1GA</t>
  </si>
  <si>
    <t>PURCHASE OF AMMUNITION STORAGE BUILDINGS</t>
  </si>
  <si>
    <t>E1JZ</t>
  </si>
  <si>
    <t>E1NC</t>
  </si>
  <si>
    <t>PURCHASE OF POLLUTION ABATEMENT AND CONTROL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</si>
  <si>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</si>
  <si>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</si>
  <si>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</si>
  <si>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</si>
  <si>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</si>
  <si>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</si>
  <si>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</si>
  <si>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</si>
  <si>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</si>
  <si>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</si>
  <si>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</si>
  <si>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</si>
  <si>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</si>
  <si>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</si>
  <si>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</si>
  <si>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</si>
  <si>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E216</t>
  </si>
  <si>
    <t>PURCHASE OF DREDGING</t>
  </si>
  <si>
    <t>E219</t>
  </si>
  <si>
    <t>PURCH OF GOVT OTHER CONSV STRUCTURE</t>
  </si>
  <si>
    <t>E222</t>
  </si>
  <si>
    <t>PURCH OF GOVT HWYS-RDS-STS-BRDGS-RA</t>
  </si>
  <si>
    <t>E224</t>
  </si>
  <si>
    <t>PURCH OF GOVT PARKING FACILITIES</t>
  </si>
  <si>
    <t>E232</t>
  </si>
  <si>
    <t>PURCHASE OF EPG FACILITIES - GAS</t>
  </si>
  <si>
    <t>E239</t>
  </si>
  <si>
    <t>PURCH OF GOVT EPG - OTHER</t>
  </si>
  <si>
    <t>E244</t>
  </si>
  <si>
    <t>PURCH OF GOVT SEWAGE &amp; WASTE</t>
  </si>
  <si>
    <t>E249</t>
  </si>
  <si>
    <t>E291</t>
  </si>
  <si>
    <t>PURCH OF GOVT RECREA NON-BLDG STRUC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</si>
  <si>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</si>
  <si>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</si>
  <si>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</si>
  <si>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</si>
  <si>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</si>
  <si>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</si>
  <si>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</si>
  <si>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</si>
  <si>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</si>
  <si>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</si>
  <si>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</si>
  <si>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</si>
  <si>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</si>
  <si>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</si>
  <si>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</si>
  <si>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</si>
  <si>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</si>
  <si>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</si>
  <si>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</si>
  <si>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</si>
  <si>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</si>
  <si>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</si>
  <si>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</si>
  <si>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</si>
  <si>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</si>
  <si>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</si>
  <si>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</si>
  <si>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</si>
  <si>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</si>
  <si>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</si>
  <si>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</si>
  <si>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</si>
  <si>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</si>
  <si>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</si>
  <si>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</si>
  <si>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</si>
  <si>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</si>
  <si>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</si>
  <si>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</si>
  <si>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</si>
  <si>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</si>
  <si>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</si>
  <si>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</si>
  <si>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</si>
  <si>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</si>
  <si>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</si>
  <si>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</si>
  <si>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</si>
  <si>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</si>
  <si>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</si>
  <si>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</si>
  <si>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</si>
  <si>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</si>
  <si>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</si>
  <si>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</si>
  <si>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</si>
  <si>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</si>
  <si>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</si>
  <si>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</si>
  <si>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</si>
  <si>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</si>
  <si>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</si>
  <si>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</si>
  <si>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</si>
  <si>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</si>
  <si>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</si>
  <si>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</si>
  <si>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</si>
  <si>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</si>
  <si>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</si>
  <si>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</si>
  <si>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</si>
  <si>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</si>
  <si>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</si>
  <si>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</si>
  <si>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</si>
  <si>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</si>
  <si>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</si>
  <si>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</si>
  <si>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</si>
  <si>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</si>
  <si>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</si>
  <si>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</si>
  <si>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</si>
  <si>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</si>
  <si>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</si>
  <si>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</si>
  <si>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</si>
  <si>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</si>
  <si>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</si>
  <si>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</si>
  <si>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</si>
  <si>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</si>
  <si>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</si>
  <si>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</si>
  <si>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</si>
  <si>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</si>
  <si>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</si>
  <si>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</si>
  <si>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</si>
  <si>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</si>
  <si>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</si>
  <si>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</si>
  <si>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</si>
  <si>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</si>
  <si>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</si>
  <si>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</si>
  <si>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</si>
  <si>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</si>
  <si>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</si>
  <si>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M151</t>
  </si>
  <si>
    <t>OPERATION OF AMMUNITION FACILITIES</t>
  </si>
  <si>
    <t>M152</t>
  </si>
  <si>
    <t>OPERATION OF MAINTENANCE BUILDINGS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</si>
  <si>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</si>
  <si>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</si>
  <si>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</si>
  <si>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</si>
  <si>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</si>
  <si>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</si>
  <si>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</si>
  <si>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</si>
  <si>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</si>
  <si>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</si>
  <si>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</si>
  <si>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</si>
  <si>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</si>
  <si>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</si>
  <si>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</si>
  <si>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</si>
  <si>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</si>
  <si>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</si>
  <si>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</si>
  <si>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</si>
  <si>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</si>
  <si>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</si>
  <si>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</si>
  <si>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</si>
  <si>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</si>
  <si>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</si>
  <si>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</si>
  <si>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</si>
  <si>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</si>
  <si>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</si>
  <si>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</si>
  <si>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</si>
  <si>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</si>
  <si>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</si>
  <si>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</si>
  <si>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</si>
  <si>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</si>
  <si>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</si>
  <si>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</si>
  <si>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</si>
  <si>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</si>
  <si>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</si>
  <si>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</si>
  <si>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</si>
  <si>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</si>
  <si>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</si>
  <si>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</si>
  <si>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</si>
  <si>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</si>
  <si>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M1DB</t>
  </si>
  <si>
    <t>OPERATION OF LABORATORIES AND CLINICS</t>
  </si>
  <si>
    <t>M1DZ</t>
  </si>
  <si>
    <t>OPERATION OF OTHER HOSPITAL BUILDINGS</t>
  </si>
  <si>
    <t>M1EB</t>
  </si>
  <si>
    <t>M1EC</t>
  </si>
  <si>
    <t>OPERATION OF PRODUCTION BUILDINGS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</si>
  <si>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</si>
  <si>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</si>
  <si>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</si>
  <si>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</si>
  <si>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</si>
  <si>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</si>
  <si>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</si>
  <si>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</si>
  <si>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</si>
  <si>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</si>
  <si>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</si>
  <si>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</si>
  <si>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</si>
  <si>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</si>
  <si>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</si>
  <si>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</si>
  <si>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</si>
  <si>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</si>
  <si>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</si>
  <si>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</si>
  <si>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</si>
  <si>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M1JB</t>
  </si>
  <si>
    <t>OPERATION OF TESTING AND MEASUREMENT BUILDINGS</t>
  </si>
  <si>
    <t>M1JZ</t>
  </si>
  <si>
    <t>OPERATION OF MISCELLANEOUS BUILDINGS</t>
  </si>
  <si>
    <t>M1KC</t>
  </si>
  <si>
    <t>OPERATION OF MINE FIRE CONTROL FACILITIES</t>
  </si>
  <si>
    <t>M1LA</t>
  </si>
  <si>
    <t>Operation of Airport service roads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</si>
  <si>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</si>
  <si>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</si>
  <si>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</si>
  <si>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</si>
  <si>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</si>
  <si>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</si>
  <si>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M1NA</t>
  </si>
  <si>
    <t>OPERATION OF FUEL SUPPLY FACILITIES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</si>
  <si>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</si>
  <si>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</si>
  <si>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</si>
  <si>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</si>
  <si>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</si>
  <si>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</si>
  <si>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</si>
  <si>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</si>
  <si>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</si>
  <si>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</si>
  <si>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</si>
  <si>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</si>
  <si>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</si>
  <si>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</si>
  <si>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</si>
  <si>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</si>
  <si>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</si>
  <si>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</si>
  <si>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M216</t>
  </si>
  <si>
    <t>OPERATION OF DREDGING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</si>
  <si>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</si>
  <si>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</si>
  <si>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</si>
  <si>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</si>
  <si>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</si>
  <si>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</si>
  <si>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M237</t>
  </si>
  <si>
    <t>OPERATION OF EPG FACILITIES - SOLAR</t>
  </si>
  <si>
    <t>M239</t>
  </si>
  <si>
    <t>OPER OF GOVT EPG - OTHER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</si>
  <si>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</si>
  <si>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</si>
  <si>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</si>
  <si>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</si>
  <si>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</si>
  <si>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</si>
  <si>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</si>
  <si>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</si>
  <si>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</si>
  <si>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</si>
  <si>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</si>
  <si>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</si>
  <si>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</si>
  <si>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</si>
  <si>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</si>
  <si>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</si>
  <si>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</si>
  <si>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</si>
  <si>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</si>
  <si>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</si>
  <si>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</si>
  <si>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</si>
  <si>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</si>
  <si>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M2BA</t>
  </si>
  <si>
    <t>Husbanding Services-Transportation Services</t>
  </si>
  <si>
    <t>M2BZ</t>
  </si>
  <si>
    <t>Husbanding Services-Other Port Services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</si>
  <si>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</si>
  <si>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</si>
  <si>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</si>
  <si>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</si>
  <si>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</si>
  <si>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</si>
  <si>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</si>
  <si>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</si>
  <si>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</si>
  <si>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</si>
  <si>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</si>
  <si>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</si>
  <si>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</si>
  <si>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</si>
  <si>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</si>
  <si>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</si>
  <si>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</si>
  <si>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</si>
  <si>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</si>
  <si>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</si>
  <si>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</si>
  <si>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</si>
  <si>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</si>
  <si>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</si>
  <si>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</si>
  <si>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</si>
  <si>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</si>
  <si>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</si>
  <si>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</si>
  <si>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</si>
  <si>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</si>
  <si>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</si>
  <si>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</si>
  <si>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</si>
  <si>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</si>
  <si>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</si>
  <si>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</si>
  <si>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</si>
  <si>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</si>
  <si>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</si>
  <si>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</si>
  <si>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</si>
  <si>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</si>
  <si>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</si>
  <si>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</si>
  <si>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</si>
  <si>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</si>
  <si>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</si>
  <si>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</si>
  <si>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</si>
  <si>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</si>
  <si>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</si>
  <si>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</si>
  <si>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</si>
  <si>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</si>
  <si>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</si>
  <si>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</si>
  <si>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</si>
  <si>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</si>
  <si>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</si>
  <si>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</si>
  <si>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</si>
  <si>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</si>
  <si>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</si>
  <si>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</si>
  <si>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</si>
  <si>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</si>
  <si>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</si>
  <si>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</si>
  <si>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</si>
  <si>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</si>
  <si>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</si>
  <si>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X152</t>
  </si>
  <si>
    <t>LEASE-RENT OF MAINT BLDGS</t>
  </si>
  <si>
    <t>X153</t>
  </si>
  <si>
    <t>LEASE-RENT OF PRODUCTION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</si>
  <si>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</si>
  <si>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</si>
  <si>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</si>
  <si>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</si>
  <si>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</si>
  <si>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</si>
  <si>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</si>
  <si>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</si>
  <si>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</si>
  <si>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</si>
  <si>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</si>
  <si>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</si>
  <si>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X169</t>
  </si>
  <si>
    <t>LEASE-RENT OF OTHER RESIDENTIAL BLD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</si>
  <si>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</si>
  <si>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</si>
  <si>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</si>
  <si>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</si>
  <si>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</si>
  <si>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</si>
  <si>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</si>
  <si>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</si>
  <si>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</si>
  <si>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</si>
  <si>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</si>
  <si>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</si>
  <si>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</si>
  <si>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</si>
  <si>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</si>
  <si>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</si>
  <si>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</si>
  <si>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X1BC</t>
  </si>
  <si>
    <t>LEASE/RENTAL OF RADAR AND NAVIGATIONAL FACILITIES</t>
  </si>
  <si>
    <t>X1BD</t>
  </si>
  <si>
    <t>LEASE/RENTAL OF AIRPORT RUNWAYS AND TAXIWAYS</t>
  </si>
  <si>
    <t>X1BE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</si>
  <si>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</si>
  <si>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</si>
  <si>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</si>
  <si>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</si>
  <si>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</si>
  <si>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</si>
  <si>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</si>
  <si>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</si>
  <si>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</si>
  <si>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</si>
  <si>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</si>
  <si>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</si>
  <si>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</si>
  <si>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X1EB</t>
  </si>
  <si>
    <t>LEASE/RENTAL OF MAINTENANCE BUILDINGS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</si>
  <si>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</si>
  <si>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</si>
  <si>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</si>
  <si>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</si>
  <si>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</si>
  <si>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</si>
  <si>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</si>
  <si>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</si>
  <si>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</si>
  <si>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</si>
  <si>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</si>
  <si>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X1FZ</t>
  </si>
  <si>
    <t>LEASE/RENTAL OF OTHER RESIDENTIAL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</si>
  <si>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</si>
  <si>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</si>
  <si>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</si>
  <si>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</si>
  <si>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</si>
  <si>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</si>
  <si>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</si>
  <si>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</si>
  <si>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</si>
  <si>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</si>
  <si>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X1KZ</t>
  </si>
  <si>
    <t>LEASE/RENTAL OF OTHER CONSERVATION AND DEVELOPMENT FACILITIES</t>
  </si>
  <si>
    <t>X1LZ</t>
  </si>
  <si>
    <t>LEASE/RENTAL OF PARKING FACILITIES</t>
  </si>
  <si>
    <t>X1MF</t>
  </si>
  <si>
    <t>Lease/Rental of EPG facilities - petroleum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</si>
  <si>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</si>
  <si>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</si>
  <si>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</si>
  <si>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</si>
  <si>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</si>
  <si>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</si>
  <si>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</si>
  <si>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</si>
  <si>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</si>
  <si>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</si>
  <si>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</si>
  <si>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</si>
  <si>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</si>
  <si>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</si>
  <si>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</si>
  <si>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</si>
  <si>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</si>
  <si>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</si>
  <si>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</si>
  <si>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</si>
  <si>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</si>
  <si>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</si>
  <si>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</si>
  <si>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</si>
  <si>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X233</t>
  </si>
  <si>
    <t>LEASE-RENT OF EPG - GEOTHERMAL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</si>
  <si>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</si>
  <si>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</si>
  <si>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</si>
  <si>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</si>
  <si>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</si>
  <si>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</si>
  <si>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</si>
  <si>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</si>
  <si>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</si>
  <si>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</si>
  <si>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</si>
  <si>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</si>
  <si>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</si>
  <si>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</si>
  <si>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</si>
  <si>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</si>
  <si>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</si>
  <si>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</si>
  <si>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</si>
  <si>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</si>
  <si>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</si>
  <si>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</si>
  <si>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</si>
  <si>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</si>
  <si>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</si>
  <si>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</si>
  <si>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</si>
  <si>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</si>
  <si>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</si>
  <si>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</si>
  <si>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</si>
  <si>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</si>
  <si>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</si>
  <si>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</si>
  <si>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</si>
  <si>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</si>
  <si>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</si>
  <si>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</si>
  <si>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</si>
  <si>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</si>
  <si>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</si>
  <si>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</si>
  <si>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</si>
  <si>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</si>
  <si>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</si>
  <si>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</si>
  <si>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</si>
  <si>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</si>
  <si>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</si>
  <si>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</si>
  <si>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</si>
  <si>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</si>
  <si>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</si>
  <si>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</si>
  <si>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</si>
  <si>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</si>
  <si>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</si>
  <si>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</si>
  <si>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</si>
  <si>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</si>
  <si>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</si>
  <si>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</si>
  <si>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</si>
  <si>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</si>
  <si>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</si>
  <si>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</si>
  <si>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</si>
  <si>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</si>
  <si>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</si>
  <si>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</si>
  <si>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</si>
  <si>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</si>
  <si>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</si>
  <si>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</si>
  <si>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</si>
  <si>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</si>
  <si>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</si>
  <si>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</si>
  <si>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</si>
  <si>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</si>
  <si>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</si>
  <si>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</si>
  <si>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</si>
  <si>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</si>
  <si>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</si>
  <si>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</si>
  <si>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</si>
  <si>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</si>
  <si>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</si>
  <si>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</si>
  <si>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</si>
  <si>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</si>
  <si>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</si>
  <si>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</si>
  <si>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</si>
  <si>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</si>
  <si>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</si>
  <si>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</si>
  <si>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</si>
  <si>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</si>
  <si>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</si>
  <si>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</si>
  <si>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</si>
  <si>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</si>
  <si>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</si>
  <si>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</si>
  <si>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</si>
  <si>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</si>
  <si>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</si>
  <si>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</si>
  <si>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</si>
  <si>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</si>
  <si>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</si>
  <si>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</si>
  <si>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</si>
  <si>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</si>
  <si>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</si>
  <si>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</si>
  <si>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</si>
  <si>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</si>
  <si>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</si>
  <si>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</si>
  <si>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</si>
  <si>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</si>
  <si>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</si>
  <si>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</si>
  <si>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</si>
  <si>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</si>
  <si>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</si>
  <si>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</si>
  <si>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</si>
  <si>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</si>
  <si>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</si>
  <si>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</si>
  <si>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</si>
  <si>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</si>
  <si>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</si>
  <si>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</si>
  <si>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</si>
  <si>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</si>
  <si>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</si>
  <si>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</si>
  <si>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</si>
  <si>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</si>
  <si>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</si>
  <si>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</si>
  <si>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</si>
  <si>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</si>
  <si>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</si>
  <si>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</si>
  <si>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</si>
  <si>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</si>
  <si>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</si>
  <si>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</si>
  <si>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</si>
  <si>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</si>
  <si>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</si>
  <si>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</si>
  <si>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</si>
  <si>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</si>
  <si>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</si>
  <si>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</si>
  <si>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</si>
  <si>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</si>
  <si>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</si>
  <si>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</si>
  <si>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</si>
  <si>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</si>
  <si>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</si>
  <si>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</si>
  <si>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</si>
  <si>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</si>
  <si>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</si>
  <si>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</si>
  <si>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</si>
  <si>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</si>
  <si>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</si>
  <si>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</si>
  <si>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</si>
  <si>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</si>
  <si>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</si>
  <si>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</si>
  <si>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</si>
  <si>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</si>
  <si>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</si>
  <si>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</si>
  <si>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</si>
  <si>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</si>
  <si>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</si>
  <si>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</si>
  <si>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</si>
  <si>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Z1MF</t>
  </si>
  <si>
    <t>MAINTENANCE OF EPG FACILITIES - PETROLEUM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</si>
  <si>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</si>
  <si>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</si>
  <si>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</si>
  <si>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</si>
  <si>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</si>
  <si>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</si>
  <si>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</si>
  <si>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</si>
  <si>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</si>
  <si>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</si>
  <si>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</si>
  <si>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</si>
  <si>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</si>
  <si>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</si>
  <si>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</si>
  <si>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</si>
  <si>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</si>
  <si>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</si>
  <si>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</si>
  <si>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</si>
  <si>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</si>
  <si>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</si>
  <si>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</si>
  <si>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</si>
  <si>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</si>
  <si>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</si>
  <si>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</si>
  <si>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</si>
  <si>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</si>
  <si>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</si>
  <si>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</si>
  <si>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</si>
  <si>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Z214</t>
  </si>
  <si>
    <t>MAINT-REP-ALT/MINE SUBSIDENCE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</si>
  <si>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</si>
  <si>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</si>
  <si>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</si>
  <si>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</si>
  <si>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</si>
  <si>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</si>
  <si>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</si>
  <si>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</si>
  <si>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</si>
  <si>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</si>
  <si>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</si>
  <si>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</si>
  <si>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</si>
  <si>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</si>
  <si>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</si>
  <si>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</si>
  <si>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</si>
  <si>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</si>
  <si>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</si>
  <si>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</si>
  <si>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</si>
  <si>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</si>
  <si>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</si>
  <si>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</si>
  <si>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</si>
  <si>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</si>
  <si>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</si>
  <si>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</si>
  <si>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</si>
  <si>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</si>
  <si>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</si>
  <si>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</si>
  <si>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</si>
  <si>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</si>
  <si>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</si>
  <si>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</si>
  <si>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</si>
  <si>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</si>
  <si>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</si>
  <si>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</si>
  <si>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</si>
  <si>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</si>
  <si>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</si>
  <si>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</si>
  <si>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</si>
  <si>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</si>
  <si>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</si>
  <si>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</si>
  <si>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</si>
  <si>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</si>
  <si>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</si>
  <si>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</si>
  <si>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</si>
  <si>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</si>
  <si>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</si>
  <si>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</si>
  <si>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</si>
  <si>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</si>
  <si>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</si>
  <si>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</si>
  <si>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</si>
  <si>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</si>
  <si>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</si>
  <si>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</si>
  <si>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</si>
  <si>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</si>
  <si>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</si>
  <si>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</si>
  <si>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</si>
  <si>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</si>
  <si>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</si>
  <si>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</si>
  <si>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</si>
  <si>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</si>
  <si>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</si>
  <si>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</si>
  <si>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</si>
  <si>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</si>
  <si>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</si>
  <si>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</si>
  <si>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</si>
  <si>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</si>
  <si>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</si>
  <si>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</si>
  <si>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</si>
  <si>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</si>
  <si>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</si>
  <si>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</si>
  <si>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</si>
  <si>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</si>
  <si>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</si>
  <si>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</si>
  <si>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</si>
  <si>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</si>
  <si>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</si>
  <si>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</si>
  <si>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</si>
  <si>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</si>
  <si>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</si>
  <si>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</si>
  <si>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</si>
  <si>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</si>
  <si>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</si>
  <si>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</si>
  <si>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</si>
  <si>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</si>
  <si>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</si>
  <si>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</si>
  <si>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</si>
  <si>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</si>
  <si>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</si>
  <si>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</si>
  <si>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</si>
  <si>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</si>
  <si>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</si>
  <si>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</si>
  <si>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</si>
  <si>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</si>
  <si>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</si>
  <si>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</si>
  <si>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</si>
  <si>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</si>
  <si>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</si>
  <si>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</si>
  <si>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</si>
  <si>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</si>
  <si>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</si>
  <si>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</si>
  <si>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</si>
  <si>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</si>
  <si>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</si>
  <si>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</si>
  <si>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</si>
  <si>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</si>
  <si>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</si>
  <si>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</si>
  <si>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</si>
  <si>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</si>
  <si>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</si>
  <si>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</si>
  <si>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</si>
  <si>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</si>
  <si>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</si>
  <si>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</si>
  <si>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</si>
  <si>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</si>
  <si>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</si>
  <si>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</si>
  <si>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</si>
  <si>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</si>
  <si>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</si>
  <si>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</si>
  <si>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</si>
  <si>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</si>
  <si>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</si>
  <si>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</si>
  <si>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</si>
  <si>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</si>
  <si>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</si>
  <si>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</si>
  <si>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</si>
  <si>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</si>
  <si>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</si>
  <si>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</si>
  <si>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</si>
  <si>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</si>
  <si>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</si>
  <si>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</si>
  <si>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</si>
  <si>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</si>
  <si>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</si>
  <si>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</si>
  <si>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</si>
  <si>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</si>
  <si>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</si>
  <si>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</si>
  <si>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</si>
  <si>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</si>
  <si>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</si>
  <si>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</si>
  <si>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</si>
  <si>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</si>
  <si>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</si>
  <si>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</si>
  <si>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</si>
  <si>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</si>
  <si>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</si>
  <si>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</si>
  <si>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</si>
  <si>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</si>
  <si>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</si>
  <si>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</si>
  <si>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</si>
  <si>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</si>
  <si>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</si>
  <si>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</si>
  <si>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</si>
  <si>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</si>
  <si>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</si>
  <si>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</si>
  <si>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</si>
  <si>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</si>
  <si>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</si>
  <si>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</si>
  <si>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</si>
  <si>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</si>
  <si>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</si>
  <si>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</si>
  <si>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</si>
  <si>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</si>
  <si>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</si>
  <si>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</si>
  <si>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</si>
  <si>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</si>
  <si>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</si>
  <si>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</si>
  <si>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</si>
  <si>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</si>
  <si>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</si>
  <si>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</si>
  <si>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</si>
  <si>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</si>
  <si>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</si>
  <si>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</si>
  <si>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</si>
  <si>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</si>
  <si>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</si>
  <si>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</si>
  <si>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</si>
  <si>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</si>
  <si>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</si>
  <si>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</si>
  <si>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</si>
  <si>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</si>
  <si>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</si>
  <si>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</si>
  <si>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</si>
  <si>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</si>
  <si>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</si>
  <si>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</si>
  <si>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</si>
  <si>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</si>
  <si>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</si>
  <si>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</si>
  <si>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</si>
  <si>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</si>
  <si>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</si>
  <si>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</si>
  <si>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</si>
  <si>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</si>
  <si>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</si>
  <si>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</si>
  <si>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</si>
  <si>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</si>
  <si>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</si>
  <si>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</si>
  <si>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</si>
  <si>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</si>
  <si>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</si>
  <si>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</si>
  <si>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</si>
  <si>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</si>
  <si>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</si>
  <si>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</si>
  <si>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</si>
  <si>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</si>
  <si>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</si>
  <si>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</si>
  <si>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</si>
  <si>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</si>
  <si>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</si>
  <si>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</si>
  <si>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</si>
  <si>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</si>
  <si>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</si>
  <si>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</si>
  <si>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</si>
  <si>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</si>
  <si>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</si>
  <si>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</si>
  <si>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</si>
  <si>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</si>
  <si>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</si>
  <si>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</si>
  <si>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</si>
  <si>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</si>
  <si>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</si>
  <si>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</si>
  <si>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</si>
  <si>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</si>
  <si>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</si>
  <si>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</si>
  <si>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</si>
  <si>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</si>
  <si>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</si>
  <si>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</si>
  <si>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</si>
  <si>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</si>
  <si>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</si>
  <si>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</si>
  <si>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</si>
  <si>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</si>
  <si>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</si>
  <si>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</si>
  <si>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</si>
  <si>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</si>
  <si>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</si>
  <si>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</si>
  <si>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</si>
  <si>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</si>
  <si>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</si>
  <si>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</si>
  <si>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</si>
  <si>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</si>
  <si>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</si>
  <si>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</si>
  <si>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</si>
  <si>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</si>
  <si>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</si>
  <si>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</si>
  <si>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</si>
  <si>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</si>
  <si>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</si>
  <si>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</si>
  <si>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</si>
  <si>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</si>
  <si>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</si>
  <si>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</si>
  <si>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</si>
  <si>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</si>
  <si>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</si>
  <si>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</si>
  <si>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</si>
  <si>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</si>
  <si>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</si>
  <si>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</si>
  <si>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</si>
  <si>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</si>
  <si>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</si>
  <si>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</si>
  <si>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</si>
  <si>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</si>
  <si>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</si>
  <si>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</si>
  <si>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</si>
  <si>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</si>
  <si>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</si>
  <si>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</si>
  <si>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</si>
  <si>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</si>
  <si>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</si>
  <si>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</si>
  <si>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</si>
  <si>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</si>
  <si>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</si>
  <si>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</si>
  <si>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</si>
  <si>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</si>
  <si>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</si>
  <si>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</si>
  <si>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</si>
  <si>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</si>
  <si>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</si>
  <si>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</si>
  <si>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</si>
  <si>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</si>
  <si>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</si>
  <si>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</si>
  <si>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</si>
  <si>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</si>
  <si>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</si>
  <si>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</si>
  <si>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</si>
  <si>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</si>
  <si>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</si>
  <si>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</si>
  <si>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</si>
  <si>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</si>
  <si>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</si>
  <si>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</si>
  <si>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</si>
  <si>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</si>
  <si>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</si>
  <si>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</si>
  <si>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</si>
  <si>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</si>
  <si>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</si>
  <si>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</si>
  <si>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</si>
  <si>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</si>
  <si>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</si>
  <si>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</si>
  <si>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</si>
  <si>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</si>
  <si>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</si>
  <si>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</si>
  <si>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</si>
  <si>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</si>
  <si>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</si>
  <si>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</si>
  <si>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</si>
  <si>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</si>
  <si>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</si>
  <si>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</si>
  <si>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</si>
  <si>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</si>
  <si>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</si>
  <si>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</si>
  <si>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</si>
  <si>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</si>
  <si>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</si>
  <si>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</si>
  <si>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</si>
  <si>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</si>
  <si>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</si>
  <si>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</si>
  <si>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</si>
  <si>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</si>
  <si>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</si>
  <si>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</si>
  <si>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</si>
  <si>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</si>
  <si>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</si>
  <si>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</si>
  <si>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</si>
  <si>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</si>
  <si>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</si>
  <si>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</si>
  <si>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</si>
  <si>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</si>
  <si>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</si>
  <si>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</si>
  <si>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</si>
  <si>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</si>
  <si>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</si>
  <si>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</si>
  <si>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</si>
  <si>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</si>
  <si>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</si>
  <si>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</si>
  <si>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</si>
  <si>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</si>
  <si>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</si>
  <si>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</si>
  <si>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</si>
  <si>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</si>
  <si>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</si>
  <si>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</si>
  <si>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</si>
  <si>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</si>
  <si>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</si>
  <si>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</si>
  <si>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1320</t>
  </si>
  <si>
    <t>AMMUNITION, OVER 125 MM</t>
  </si>
  <si>
    <t>1325</t>
  </si>
  <si>
    <t>BOMBS</t>
  </si>
  <si>
    <t>1330</t>
  </si>
  <si>
    <t>GRENADES</t>
  </si>
  <si>
    <t>1350</t>
  </si>
  <si>
    <t>UNDERWATER MINE AND COMPONENTS, INERT</t>
  </si>
  <si>
    <t>1355</t>
  </si>
  <si>
    <t>TORPEDO INERT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</si>
  <si>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</si>
  <si>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</si>
  <si>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</si>
  <si>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</si>
  <si>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</si>
  <si>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</si>
  <si>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</si>
  <si>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</si>
  <si>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</si>
  <si>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</si>
  <si>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</si>
  <si>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</si>
  <si>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</si>
  <si>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</si>
  <si>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</si>
  <si>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</si>
  <si>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</si>
  <si>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</si>
  <si>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</si>
  <si>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</si>
  <si>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</si>
  <si>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</si>
  <si>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</si>
  <si>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</si>
  <si>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</si>
  <si>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</si>
  <si>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</si>
  <si>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</si>
  <si>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</si>
  <si>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</si>
  <si>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</si>
  <si>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</si>
  <si>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</si>
  <si>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</si>
  <si>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</si>
  <si>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</si>
  <si>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</si>
  <si>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</si>
  <si>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</si>
  <si>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</si>
  <si>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</si>
  <si>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</si>
  <si>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</si>
  <si>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</si>
  <si>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</si>
  <si>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</si>
  <si>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</si>
  <si>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</si>
  <si>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</si>
  <si>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</si>
  <si>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</si>
  <si>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</si>
  <si>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</si>
  <si>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</si>
  <si>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</si>
  <si>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</si>
  <si>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</si>
  <si>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</si>
  <si>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</si>
  <si>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</si>
  <si>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</si>
  <si>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</si>
  <si>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</si>
  <si>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</si>
  <si>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</si>
  <si>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</si>
  <si>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</si>
  <si>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</si>
  <si>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</si>
  <si>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</si>
  <si>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</si>
  <si>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</si>
  <si>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</si>
  <si>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</si>
  <si>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</si>
  <si>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</si>
  <si>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</si>
  <si>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</si>
  <si>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</si>
  <si>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</si>
  <si>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</si>
  <si>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</si>
  <si>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</si>
  <si>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</si>
  <si>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</si>
  <si>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</si>
  <si>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</si>
  <si>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</si>
  <si>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</si>
  <si>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</si>
  <si>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</si>
  <si>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</si>
  <si>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</si>
  <si>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</si>
  <si>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</si>
  <si>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</si>
  <si>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</si>
  <si>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</si>
  <si>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</si>
  <si>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</si>
  <si>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</si>
  <si>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</si>
  <si>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</si>
  <si>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</si>
  <si>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</si>
  <si>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</si>
  <si>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</si>
  <si>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</si>
  <si>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</si>
  <si>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</si>
  <si>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</si>
  <si>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</si>
  <si>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</si>
  <si>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</si>
  <si>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</si>
  <si>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</si>
  <si>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</si>
  <si>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</si>
  <si>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</si>
  <si>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</si>
  <si>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</si>
  <si>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</si>
  <si>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</si>
  <si>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</si>
  <si>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</si>
  <si>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</si>
  <si>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</si>
  <si>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</si>
  <si>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</si>
  <si>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</si>
  <si>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</si>
  <si>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</si>
  <si>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</si>
  <si>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</si>
  <si>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</si>
  <si>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</si>
  <si>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</si>
  <si>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</si>
  <si>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</si>
  <si>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</si>
  <si>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</si>
  <si>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</si>
  <si>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</si>
  <si>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</si>
  <si>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</si>
  <si>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</si>
  <si>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</si>
  <si>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</si>
  <si>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</si>
  <si>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</si>
  <si>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</si>
  <si>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</si>
  <si>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</si>
  <si>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</si>
  <si>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</si>
  <si>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</si>
  <si>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</si>
  <si>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</si>
  <si>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</si>
  <si>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</si>
  <si>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</si>
  <si>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</si>
  <si>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</si>
  <si>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</si>
  <si>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</si>
  <si>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</si>
  <si>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1725</t>
  </si>
  <si>
    <t>Space Vehicle Launchers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</si>
  <si>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</si>
  <si>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</si>
  <si>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</si>
  <si>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</si>
  <si>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</si>
  <si>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</si>
  <si>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</si>
  <si>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</si>
  <si>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</si>
  <si>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</si>
  <si>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</si>
  <si>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</si>
  <si>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</si>
  <si>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</si>
  <si>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</si>
  <si>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</si>
  <si>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</si>
  <si>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</si>
  <si>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</si>
  <si>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</si>
  <si>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</si>
  <si>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</si>
  <si>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</si>
  <si>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</si>
  <si>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</si>
  <si>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</si>
  <si>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</si>
  <si>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</si>
  <si>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</si>
  <si>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</si>
  <si>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</si>
  <si>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</si>
  <si>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</si>
  <si>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</si>
  <si>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</si>
  <si>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</si>
  <si>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</si>
  <si>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</si>
  <si>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</si>
  <si>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</si>
  <si>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</si>
  <si>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</si>
  <si>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</si>
  <si>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</si>
  <si>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</si>
  <si>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</si>
  <si>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</si>
  <si>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</si>
  <si>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</si>
  <si>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</si>
  <si>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</si>
  <si>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</si>
  <si>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</si>
  <si>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</si>
  <si>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</si>
  <si>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</si>
  <si>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</si>
  <si>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</si>
  <si>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</si>
  <si>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</si>
  <si>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</si>
  <si>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</si>
  <si>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</si>
  <si>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</si>
  <si>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</si>
  <si>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</si>
  <si>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</si>
  <si>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</si>
  <si>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</si>
  <si>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</si>
  <si>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</si>
  <si>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</si>
  <si>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</si>
  <si>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</si>
  <si>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</si>
  <si>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</si>
  <si>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</si>
  <si>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</si>
  <si>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</si>
  <si>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</si>
  <si>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</si>
  <si>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</si>
  <si>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</si>
  <si>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</si>
  <si>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</si>
  <si>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</si>
  <si>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</si>
  <si>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</si>
  <si>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</si>
  <si>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</si>
  <si>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</si>
  <si>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</si>
  <si>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</si>
  <si>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</si>
  <si>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</si>
  <si>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</si>
  <si>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</si>
  <si>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</si>
  <si>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</si>
  <si>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</si>
  <si>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</si>
  <si>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</si>
  <si>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</si>
  <si>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</si>
  <si>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</si>
  <si>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</si>
  <si>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</si>
  <si>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</si>
  <si>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</si>
  <si>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</si>
  <si>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</si>
  <si>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</si>
  <si>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</si>
  <si>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</si>
  <si>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</si>
  <si>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</si>
  <si>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</si>
  <si>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</si>
  <si>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</si>
  <si>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</si>
  <si>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</si>
  <si>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</si>
  <si>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</si>
  <si>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</si>
  <si>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</si>
  <si>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</si>
  <si>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</si>
  <si>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</si>
  <si>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</si>
  <si>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</si>
  <si>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</si>
  <si>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</si>
  <si>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</si>
  <si>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</si>
  <si>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</si>
  <si>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</si>
  <si>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</si>
  <si>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</si>
  <si>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</si>
  <si>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</si>
  <si>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</si>
  <si>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</si>
  <si>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</si>
  <si>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</si>
  <si>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</si>
  <si>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</si>
  <si>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</si>
  <si>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</si>
  <si>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</si>
  <si>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</si>
  <si>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</si>
  <si>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</si>
  <si>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</si>
  <si>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</si>
  <si>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</si>
  <si>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</si>
  <si>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</si>
  <si>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</si>
  <si>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</si>
  <si>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</si>
  <si>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</si>
  <si>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</si>
  <si>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</si>
  <si>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</si>
  <si>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</si>
  <si>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</si>
  <si>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</si>
  <si>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</si>
  <si>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</si>
  <si>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</si>
  <si>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</si>
  <si>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</si>
  <si>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</si>
  <si>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</si>
  <si>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</si>
  <si>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</si>
  <si>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</si>
  <si>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</si>
  <si>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</si>
  <si>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</si>
  <si>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</si>
  <si>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</si>
  <si>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</si>
  <si>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</si>
  <si>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</si>
  <si>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</si>
  <si>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</si>
  <si>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</si>
  <si>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</si>
  <si>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</si>
  <si>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</si>
  <si>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</si>
  <si>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</si>
  <si>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</si>
  <si>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</si>
  <si>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</si>
  <si>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</si>
  <si>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</si>
  <si>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</si>
  <si>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</si>
  <si>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</si>
  <si>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</si>
  <si>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</si>
  <si>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</si>
  <si>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</si>
  <si>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</si>
  <si>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</si>
  <si>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</si>
  <si>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</si>
  <si>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</si>
  <si>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</si>
  <si>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</si>
  <si>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</si>
  <si>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</si>
  <si>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</si>
  <si>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</si>
  <si>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</si>
  <si>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</si>
  <si>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</si>
  <si>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</si>
  <si>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</si>
  <si>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</si>
  <si>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</si>
  <si>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</si>
  <si>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</si>
  <si>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</si>
  <si>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</si>
  <si>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</si>
  <si>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</si>
  <si>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</si>
  <si>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</si>
  <si>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</si>
  <si>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</si>
  <si>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</si>
  <si>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</si>
  <si>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</si>
  <si>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</si>
  <si>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</si>
  <si>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</si>
  <si>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</si>
  <si>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</si>
  <si>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</si>
  <si>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</si>
  <si>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</si>
  <si>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</si>
  <si>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</si>
  <si>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</si>
  <si>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</si>
  <si>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</si>
  <si>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</si>
  <si>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</si>
  <si>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</si>
  <si>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</si>
  <si>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</si>
  <si>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</si>
  <si>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</si>
  <si>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</si>
  <si>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</si>
  <si>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</si>
  <si>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</si>
  <si>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</si>
  <si>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</si>
  <si>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</si>
  <si>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</si>
  <si>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</si>
  <si>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</si>
  <si>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</si>
  <si>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</si>
  <si>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</si>
  <si>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</si>
  <si>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</si>
  <si>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</si>
  <si>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</si>
  <si>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</si>
  <si>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</si>
  <si>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</si>
  <si>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</si>
  <si>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</si>
  <si>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</si>
  <si>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</si>
  <si>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</si>
  <si>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</si>
  <si>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</si>
  <si>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</si>
  <si>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</si>
  <si>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</si>
  <si>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</si>
  <si>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</si>
  <si>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</si>
  <si>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</si>
  <si>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</si>
  <si>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</si>
  <si>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</si>
  <si>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</si>
  <si>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</si>
  <si>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</si>
  <si>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</si>
  <si>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</si>
  <si>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</si>
  <si>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</si>
  <si>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</si>
  <si>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</si>
  <si>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</si>
  <si>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</si>
  <si>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</si>
  <si>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</si>
  <si>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</si>
  <si>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</si>
  <si>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</si>
  <si>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</si>
  <si>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</si>
  <si>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</si>
  <si>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</si>
  <si>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</si>
  <si>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</si>
  <si>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</si>
  <si>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</si>
  <si>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</si>
  <si>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</si>
  <si>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</si>
  <si>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</si>
  <si>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</si>
  <si>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</si>
  <si>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</si>
  <si>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</si>
  <si>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</si>
  <si>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</si>
  <si>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</si>
  <si>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</si>
  <si>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</si>
  <si>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</si>
  <si>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</si>
  <si>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</si>
  <si>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</si>
  <si>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</si>
  <si>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</si>
  <si>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</si>
  <si>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</si>
  <si>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</si>
  <si>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</si>
  <si>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</si>
  <si>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</si>
  <si>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</si>
  <si>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</si>
  <si>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</si>
  <si>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</si>
  <si>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</si>
  <si>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</si>
  <si>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</si>
  <si>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</si>
  <si>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</si>
  <si>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</si>
  <si>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</si>
  <si>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</si>
  <si>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</si>
  <si>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</si>
  <si>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</si>
  <si>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</si>
  <si>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</si>
  <si>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</si>
  <si>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</si>
  <si>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</si>
  <si>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</si>
  <si>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</si>
  <si>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</si>
  <si>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</si>
  <si>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</si>
  <si>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</si>
  <si>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</si>
  <si>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</si>
  <si>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</si>
  <si>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</si>
  <si>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</si>
  <si>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</si>
  <si>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</si>
  <si>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</si>
  <si>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</si>
  <si>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</si>
  <si>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</si>
  <si>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</si>
  <si>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</si>
  <si>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</si>
  <si>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</si>
  <si>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</si>
  <si>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</si>
  <si>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</si>
  <si>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</si>
  <si>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</si>
  <si>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</si>
  <si>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</si>
  <si>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</si>
  <si>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</si>
  <si>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</si>
  <si>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</si>
  <si>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</si>
  <si>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</si>
  <si>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</si>
  <si>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</si>
  <si>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</si>
  <si>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</si>
  <si>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</si>
  <si>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</si>
  <si>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</si>
  <si>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</si>
  <si>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</si>
  <si>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</si>
  <si>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</si>
  <si>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</si>
  <si>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</si>
  <si>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</si>
  <si>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</si>
  <si>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</si>
  <si>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</si>
  <si>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</si>
  <si>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</si>
  <si>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</si>
  <si>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</si>
  <si>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</si>
  <si>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</si>
  <si>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</si>
  <si>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</si>
  <si>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</si>
  <si>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</si>
  <si>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</si>
  <si>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</si>
  <si>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</si>
  <si>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</si>
  <si>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</si>
  <si>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</si>
  <si>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</si>
  <si>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</si>
  <si>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</si>
  <si>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</si>
  <si>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</si>
  <si>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</si>
  <si>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</si>
  <si>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</si>
  <si>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</si>
  <si>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</si>
  <si>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</si>
  <si>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</si>
  <si>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</si>
  <si>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</si>
  <si>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</si>
  <si>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</si>
  <si>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</si>
  <si>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</si>
  <si>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</si>
  <si>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</si>
  <si>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</si>
  <si>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</si>
  <si>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</si>
  <si>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</si>
  <si>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</si>
  <si>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</si>
  <si>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</si>
  <si>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</si>
  <si>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</si>
  <si>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</si>
  <si>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</si>
  <si>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</si>
  <si>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</si>
  <si>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</si>
  <si>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</si>
  <si>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</si>
  <si>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</si>
  <si>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</si>
  <si>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</si>
  <si>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</si>
  <si>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</si>
  <si>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</si>
  <si>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</si>
  <si>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</si>
  <si>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</si>
  <si>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</si>
  <si>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</si>
  <si>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</si>
  <si>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</si>
  <si>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</si>
  <si>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</si>
  <si>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</si>
  <si>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</si>
  <si>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</si>
  <si>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</si>
  <si>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</si>
  <si>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</si>
  <si>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</si>
  <si>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</si>
  <si>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</si>
  <si>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</si>
  <si>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</si>
  <si>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</si>
  <si>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</si>
  <si>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</si>
  <si>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</si>
  <si>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</si>
  <si>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</si>
  <si>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</si>
  <si>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</si>
  <si>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</si>
  <si>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</si>
  <si>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</si>
  <si>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</si>
  <si>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</si>
  <si>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</si>
  <si>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</si>
  <si>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</si>
  <si>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</si>
  <si>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</si>
  <si>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</si>
  <si>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</si>
  <si>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</si>
  <si>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</si>
  <si>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</si>
  <si>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</si>
  <si>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</si>
  <si>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</si>
  <si>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</si>
  <si>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</si>
  <si>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</si>
  <si>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</si>
  <si>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</si>
  <si>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</si>
  <si>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</si>
  <si>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</si>
  <si>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</si>
  <si>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</si>
  <si>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</si>
  <si>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</si>
  <si>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</si>
  <si>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</si>
  <si>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</si>
  <si>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</si>
  <si>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</si>
  <si>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</si>
  <si>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</si>
  <si>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</si>
  <si>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</si>
  <si>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</si>
  <si>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</si>
  <si>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</si>
  <si>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</si>
  <si>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</si>
  <si>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</si>
  <si>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</si>
  <si>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</si>
  <si>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</si>
  <si>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</si>
  <si>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</si>
  <si>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</si>
  <si>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</si>
  <si>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</si>
  <si>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</si>
  <si>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</si>
  <si>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</si>
  <si>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</si>
  <si>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</si>
  <si>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</si>
  <si>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</si>
  <si>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</si>
  <si>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</si>
  <si>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</si>
  <si>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</si>
  <si>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</si>
  <si>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</si>
  <si>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</si>
  <si>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</si>
  <si>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</si>
  <si>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</si>
  <si>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</si>
  <si>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</si>
  <si>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</si>
  <si>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</si>
  <si>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</si>
  <si>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</si>
  <si>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</si>
  <si>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</si>
  <si>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</si>
  <si>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</si>
  <si>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</si>
  <si>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</si>
  <si>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</si>
  <si>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</si>
  <si>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</si>
  <si>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</si>
  <si>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</si>
  <si>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</si>
  <si>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</si>
  <si>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</si>
  <si>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</si>
  <si>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</si>
  <si>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</si>
  <si>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</si>
  <si>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</si>
  <si>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</si>
  <si>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</si>
  <si>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</si>
  <si>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</si>
  <si>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</si>
  <si>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</si>
  <si>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</si>
  <si>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</si>
  <si>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</si>
  <si>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</si>
  <si>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</si>
  <si>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</si>
  <si>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</si>
  <si>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</si>
  <si>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</si>
  <si>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</si>
  <si>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</si>
  <si>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</si>
  <si>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</si>
  <si>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</si>
  <si>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</si>
  <si>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</si>
  <si>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</si>
  <si>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</si>
  <si>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</si>
  <si>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</si>
  <si>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</si>
  <si>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</si>
  <si>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</si>
  <si>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</si>
  <si>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</si>
  <si>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</si>
  <si>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</si>
  <si>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</si>
  <si>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</si>
  <si>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</si>
  <si>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</si>
  <si>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</si>
  <si>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</si>
  <si>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</si>
  <si>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</si>
  <si>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</si>
  <si>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</si>
  <si>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</si>
  <si>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</si>
  <si>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</si>
  <si>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</si>
  <si>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</si>
  <si>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</si>
  <si>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</si>
  <si>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</si>
  <si>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</si>
  <si>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</si>
  <si>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</si>
  <si>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</si>
  <si>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</si>
  <si>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</si>
  <si>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</si>
  <si>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</si>
  <si>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</si>
  <si>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</si>
  <si>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</si>
  <si>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</si>
  <si>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</si>
  <si>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</si>
  <si>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</si>
  <si>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</si>
  <si>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</si>
  <si>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</si>
  <si>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</si>
  <si>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</si>
  <si>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</si>
  <si>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</si>
  <si>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</si>
  <si>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</si>
  <si>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</si>
  <si>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</si>
  <si>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</si>
  <si>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</si>
  <si>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</si>
  <si>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</si>
  <si>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</si>
  <si>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</si>
  <si>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</si>
  <si>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</si>
  <si>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</si>
  <si>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</si>
  <si>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</si>
  <si>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</si>
  <si>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</si>
  <si>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</si>
  <si>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</si>
  <si>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</si>
  <si>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</si>
  <si>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</si>
  <si>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</si>
  <si>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</si>
  <si>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</si>
  <si>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</si>
  <si>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</si>
  <si>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</si>
  <si>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</si>
  <si>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</si>
  <si>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</si>
  <si>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</si>
  <si>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</si>
  <si>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</si>
  <si>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</si>
  <si>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</si>
  <si>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</si>
  <si>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</si>
  <si>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</si>
  <si>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</si>
  <si>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</si>
  <si>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</si>
  <si>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</si>
  <si>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</si>
  <si>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</si>
  <si>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</si>
  <si>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</si>
  <si>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</si>
  <si>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</si>
  <si>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</si>
  <si>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</si>
  <si>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</si>
  <si>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</si>
  <si>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</si>
  <si>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</si>
  <si>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</si>
  <si>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</si>
  <si>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</si>
  <si>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</si>
  <si>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</si>
  <si>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</si>
  <si>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</si>
  <si>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</si>
  <si>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</si>
  <si>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</si>
  <si>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</si>
  <si>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</si>
  <si>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</si>
  <si>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</si>
  <si>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</si>
  <si>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</si>
  <si>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</si>
  <si>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</si>
  <si>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</si>
  <si>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</si>
  <si>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</si>
  <si>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</si>
  <si>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</si>
  <si>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</si>
  <si>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</si>
  <si>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</si>
  <si>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</si>
  <si>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</si>
  <si>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</si>
  <si>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</si>
  <si>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</si>
  <si>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</si>
  <si>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</si>
  <si>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</si>
  <si>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</si>
  <si>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</si>
  <si>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</si>
  <si>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</si>
  <si>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</si>
  <si>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</si>
  <si>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</si>
  <si>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</si>
  <si>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</si>
  <si>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</si>
  <si>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</si>
  <si>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</si>
  <si>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</si>
  <si>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</si>
  <si>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</si>
  <si>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</si>
  <si>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</si>
  <si>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</si>
  <si>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</si>
  <si>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</si>
  <si>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</si>
  <si>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</si>
  <si>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</si>
  <si>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</si>
  <si>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</si>
  <si>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</si>
  <si>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</si>
  <si>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</si>
  <si>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</si>
  <si>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</si>
  <si>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</si>
  <si>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</si>
  <si>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</si>
  <si>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</si>
  <si>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</si>
  <si>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</si>
  <si>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</si>
  <si>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</si>
  <si>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</si>
  <si>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</si>
  <si>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</si>
  <si>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</si>
  <si>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</si>
  <si>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</si>
  <si>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</si>
  <si>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C1KB</t>
  </si>
  <si>
    <t>ARCHITECT AND ENGINEERING- CONSTRUCTION: CANALS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</si>
  <si>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</si>
  <si>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</si>
  <si>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</si>
  <si>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</si>
  <si>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</si>
  <si>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</si>
  <si>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</si>
  <si>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</si>
  <si>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</si>
  <si>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</si>
  <si>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C1MC</t>
  </si>
  <si>
    <t>ARCHITECT AND ENGINEERING- CONSTRUCTION: EPG FACILITIES - GEOTHERMAL</t>
  </si>
  <si>
    <t>C1MD</t>
  </si>
  <si>
    <t>ARCHITECT AND ENGINEERING- CONSTRUCTION: EPG FACILITIES - HYDRO</t>
  </si>
  <si>
    <t>C1MG</t>
  </si>
  <si>
    <t>ARCHITECT AND ENGINEERING- CONSTRUCTION: EPG FACILITIES - SOLAR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</si>
  <si>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</si>
  <si>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</si>
  <si>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</si>
  <si>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</si>
  <si>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</si>
  <si>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</si>
  <si>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</si>
  <si>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</si>
  <si>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</si>
  <si>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</si>
  <si>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</si>
  <si>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</si>
  <si>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</si>
  <si>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</si>
  <si>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</si>
  <si>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</si>
  <si>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</si>
  <si>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</si>
  <si>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</si>
  <si>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</si>
  <si>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</si>
  <si>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</si>
  <si>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</si>
  <si>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</si>
  <si>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</si>
  <si>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</si>
  <si>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</si>
  <si>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</si>
  <si>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</si>
  <si>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</si>
  <si>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</si>
  <si>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</si>
  <si>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</si>
  <si>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</si>
  <si>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</si>
  <si>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</si>
  <si>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</si>
  <si>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</si>
  <si>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</si>
  <si>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</si>
  <si>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</si>
  <si>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</si>
  <si>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</si>
  <si>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</si>
  <si>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</si>
  <si>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</si>
  <si>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</si>
  <si>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</si>
  <si>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</si>
  <si>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</si>
  <si>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</si>
  <si>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</si>
  <si>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</si>
  <si>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</si>
  <si>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</si>
  <si>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</si>
  <si>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</si>
  <si>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</si>
  <si>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</si>
  <si>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</si>
  <si>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H118</t>
  </si>
  <si>
    <t>QUALITY CONT SV/SPACE VEHICLES</t>
  </si>
  <si>
    <t>H119</t>
  </si>
  <si>
    <t>QUALITY CONT SV/SHIPS-CRAFT-DOCKS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</si>
  <si>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</si>
  <si>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</si>
  <si>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</si>
  <si>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</si>
  <si>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</si>
  <si>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</si>
  <si>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</si>
  <si>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</si>
  <si>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</si>
  <si>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</si>
  <si>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</si>
  <si>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</si>
  <si>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</si>
  <si>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</si>
  <si>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</si>
  <si>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</si>
  <si>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</si>
  <si>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</si>
  <si>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</si>
  <si>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</si>
  <si>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</si>
  <si>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</si>
  <si>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</si>
  <si>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</si>
  <si>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</si>
  <si>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</si>
  <si>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</si>
  <si>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</si>
  <si>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</si>
  <si>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</si>
  <si>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</si>
  <si>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</si>
  <si>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</si>
  <si>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</si>
  <si>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</si>
  <si>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</si>
  <si>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</si>
  <si>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</si>
  <si>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</si>
  <si>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</si>
  <si>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H152</t>
  </si>
  <si>
    <t>QUALITY CONT SV/MEASURING TOOLS</t>
  </si>
  <si>
    <t>H154</t>
  </si>
  <si>
    <t>QUALITY CONT SV/PREFAB STRUCTURES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</si>
  <si>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</si>
  <si>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</si>
  <si>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</si>
  <si>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</si>
  <si>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</si>
  <si>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</si>
  <si>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</si>
  <si>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</si>
  <si>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</si>
  <si>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</si>
  <si>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</si>
  <si>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</si>
  <si>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</si>
  <si>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</si>
  <si>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</si>
  <si>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</si>
  <si>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</si>
  <si>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</si>
  <si>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</si>
  <si>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</si>
  <si>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</si>
  <si>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</si>
  <si>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</si>
  <si>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</si>
  <si>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</si>
  <si>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</si>
  <si>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</si>
  <si>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</si>
  <si>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</si>
  <si>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</si>
  <si>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</si>
  <si>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</si>
  <si>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</si>
  <si>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</si>
  <si>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H183</t>
  </si>
  <si>
    <t>QUALITY CONTROL- TEXTILES, LEATHER, FURS, APPAREL AND SHOE FINDINGS, TENTS AND FLAGS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</si>
  <si>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</si>
  <si>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</si>
  <si>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</si>
  <si>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</si>
  <si>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</si>
  <si>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</si>
  <si>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</si>
  <si>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</si>
  <si>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</si>
  <si>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</si>
  <si>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</si>
  <si>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</si>
  <si>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</si>
  <si>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</si>
  <si>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</si>
  <si>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</si>
  <si>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</si>
  <si>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</si>
  <si>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</si>
  <si>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</si>
  <si>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</si>
  <si>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</si>
  <si>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</si>
  <si>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</si>
  <si>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</si>
  <si>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</si>
  <si>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</si>
  <si>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</si>
  <si>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</si>
  <si>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</si>
  <si>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</si>
  <si>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</si>
  <si>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</si>
  <si>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</si>
  <si>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</si>
  <si>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</si>
  <si>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</si>
  <si>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</si>
  <si>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</si>
  <si>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</si>
  <si>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</si>
  <si>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</si>
  <si>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</si>
  <si>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</si>
  <si>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</si>
  <si>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</si>
  <si>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</si>
  <si>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</si>
  <si>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</si>
  <si>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</si>
  <si>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</si>
  <si>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</si>
  <si>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</si>
  <si>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</si>
  <si>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</si>
  <si>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</si>
  <si>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</si>
  <si>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</si>
  <si>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</si>
  <si>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</si>
  <si>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</si>
  <si>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</si>
  <si>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</si>
  <si>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</si>
  <si>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</si>
  <si>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</si>
  <si>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</si>
  <si>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</si>
  <si>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</si>
  <si>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</si>
  <si>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</si>
  <si>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</si>
  <si>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</si>
  <si>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</si>
  <si>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</si>
  <si>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</si>
  <si>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H252</t>
  </si>
  <si>
    <t>EQ TEST SVCS/MEASURING TOOLS</t>
  </si>
  <si>
    <t>H253</t>
  </si>
  <si>
    <t>EQ TEST SVCS/HARDWARE &amp; ABRASIVES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</si>
  <si>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</si>
  <si>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</si>
  <si>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</si>
  <si>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</si>
  <si>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</si>
  <si>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</si>
  <si>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</si>
  <si>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</si>
  <si>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</si>
  <si>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</si>
  <si>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</si>
  <si>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</si>
  <si>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</si>
  <si>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</si>
  <si>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</si>
  <si>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</si>
  <si>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</si>
  <si>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</si>
  <si>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</si>
  <si>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</si>
  <si>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</si>
  <si>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</si>
  <si>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</si>
  <si>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</si>
  <si>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H279</t>
  </si>
  <si>
    <t>EQ TEST SVCS/CLEANING EQUIP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</si>
  <si>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</si>
  <si>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</si>
  <si>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</si>
  <si>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</si>
  <si>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</si>
  <si>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</si>
  <si>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</si>
  <si>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</si>
  <si>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H291</t>
  </si>
  <si>
    <t>EQ TEST SVCS/FUELS-LUBRICANTS-OILS</t>
  </si>
  <si>
    <t>H295</t>
  </si>
  <si>
    <t>EQ TEST SVCS/METAL BARS &amp; SHEETS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</si>
  <si>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</si>
  <si>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</si>
  <si>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</si>
  <si>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</si>
  <si>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</si>
  <si>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</si>
  <si>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</si>
  <si>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</si>
  <si>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</si>
  <si>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</si>
  <si>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</si>
  <si>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</si>
  <si>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</si>
  <si>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</si>
  <si>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</si>
  <si>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</si>
  <si>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</si>
  <si>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</si>
  <si>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</si>
  <si>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</si>
  <si>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</si>
  <si>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</si>
  <si>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</si>
  <si>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</si>
  <si>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</si>
  <si>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</si>
  <si>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H326</t>
  </si>
  <si>
    <t>INSPECT SVCS/TIRES &amp; TUBES</t>
  </si>
  <si>
    <t>H328</t>
  </si>
  <si>
    <t>INSPECT SVCS/ENGINES &amp; TURBINES</t>
  </si>
  <si>
    <t>H330</t>
  </si>
  <si>
    <t>INSPECT SVCS/MECH POWER TRANS EQ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</si>
  <si>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</si>
  <si>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</si>
  <si>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</si>
  <si>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</si>
  <si>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</si>
  <si>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</si>
  <si>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</si>
  <si>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</si>
  <si>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</si>
  <si>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</si>
  <si>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</si>
  <si>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</si>
  <si>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</si>
  <si>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</si>
  <si>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</si>
  <si>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</si>
  <si>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</si>
  <si>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</si>
  <si>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</si>
  <si>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</si>
  <si>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</si>
  <si>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</si>
  <si>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</si>
  <si>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</si>
  <si>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</si>
  <si>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</si>
  <si>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</si>
  <si>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</si>
  <si>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</si>
  <si>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</si>
  <si>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</si>
  <si>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</si>
  <si>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</si>
  <si>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</si>
  <si>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</si>
  <si>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</si>
  <si>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</si>
  <si>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</si>
  <si>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</si>
  <si>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</si>
  <si>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</si>
  <si>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</si>
  <si>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</si>
  <si>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</si>
  <si>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</si>
  <si>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</si>
  <si>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</si>
  <si>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</si>
  <si>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</si>
  <si>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</si>
  <si>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</si>
  <si>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</si>
  <si>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</si>
  <si>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</si>
  <si>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</si>
  <si>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</si>
  <si>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</si>
  <si>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</si>
  <si>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</si>
  <si>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</si>
  <si>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</si>
  <si>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</si>
  <si>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</si>
  <si>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</si>
  <si>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</si>
  <si>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</si>
  <si>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</si>
  <si>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</si>
  <si>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</si>
  <si>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</si>
  <si>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</si>
  <si>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</si>
  <si>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</si>
  <si>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</si>
  <si>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</si>
  <si>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</si>
  <si>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</si>
  <si>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</si>
  <si>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</si>
  <si>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</si>
  <si>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</si>
  <si>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</si>
  <si>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</si>
  <si>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</si>
  <si>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</si>
  <si>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</si>
  <si>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</si>
  <si>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</si>
  <si>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</si>
  <si>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</si>
  <si>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</si>
  <si>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</si>
  <si>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</si>
  <si>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</si>
  <si>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</si>
  <si>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</si>
  <si>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</si>
  <si>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</si>
  <si>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</si>
  <si>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</si>
  <si>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</si>
  <si>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</si>
  <si>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</si>
  <si>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</si>
  <si>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H923</t>
  </si>
  <si>
    <t>OTHER QC SVCS/VEHICLES-TRAILERS-CYC</t>
  </si>
  <si>
    <t>H925</t>
  </si>
  <si>
    <t>OTHER QC SVCS/VEHICULAR EQ</t>
  </si>
  <si>
    <t>H928</t>
  </si>
  <si>
    <t>OTHER QC SVCS/ENGINES &amp; TURBINES</t>
  </si>
  <si>
    <t>H931</t>
  </si>
  <si>
    <t>OTHER QC SVCS/BEARINGS</t>
  </si>
  <si>
    <t>H932</t>
  </si>
  <si>
    <t>OTHER QC SVCS/WOODWORKING MACHINE</t>
  </si>
  <si>
    <t>H937</t>
  </si>
  <si>
    <t>OTHER QC SVCS/AGRICULTURE MACHINE</t>
  </si>
  <si>
    <t>H939</t>
  </si>
  <si>
    <t>OTHER QC SVCS/MATERIALS HANDLING EQ</t>
  </si>
  <si>
    <t>H941</t>
  </si>
  <si>
    <t>OTHER QC SVCS/REFRIGERATION - AC EQ</t>
  </si>
  <si>
    <t>H942</t>
  </si>
  <si>
    <t>OTHER QC SVCS/FIRE-RESCUE-SAFETY EQ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</si>
  <si>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</si>
  <si>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</si>
  <si>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</si>
  <si>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</si>
  <si>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</si>
  <si>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</si>
  <si>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</si>
  <si>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</si>
  <si>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</si>
  <si>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</si>
  <si>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</si>
  <si>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</si>
  <si>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</si>
  <si>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</si>
  <si>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</si>
  <si>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</si>
  <si>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</si>
  <si>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</si>
  <si>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</si>
  <si>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</si>
  <si>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</si>
  <si>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</si>
  <si>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</si>
  <si>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</si>
  <si>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</si>
  <si>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</si>
  <si>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</si>
  <si>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</si>
  <si>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</si>
  <si>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</si>
  <si>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</si>
  <si>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</si>
  <si>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</si>
  <si>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</si>
  <si>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</si>
  <si>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</si>
  <si>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</si>
  <si>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</si>
  <si>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</si>
  <si>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</si>
  <si>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</si>
  <si>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</si>
  <si>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</si>
  <si>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</si>
  <si>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</si>
  <si>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</si>
  <si>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</si>
  <si>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</si>
  <si>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</si>
  <si>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</si>
  <si>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</si>
  <si>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</si>
  <si>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</si>
  <si>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</si>
  <si>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</si>
  <si>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</si>
  <si>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</si>
  <si>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</si>
  <si>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</si>
  <si>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</si>
  <si>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</si>
  <si>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</si>
  <si>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</si>
  <si>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</si>
  <si>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</si>
  <si>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</si>
  <si>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</si>
  <si>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</si>
  <si>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</si>
  <si>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</si>
  <si>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</si>
  <si>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</si>
  <si>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</si>
  <si>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</si>
  <si>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</si>
  <si>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</si>
  <si>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</si>
  <si>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</si>
  <si>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</si>
  <si>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</si>
  <si>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</si>
  <si>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</si>
  <si>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</si>
  <si>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</si>
  <si>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</si>
  <si>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</si>
  <si>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</si>
  <si>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</si>
  <si>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</si>
  <si>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</si>
  <si>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</si>
  <si>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</si>
  <si>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</si>
  <si>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</si>
  <si>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</si>
  <si>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</si>
  <si>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</si>
  <si>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</si>
  <si>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L038</t>
  </si>
  <si>
    <t>TECH REP SVCS/CONTRUCT EQ</t>
  </si>
  <si>
    <t>L039</t>
  </si>
  <si>
    <t>TECH REP SVCS/MATERIALS HANDLING EQ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</si>
  <si>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</si>
  <si>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</si>
  <si>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</si>
  <si>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</si>
  <si>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</si>
  <si>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</si>
  <si>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</si>
  <si>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</si>
  <si>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</si>
  <si>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</si>
  <si>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</si>
  <si>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</si>
  <si>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</si>
  <si>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</si>
  <si>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</si>
  <si>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</si>
  <si>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</si>
  <si>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</si>
  <si>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</si>
  <si>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</si>
  <si>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</si>
  <si>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</si>
  <si>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</si>
  <si>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</si>
  <si>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</si>
  <si>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</si>
  <si>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</si>
  <si>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</si>
  <si>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</si>
  <si>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</si>
  <si>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</si>
  <si>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</si>
  <si>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</si>
  <si>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</si>
  <si>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</si>
  <si>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</si>
  <si>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</si>
  <si>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</si>
  <si>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</si>
  <si>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</si>
  <si>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</si>
  <si>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</si>
  <si>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</si>
  <si>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</si>
  <si>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</si>
  <si>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</si>
  <si>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</si>
  <si>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</si>
  <si>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</si>
  <si>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</si>
  <si>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</si>
  <si>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</si>
  <si>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</si>
  <si>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</si>
  <si>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</si>
  <si>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</si>
  <si>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</si>
  <si>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</si>
  <si>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</si>
  <si>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</si>
  <si>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</si>
  <si>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</si>
  <si>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L084</t>
  </si>
  <si>
    <t>TECH REP SVCS/CLOTHING - INDIVID EQ</t>
  </si>
  <si>
    <t>L087</t>
  </si>
  <si>
    <t>TECH REP SVCS/AGRICULTURAL SUPPLIES</t>
  </si>
  <si>
    <t>L088</t>
  </si>
  <si>
    <t>TECH REP SVCS/LIVE ANIMALS</t>
  </si>
  <si>
    <t>L091</t>
  </si>
  <si>
    <t>TECH REP SVCS/FUELS-LUBRICANTS-OILS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</si>
  <si>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</si>
  <si>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</si>
  <si>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</si>
  <si>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</si>
  <si>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</si>
  <si>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</si>
  <si>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</si>
  <si>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</si>
  <si>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</si>
  <si>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</si>
  <si>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</si>
  <si>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</si>
  <si>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</si>
  <si>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</si>
  <si>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</si>
  <si>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</si>
  <si>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</si>
  <si>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</si>
  <si>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</si>
  <si>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</si>
  <si>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</si>
  <si>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</si>
  <si>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</si>
  <si>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</si>
  <si>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</si>
  <si>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</si>
  <si>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</si>
  <si>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</si>
  <si>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</si>
  <si>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</si>
  <si>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</si>
  <si>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</si>
  <si>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</si>
  <si>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</si>
  <si>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</si>
  <si>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</si>
  <si>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</si>
  <si>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</si>
  <si>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</si>
  <si>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</si>
  <si>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</si>
  <si>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</si>
  <si>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</si>
  <si>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</si>
  <si>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</si>
  <si>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</si>
  <si>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</si>
  <si>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</si>
  <si>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</si>
  <si>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</si>
  <si>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</si>
  <si>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</si>
  <si>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</si>
  <si>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</si>
  <si>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</si>
  <si>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</si>
  <si>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</si>
  <si>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</si>
  <si>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</si>
  <si>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</si>
  <si>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</si>
  <si>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</si>
  <si>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</si>
  <si>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</si>
  <si>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</si>
  <si>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</si>
  <si>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</si>
  <si>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</si>
  <si>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</si>
  <si>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</si>
  <si>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</si>
  <si>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</si>
  <si>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</si>
  <si>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</si>
  <si>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</si>
  <si>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</si>
  <si>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</si>
  <si>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</si>
  <si>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</si>
  <si>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</si>
  <si>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</si>
  <si>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</si>
  <si>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</si>
  <si>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</si>
  <si>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</si>
  <si>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</si>
  <si>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</si>
  <si>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</si>
  <si>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</si>
  <si>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</si>
  <si>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</si>
  <si>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</si>
  <si>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</si>
  <si>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</si>
  <si>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</si>
  <si>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</si>
  <si>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</si>
  <si>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</si>
  <si>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</si>
  <si>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</si>
  <si>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</si>
  <si>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</si>
  <si>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</si>
  <si>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</si>
  <si>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</si>
  <si>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</si>
  <si>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</si>
  <si>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</si>
  <si>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</si>
  <si>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</si>
  <si>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</si>
  <si>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</si>
  <si>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</si>
  <si>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</si>
  <si>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</si>
  <si>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</si>
  <si>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</si>
  <si>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</si>
  <si>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</si>
  <si>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</si>
  <si>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</si>
  <si>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</si>
  <si>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</si>
  <si>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</si>
  <si>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</si>
  <si>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</si>
  <si>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</si>
  <si>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</si>
  <si>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</si>
  <si>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</si>
  <si>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</si>
  <si>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</si>
  <si>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</si>
  <si>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</si>
  <si>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</si>
  <si>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</si>
  <si>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</si>
  <si>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</si>
  <si>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</si>
  <si>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</si>
  <si>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</si>
  <si>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</si>
  <si>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</si>
  <si>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</si>
  <si>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</si>
  <si>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</si>
  <si>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</si>
  <si>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</si>
  <si>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</si>
  <si>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</si>
  <si>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</si>
  <si>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</si>
  <si>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</si>
  <si>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</si>
  <si>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</si>
  <si>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</si>
  <si>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</si>
  <si>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</si>
  <si>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</si>
  <si>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</si>
  <si>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</si>
  <si>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</si>
  <si>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</si>
  <si>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</si>
  <si>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</si>
  <si>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</si>
  <si>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</si>
  <si>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</si>
  <si>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</si>
  <si>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</si>
  <si>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</si>
  <si>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</si>
  <si>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</si>
  <si>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</si>
  <si>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</si>
  <si>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</si>
  <si>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</si>
  <si>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</si>
  <si>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</si>
  <si>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</si>
  <si>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</si>
  <si>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</si>
  <si>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</si>
  <si>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</si>
  <si>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</si>
  <si>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</si>
  <si>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</si>
  <si>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</si>
  <si>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</si>
  <si>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</si>
  <si>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</si>
  <si>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</si>
  <si>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</si>
  <si>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</si>
  <si>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</si>
  <si>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</si>
  <si>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</si>
  <si>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</si>
  <si>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</si>
  <si>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</si>
  <si>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</si>
  <si>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</si>
  <si>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</si>
  <si>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</si>
  <si>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</si>
  <si>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</si>
  <si>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</si>
  <si>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</si>
  <si>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</si>
  <si>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</si>
  <si>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</si>
  <si>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</si>
  <si>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</si>
  <si>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</si>
  <si>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</si>
  <si>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</si>
  <si>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</si>
  <si>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</si>
  <si>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</si>
  <si>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</si>
  <si>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</si>
  <si>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</si>
  <si>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</si>
  <si>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</si>
  <si>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</si>
  <si>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</si>
  <si>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</si>
  <si>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</si>
  <si>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</si>
  <si>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</si>
  <si>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</si>
  <si>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</si>
  <si>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</si>
  <si>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</si>
  <si>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</si>
  <si>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</si>
  <si>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</si>
  <si>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</si>
  <si>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AA24</t>
  </si>
  <si>
    <t>AGRICULTURE MARKETING (ENGINEERING)</t>
  </si>
  <si>
    <t>AA26</t>
  </si>
  <si>
    <t>R&amp;D- AGRICULTURE: MARKETING (MANAGEMENT/SUPPORT)</t>
  </si>
  <si>
    <t>AA34</t>
  </si>
  <si>
    <t>R&amp;D- AGRICULTURE: PRODUCTION (ENGINEERING DEVELOPMENT)</t>
  </si>
  <si>
    <t>AA35</t>
  </si>
  <si>
    <t>R&amp;D-AGRI PRODUCTION-OPSY DEV</t>
  </si>
  <si>
    <t>AA47</t>
  </si>
  <si>
    <t>RDTE/Aquaculture &amp; Hydroponics-Op System Develop</t>
  </si>
  <si>
    <t>AA91</t>
  </si>
  <si>
    <t>OTHER AGRICULTURE (BASIC)</t>
  </si>
  <si>
    <t>AA92</t>
  </si>
  <si>
    <t>R&amp;D- AGRICULTURE: OTHER (APPLIED RESEARCH/EXPLORATORY DEVELOPMENT)</t>
  </si>
  <si>
    <t>AA94</t>
  </si>
  <si>
    <t>OTHER AGRICULTURE (ENGINEERING)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</si>
  <si>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</si>
  <si>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</si>
  <si>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</si>
  <si>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</si>
  <si>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</si>
  <si>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</si>
  <si>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</si>
  <si>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</si>
  <si>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</si>
  <si>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</si>
  <si>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</si>
  <si>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</si>
  <si>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</si>
  <si>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</si>
  <si>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</si>
  <si>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</si>
  <si>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</si>
  <si>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</si>
  <si>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AB27</t>
  </si>
  <si>
    <t>R&amp;D- COMMUNITY SVC/DEVELOP: FIRE PREVENTION/CONTROL (COMMERCIALIZED)</t>
  </si>
  <si>
    <t>AB33</t>
  </si>
  <si>
    <t>R&amp;D-RURAL SVCS &amp; DEVELOP-ADV DEV</t>
  </si>
  <si>
    <t>AB41</t>
  </si>
  <si>
    <t>R&amp;D- COMMUNITY SERVICE/DEVELOPMENT: URBAN (BASIC RESEARCH)</t>
  </si>
  <si>
    <t>AB44</t>
  </si>
  <si>
    <t>R&amp;D-URBAN SVCS &amp; DEVELOP-ENG DEV</t>
  </si>
  <si>
    <t>AB45</t>
  </si>
  <si>
    <t>R&amp;D-URBAN SVCS &amp; DEVELOP-OPSY DEV</t>
  </si>
  <si>
    <t>AB91</t>
  </si>
  <si>
    <t>R&amp;D- COMMUNITY SERVICE/DEVELOPMENT: OTHER (BASIC RESEARCH)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</si>
  <si>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</si>
  <si>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</si>
  <si>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</si>
  <si>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</si>
  <si>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</si>
  <si>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</si>
  <si>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</si>
  <si>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</si>
  <si>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</si>
  <si>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</si>
  <si>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</si>
  <si>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</si>
  <si>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</si>
  <si>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</si>
  <si>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</si>
  <si>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</si>
  <si>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</si>
  <si>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</si>
  <si>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</si>
  <si>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</si>
  <si>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</si>
  <si>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</si>
  <si>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</si>
  <si>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</si>
  <si>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</si>
  <si>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</si>
  <si>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</si>
  <si>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</si>
  <si>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</si>
  <si>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</si>
  <si>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</si>
  <si>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</si>
  <si>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</si>
  <si>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</si>
  <si>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</si>
  <si>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</si>
  <si>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</si>
  <si>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</si>
  <si>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</si>
  <si>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</si>
  <si>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</si>
  <si>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</si>
  <si>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</si>
  <si>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</si>
  <si>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</si>
  <si>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</si>
  <si>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AC41</t>
  </si>
  <si>
    <t>DEFENSE TANK - AUTOMOTIVE (BASIC)</t>
  </si>
  <si>
    <t>AC42</t>
  </si>
  <si>
    <t>R&amp;D- DEFENSE SYSTEM: TANK/AUTOMOTIVE (APPLIED RESEARCH/EXPLORATORY DEVELOPMENT)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</si>
  <si>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</si>
  <si>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</si>
  <si>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</si>
  <si>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</si>
  <si>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</si>
  <si>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</si>
  <si>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</si>
  <si>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</si>
  <si>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</si>
  <si>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</si>
  <si>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</si>
  <si>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</si>
  <si>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</si>
  <si>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</si>
  <si>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</si>
  <si>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</si>
  <si>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</si>
  <si>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</si>
  <si>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</si>
  <si>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</si>
  <si>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</si>
  <si>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</si>
  <si>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</si>
  <si>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</si>
  <si>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</si>
  <si>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</si>
  <si>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</si>
  <si>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</si>
  <si>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</si>
  <si>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</si>
  <si>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</si>
  <si>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</si>
  <si>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</si>
  <si>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</si>
  <si>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</si>
  <si>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</si>
  <si>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</si>
  <si>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</si>
  <si>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</si>
  <si>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</si>
  <si>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</si>
  <si>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</si>
  <si>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</si>
  <si>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</si>
  <si>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</si>
  <si>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</si>
  <si>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</si>
  <si>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</si>
  <si>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</si>
  <si>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</si>
  <si>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</si>
  <si>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</si>
  <si>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</si>
  <si>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</si>
  <si>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</si>
  <si>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</si>
  <si>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</si>
  <si>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</si>
  <si>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</si>
  <si>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</si>
  <si>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</si>
  <si>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</si>
  <si>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</si>
  <si>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</si>
  <si>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</si>
  <si>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</si>
  <si>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</si>
  <si>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</si>
  <si>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</si>
  <si>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</si>
  <si>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AD33</t>
  </si>
  <si>
    <t>R&amp;D- DEFENSE OTHER: SUBSISTENCE (ADVANCED DEVELOPMENT)</t>
  </si>
  <si>
    <t>AD34</t>
  </si>
  <si>
    <t>R&amp;D- DEFENSE OTHER: SUBSISTENCE (ENGINEERING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</si>
  <si>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</si>
  <si>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</si>
  <si>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</si>
  <si>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</si>
  <si>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</si>
  <si>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</si>
  <si>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</si>
  <si>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</si>
  <si>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</si>
  <si>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</si>
  <si>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</si>
  <si>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</si>
  <si>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</si>
  <si>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</si>
  <si>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</si>
  <si>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</si>
  <si>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</si>
  <si>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</si>
  <si>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</si>
  <si>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</si>
  <si>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</si>
  <si>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</si>
  <si>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</si>
  <si>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</si>
  <si>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</si>
  <si>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</si>
  <si>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</si>
  <si>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</si>
  <si>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</si>
  <si>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</si>
  <si>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</si>
  <si>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</si>
  <si>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</si>
  <si>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</si>
  <si>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</si>
  <si>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</si>
  <si>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</si>
  <si>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</si>
  <si>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</si>
  <si>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</si>
  <si>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</si>
  <si>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</si>
  <si>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</si>
  <si>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</si>
  <si>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</si>
  <si>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</si>
  <si>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</si>
  <si>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</si>
  <si>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</si>
  <si>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</si>
  <si>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</si>
  <si>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</si>
  <si>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</si>
  <si>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</si>
  <si>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</si>
  <si>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</si>
  <si>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</si>
  <si>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</si>
  <si>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</si>
  <si>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</si>
  <si>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</si>
  <si>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</si>
  <si>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</si>
  <si>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</si>
  <si>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</si>
  <si>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</si>
  <si>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</si>
  <si>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</si>
  <si>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</si>
  <si>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</si>
  <si>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</si>
  <si>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</si>
  <si>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</si>
  <si>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</si>
  <si>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</si>
  <si>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</si>
  <si>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</si>
  <si>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</si>
  <si>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</si>
  <si>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</si>
  <si>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AE91</t>
  </si>
  <si>
    <t>R&amp;D- ECONOMIC GROWTH: OTHER (BASIC RESEARCH)</t>
  </si>
  <si>
    <t>AE92</t>
  </si>
  <si>
    <t>R&amp;D- ECONOMIC GROWTH: OTHER (APPLIED RESEARCH/EXPLORATORY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</si>
  <si>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</si>
  <si>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</si>
  <si>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</si>
  <si>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</si>
  <si>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</si>
  <si>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</si>
  <si>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</si>
  <si>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</si>
  <si>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</si>
  <si>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</si>
  <si>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</si>
  <si>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</si>
  <si>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</si>
  <si>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</si>
  <si>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</si>
  <si>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</si>
  <si>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AF22</t>
  </si>
  <si>
    <t>EDUCATION, TRAINING, EMPLOYMENT, &amp; SOCIAL SVCS R&amp;D SVCS; TRAINING &amp; LABOR R&amp;D; APPLIED RESEARCH</t>
  </si>
  <si>
    <t>AF23</t>
  </si>
  <si>
    <t>EDUCATION, TRAINING, EMPLOYMENT, &amp; SOCIAL SVCS R&amp;D; TRAINING &amp; LABOR R&amp;D; EXPERIMENTAL DEVELOPMENT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</si>
  <si>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</si>
  <si>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</si>
  <si>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</si>
  <si>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</si>
  <si>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</si>
  <si>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</si>
  <si>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AG21</t>
  </si>
  <si>
    <t>GAS (BASIC)</t>
  </si>
  <si>
    <t>AG22</t>
  </si>
  <si>
    <t>GAS (APPLIED/EXPLORATORY)</t>
  </si>
  <si>
    <t>AG23</t>
  </si>
  <si>
    <t>GAS (ADVANCED)</t>
  </si>
  <si>
    <t>AG33</t>
  </si>
  <si>
    <t>GEOTHERMAL (ADVANCED)</t>
  </si>
  <si>
    <t>AG42</t>
  </si>
  <si>
    <t>R&amp;D- ENERGY: WIND (APPLIED RESEARCH/EXPLORATORY DEVELOPMENT)</t>
  </si>
  <si>
    <t>AG46</t>
  </si>
  <si>
    <t>R&amp;D- ENERGY: WIND (MANAGEMENT/SUPPORT)</t>
  </si>
  <si>
    <t>AG47</t>
  </si>
  <si>
    <t>R&amp;D-ENERGY - WIND-COMERCLIZ</t>
  </si>
  <si>
    <t>AG51</t>
  </si>
  <si>
    <t>NUCLEAR (BASIC)</t>
  </si>
  <si>
    <t>AG62</t>
  </si>
  <si>
    <t>PETROLEUM (APPLIED/EXPLORATORY)</t>
  </si>
  <si>
    <t>AG63</t>
  </si>
  <si>
    <t>PETROLEUM (ADVANCED)</t>
  </si>
  <si>
    <t>AG64</t>
  </si>
  <si>
    <t>PETROLEUM (ENGINEERING)</t>
  </si>
  <si>
    <t>AG65</t>
  </si>
  <si>
    <t>PETROLEUM (OPERATIONAL)</t>
  </si>
  <si>
    <t>AG71</t>
  </si>
  <si>
    <t>R&amp;D- ENERGY: SOLAR/PHOTOVOLTAIC (BASIC RESEARCH)</t>
  </si>
  <si>
    <t>AG72</t>
  </si>
  <si>
    <t>R&amp;D- ENERGY: SOLAR/PHOTOVOLTAIC (APPLIED RESEARCH/EXPLORATORY DEVELOPMENT)</t>
  </si>
  <si>
    <t>AG81</t>
  </si>
  <si>
    <t>CONSERVATION OF ENERGY (BASIC)</t>
  </si>
  <si>
    <t>AG83</t>
  </si>
  <si>
    <t>CONSERVATION OF ENERGY (ADVANCED)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</si>
  <si>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</si>
  <si>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</si>
  <si>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</si>
  <si>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</si>
  <si>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</si>
  <si>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</si>
  <si>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</si>
  <si>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</si>
  <si>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</si>
  <si>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</si>
  <si>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</si>
  <si>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</si>
  <si>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</si>
  <si>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</si>
  <si>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</si>
  <si>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</si>
  <si>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</si>
  <si>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</si>
  <si>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</si>
  <si>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</si>
  <si>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</si>
  <si>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</si>
  <si>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</si>
  <si>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</si>
  <si>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AH23</t>
  </si>
  <si>
    <t>AIR POLLUTION (ADVANCED)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</si>
  <si>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</si>
  <si>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</si>
  <si>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</si>
  <si>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</si>
  <si>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</si>
  <si>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</si>
  <si>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</si>
  <si>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</si>
  <si>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</si>
  <si>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</si>
  <si>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AH47</t>
  </si>
  <si>
    <t>R&amp;D-NOISE POLLUTION-COMERCLIZ</t>
  </si>
  <si>
    <t>AH56</t>
  </si>
  <si>
    <t>R&amp;D-OTHER POLLUTION-MGMT SUP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</si>
  <si>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</si>
  <si>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</si>
  <si>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</si>
  <si>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</si>
  <si>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</si>
  <si>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</si>
  <si>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</si>
  <si>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</si>
  <si>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</si>
  <si>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</si>
  <si>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</si>
  <si>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</si>
  <si>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</si>
  <si>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</si>
  <si>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</si>
  <si>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</si>
  <si>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</si>
  <si>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</si>
  <si>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</si>
  <si>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</si>
  <si>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</si>
  <si>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</si>
  <si>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</si>
  <si>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</si>
  <si>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</si>
  <si>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</si>
  <si>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</si>
  <si>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</si>
  <si>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</si>
  <si>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</si>
  <si>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</si>
  <si>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</si>
  <si>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</si>
  <si>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</si>
  <si>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</si>
  <si>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</si>
  <si>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</si>
  <si>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</si>
  <si>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</si>
  <si>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</si>
  <si>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</si>
  <si>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</si>
  <si>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</si>
  <si>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</si>
  <si>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</si>
  <si>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</si>
  <si>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</si>
  <si>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</si>
  <si>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</si>
  <si>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</si>
  <si>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</si>
  <si>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</si>
  <si>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</si>
  <si>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</si>
  <si>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</si>
  <si>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</si>
  <si>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</si>
  <si>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</si>
  <si>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</si>
  <si>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</si>
  <si>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</si>
  <si>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</si>
  <si>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</si>
  <si>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</si>
  <si>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</si>
  <si>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</si>
  <si>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</si>
  <si>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</si>
  <si>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</si>
  <si>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</si>
  <si>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</si>
  <si>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</si>
  <si>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AJ54</t>
  </si>
  <si>
    <t>LIFE SCIENCES (ENGINEERING)</t>
  </si>
  <si>
    <t>AJ55</t>
  </si>
  <si>
    <t>LIFE SCIENCES (OPERATIONAL)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</si>
  <si>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</si>
  <si>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</si>
  <si>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</si>
  <si>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</si>
  <si>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</si>
  <si>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</si>
  <si>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</si>
  <si>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</si>
  <si>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</si>
  <si>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</si>
  <si>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</si>
  <si>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</si>
  <si>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</si>
  <si>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</si>
  <si>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</si>
  <si>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</si>
  <si>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</si>
  <si>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</si>
  <si>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</si>
  <si>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</si>
  <si>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</si>
  <si>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</si>
  <si>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</si>
  <si>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</si>
  <si>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</si>
  <si>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</si>
  <si>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</si>
  <si>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</si>
  <si>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</si>
  <si>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</si>
  <si>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</si>
  <si>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</si>
  <si>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</si>
  <si>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</si>
  <si>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AL12</t>
  </si>
  <si>
    <t>EMPLOYMENT (APPLIED/EXPLORATORY)</t>
  </si>
  <si>
    <t>AL15</t>
  </si>
  <si>
    <t>EMPLOYMENT (OPERATIONAL)</t>
  </si>
  <si>
    <t>AL16</t>
  </si>
  <si>
    <t>EMPLOYMENT (MANAGEMENT/SUPPORT)</t>
  </si>
  <si>
    <t>AL24</t>
  </si>
  <si>
    <t>INCOME MAINTENANCE (ENGINEERING)</t>
  </si>
  <si>
    <t>AM12</t>
  </si>
  <si>
    <t>R&amp;D-INTERNATIONAL AFFAIRS-A RES/EXP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</si>
  <si>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</si>
  <si>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</si>
  <si>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</si>
  <si>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</si>
  <si>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</si>
  <si>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</si>
  <si>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</si>
  <si>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</si>
  <si>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</si>
  <si>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</si>
  <si>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</si>
  <si>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</si>
  <si>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AN21</t>
  </si>
  <si>
    <t>DRUGS DEPENDENCY (BASIC)</t>
  </si>
  <si>
    <t>AN26</t>
  </si>
  <si>
    <t>R&amp;D- MEDICAL: DRUG DEPENDENCY (MANAGEMENT/SUPPORT)</t>
  </si>
  <si>
    <t>AN31</t>
  </si>
  <si>
    <t>ALCOHOL DEPENDENCY (BASIC)</t>
  </si>
  <si>
    <t>AN33</t>
  </si>
  <si>
    <t>ALCOHOL DEPENDENCY (ADVANCED)</t>
  </si>
  <si>
    <t>AN35</t>
  </si>
  <si>
    <t>ALCOHOL DEPENDENCY (OPERATIONAL)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</si>
  <si>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</si>
  <si>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</si>
  <si>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</si>
  <si>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</si>
  <si>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</si>
  <si>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</si>
  <si>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</si>
  <si>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</si>
  <si>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</si>
  <si>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</si>
  <si>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</si>
  <si>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</si>
  <si>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</si>
  <si>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</si>
  <si>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</si>
  <si>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</si>
  <si>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</si>
  <si>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</si>
  <si>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</si>
  <si>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</si>
  <si>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</si>
  <si>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</si>
  <si>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</si>
  <si>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</si>
  <si>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</si>
  <si>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</si>
  <si>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</si>
  <si>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</si>
  <si>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</si>
  <si>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</si>
  <si>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</si>
  <si>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</si>
  <si>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</si>
  <si>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</si>
  <si>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</si>
  <si>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</si>
  <si>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</si>
  <si>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</si>
  <si>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</si>
  <si>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</si>
  <si>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</si>
  <si>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</si>
  <si>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</si>
  <si>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</si>
  <si>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AP24</t>
  </si>
  <si>
    <t>LAND (ENGINEERING)</t>
  </si>
  <si>
    <t>AP27</t>
  </si>
  <si>
    <t>R&amp;D- NATURAL RESOURCE: LAND (COMMERCIALIZED)</t>
  </si>
  <si>
    <t>AP41</t>
  </si>
  <si>
    <t>R&amp;D- NATURAL RESOURCE: RECREATION (BASIC RESEARCH)</t>
  </si>
  <si>
    <t>AP45</t>
  </si>
  <si>
    <t>R&amp;D- NATURAL RESOURCE: RECREATION (OPERATIONAL SYSTEMS DEVELOPMENT)</t>
  </si>
  <si>
    <t>AP51</t>
  </si>
  <si>
    <t>MARINE AND OCEANOGRAPHIC (BASIC)</t>
  </si>
  <si>
    <t>AP71</t>
  </si>
  <si>
    <t>ATMOSPHERIC (BASIC)</t>
  </si>
  <si>
    <t>AP73</t>
  </si>
  <si>
    <t>ATMOSPHERIC (ADVANCED)</t>
  </si>
  <si>
    <t>AP91</t>
  </si>
  <si>
    <t>OTHER NATURAL RESOURCES (BASIC)</t>
  </si>
  <si>
    <t>AQ91</t>
  </si>
  <si>
    <t>OTHER SOCIAL SERVICES (BASIC)</t>
  </si>
  <si>
    <t>AQ93</t>
  </si>
  <si>
    <t>OTHER SOCIAL SERVICES (ADVANCED)</t>
  </si>
  <si>
    <t>AQ96</t>
  </si>
  <si>
    <t>R&amp;D- SOCIAL SERVICES: OTHER (MANAGEMENT/SUPPORT)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</si>
  <si>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</si>
  <si>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</si>
  <si>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</si>
  <si>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</si>
  <si>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</si>
  <si>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</si>
  <si>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</si>
  <si>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</si>
  <si>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</si>
  <si>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</si>
  <si>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</si>
  <si>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</si>
  <si>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AR17</t>
  </si>
  <si>
    <t>R&amp;D-AERO &amp; SPACE TECH-COMERCLIZ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</si>
  <si>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</si>
  <si>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</si>
  <si>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</si>
  <si>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</si>
  <si>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</si>
  <si>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</si>
  <si>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</si>
  <si>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</si>
  <si>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</si>
  <si>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</si>
  <si>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</si>
  <si>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</si>
  <si>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</si>
  <si>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</si>
  <si>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</si>
  <si>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</si>
  <si>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</si>
  <si>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</si>
  <si>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</si>
  <si>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</si>
  <si>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</si>
  <si>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</si>
  <si>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</si>
  <si>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</si>
  <si>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</si>
  <si>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</si>
  <si>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</si>
  <si>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</si>
  <si>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</si>
  <si>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</si>
  <si>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AR44</t>
  </si>
  <si>
    <t>R&amp;D- SPACE: OPERATIONS, TRACKING AND DATA ACQUISITION (ENGINEERING DEVELOPMENT)</t>
  </si>
  <si>
    <t>AR46</t>
  </si>
  <si>
    <t>R&amp;D- SPACE: OPERATIONS, TRACKING AND DATA ACQUISITION (MANAGEMENT/SUPPORT)</t>
  </si>
  <si>
    <t>AR47</t>
  </si>
  <si>
    <t>R&amp;D-SPACE TRACK DATA ACQ-COMERCLIZ</t>
  </si>
  <si>
    <t>AR54</t>
  </si>
  <si>
    <t>RDTE/SP+TERRESTRIAL APP-DEMO/VALID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</si>
  <si>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</si>
  <si>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</si>
  <si>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</si>
  <si>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</si>
  <si>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</si>
  <si>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</si>
  <si>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AR61</t>
  </si>
  <si>
    <t>R&amp;D-SPACE STATION-B RES</t>
  </si>
  <si>
    <t>AR71</t>
  </si>
  <si>
    <t>R&amp;D- SPACE: COMMERCIAL PROGRAMS (BASIC RESEARCH)</t>
  </si>
  <si>
    <t>AR73</t>
  </si>
  <si>
    <t>R&amp;D- SPACE: COMMERCIAL PROGRAMS (ADVANCED DEVELOPMENT)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</si>
  <si>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</si>
  <si>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</si>
  <si>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</si>
  <si>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</si>
  <si>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</si>
  <si>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</si>
  <si>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AR95</t>
  </si>
  <si>
    <t>R&amp;D- SPACE: OTHER (OPERATIONAL SYSTEMS DEVELOPMENT)</t>
  </si>
  <si>
    <t>AR96</t>
  </si>
  <si>
    <t>R&amp;D- SPACE: OTHER (MANAGEMENT/SUPPORT)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</si>
  <si>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</si>
  <si>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</si>
  <si>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</si>
  <si>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</si>
  <si>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</si>
  <si>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</si>
  <si>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</si>
  <si>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</si>
  <si>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</si>
  <si>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</si>
  <si>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</si>
  <si>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</si>
  <si>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AS17</t>
  </si>
  <si>
    <t>R&amp;D- MODAL TRANSPORTATION: AIR (COMMERCIALIZED)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</si>
  <si>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</si>
  <si>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</si>
  <si>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</si>
  <si>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</si>
  <si>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</si>
  <si>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</si>
  <si>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</si>
  <si>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</si>
  <si>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</si>
  <si>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</si>
  <si>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AS45</t>
  </si>
  <si>
    <t>MARINE TRANSPORTATION (OPERATIONAL)</t>
  </si>
  <si>
    <t>AS91</t>
  </si>
  <si>
    <t>OTHER MODAL TRANSPORTATION (BASIC)</t>
  </si>
  <si>
    <t>AS97</t>
  </si>
  <si>
    <t>R&amp;D- MODAL TRANSPORTATION: OTHER MODAL (COMMERCIALIZED)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</si>
  <si>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</si>
  <si>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</si>
  <si>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</si>
  <si>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</si>
  <si>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AT27</t>
  </si>
  <si>
    <t>R&amp;D-TRANS-HUMAN FACTORS-COMERCLIZ</t>
  </si>
  <si>
    <t>AT32</t>
  </si>
  <si>
    <t>R&amp;D-TRANS-NAVIGATION AIDS-A RES/EXP</t>
  </si>
  <si>
    <t>AT33</t>
  </si>
  <si>
    <t>R&amp;D- OTHER TRANSPORTATION: NAVIGATION AND NAVIGATIONAL AIDS (ADVANCED DEVELOPMENT)</t>
  </si>
  <si>
    <t>AT35</t>
  </si>
  <si>
    <t>R&amp;D-TRANS-NAVIGATION AIDS-OPSY DEV</t>
  </si>
  <si>
    <t>AT41</t>
  </si>
  <si>
    <t>R&amp;D- OTHER TRANSPORTATION: PASSENGER SAFETY AND SECURITY (BASIC RESEARCH)</t>
  </si>
  <si>
    <t>AT44</t>
  </si>
  <si>
    <t>R&amp;D- OTHER TRANSPORTATION: PASSENGER SAFETY AND SECURITY (ENGINEERING DEVELOPMENT)</t>
  </si>
  <si>
    <t>AT66</t>
  </si>
  <si>
    <t>R&amp;D- OTHER TRANSPORTATION: TRAFFIC MANAGEMENT (MANAGEMENT/SUPPORT)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</si>
  <si>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</si>
  <si>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</si>
  <si>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</si>
  <si>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</si>
  <si>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</si>
  <si>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</si>
  <si>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AT96</t>
  </si>
  <si>
    <t>R&amp;D- OTHER TRANSPORTATION: OTHER GENERAL (MANAGEMENT/SUPPORT)</t>
  </si>
  <si>
    <t>AV12</t>
  </si>
  <si>
    <t>R&amp;D- MINING: SUBSURFACE MINING EQUIPMENT (APPLIED RESEARCH/EXPLORATORY DEVELOPMENT)</t>
  </si>
  <si>
    <t>AV72</t>
  </si>
  <si>
    <t>METALLURGICAL (APPLIED/EXPLORATORY)</t>
  </si>
  <si>
    <t>AV93</t>
  </si>
  <si>
    <t>OTHER MINING ACTIVITIES (ADVANCED)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</si>
  <si>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</si>
  <si>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</si>
  <si>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</si>
  <si>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</si>
  <si>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</si>
  <si>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</si>
  <si>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</si>
  <si>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</si>
  <si>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</si>
  <si>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</si>
  <si>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</si>
  <si>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</si>
  <si>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</si>
  <si>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</si>
  <si>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</si>
  <si>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</si>
  <si>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</si>
  <si>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</si>
  <si>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</si>
  <si>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</si>
  <si>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</si>
  <si>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</si>
  <si>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M1HB</t>
  </si>
  <si>
    <t>OPERATION OF GOVERNMENT-OWNED GOVERNMENT-OPERATED (GOGO) R&amp;D FACILITIES</t>
  </si>
  <si>
    <t>M1HZ</t>
  </si>
  <si>
    <t>OPERATION OF GOVERNMENT-OWNED GOVERNMENT-OPERATED (GOGO) ENVIRONMENTAL LABORATORIES</t>
  </si>
  <si>
    <t>X182</t>
  </si>
  <si>
    <t>LEASE-RENT OF R&amp;D GOGO FACILITIES</t>
  </si>
  <si>
    <t>Z181</t>
  </si>
  <si>
    <t>MAINT-REP-ALT/R&amp;D GOCO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</si>
  <si>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</si>
  <si>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</si>
  <si>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</si>
  <si>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</si>
  <si>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</si>
  <si>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</si>
  <si>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</si>
  <si>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</si>
  <si>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</si>
  <si>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</si>
  <si>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</si>
  <si>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</si>
  <si>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</si>
  <si>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</si>
  <si>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</si>
  <si>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</si>
  <si>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</si>
  <si>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</si>
  <si>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</si>
  <si>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1905</t>
  </si>
  <si>
    <t>COMBAT SHIPS AND LANDING VESSELS</t>
  </si>
  <si>
    <t>1907</t>
  </si>
  <si>
    <t>LANDING CRAFT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</si>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</sst>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,,,&quot;B&quot;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M1:AU13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7" x14ac:dyDescent="0.3"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 spans="13:47" x14ac:dyDescent="0.3">
      <c r="M2" t="s">
        <v>35</v>
      </c>
      <c r="N2">
        <v>21172128000</v>
      </c>
      <c r="O2">
        <v>22257298000</v>
      </c>
      <c r="P2">
        <v>18959349990</v>
      </c>
      <c r="Q2">
        <v>19729747422</v>
      </c>
      <c r="R2">
        <v>21142713464</v>
      </c>
      <c r="S2">
        <v>16514796498</v>
      </c>
      <c r="T2">
        <v>19297453609</v>
      </c>
      <c r="U2">
        <v>14988554903</v>
      </c>
      <c r="V2">
        <v>13514028680</v>
      </c>
      <c r="W2">
        <v>15437329111</v>
      </c>
      <c r="X2">
        <v>17151377382.6992</v>
      </c>
      <c r="Y2">
        <v>19205004505.0158</v>
      </c>
      <c r="Z2">
        <v>23544692877.250999</v>
      </c>
      <c r="AA2">
        <v>25239193652.365799</v>
      </c>
      <c r="AB2">
        <v>25661725142.374401</v>
      </c>
      <c r="AC2">
        <v>22233467009.1367</v>
      </c>
      <c r="AD2">
        <v>26289356377.786999</v>
      </c>
      <c r="AE2">
        <v>30484326163.983299</v>
      </c>
      <c r="AF2">
        <v>25243704845.501801</v>
      </c>
      <c r="AG2">
        <v>25619951520.0853</v>
      </c>
      <c r="AH2">
        <v>24947588553.8423</v>
      </c>
      <c r="AI2">
        <v>25921095270.9758</v>
      </c>
      <c r="AJ2">
        <v>29600523890.8568</v>
      </c>
      <c r="AK2">
        <v>21501148841.319099</v>
      </c>
      <c r="AL2">
        <v>19843342321.391102</v>
      </c>
      <c r="AM2">
        <v>18085459924.175098</v>
      </c>
      <c r="AN2">
        <v>28126789880.257099</v>
      </c>
      <c r="AO2">
        <v>21102827991.4734</v>
      </c>
      <c r="AP2">
        <v>29233996570.6096</v>
      </c>
      <c r="AQ2">
        <v>28370037355.809799</v>
      </c>
      <c r="AR2">
        <v>29529337576.665501</v>
      </c>
      <c r="AS2">
        <v>28524633193.0457</v>
      </c>
      <c r="AT2">
        <v>24842704622.363499</v>
      </c>
      <c r="AU2">
        <v>14221136123.2801</v>
      </c>
    </row>
    <row r="3" spans="13:47" x14ac:dyDescent="0.3">
      <c r="M3" t="s">
        <v>36</v>
      </c>
      <c r="N3">
        <v>11317479000</v>
      </c>
      <c r="O3">
        <v>9884653000</v>
      </c>
      <c r="P3">
        <v>8838852326</v>
      </c>
      <c r="Q3">
        <v>10227575950</v>
      </c>
      <c r="R3">
        <v>10272685927</v>
      </c>
      <c r="S3">
        <v>9379223608</v>
      </c>
      <c r="T3">
        <v>8405314850</v>
      </c>
      <c r="U3">
        <v>8904592868</v>
      </c>
      <c r="V3">
        <v>8703983658</v>
      </c>
      <c r="W3">
        <v>8583126654</v>
      </c>
      <c r="X3">
        <v>8049678191</v>
      </c>
      <c r="Y3">
        <v>8786989985</v>
      </c>
      <c r="Z3">
        <v>9412228686</v>
      </c>
      <c r="AA3">
        <v>9689603297.1093998</v>
      </c>
      <c r="AB3">
        <v>10203826318.7901</v>
      </c>
      <c r="AC3">
        <v>10762607314</v>
      </c>
      <c r="AD3">
        <v>10887104093.420601</v>
      </c>
      <c r="AE3">
        <v>12428512691.6381</v>
      </c>
      <c r="AF3">
        <v>12974332975.4363</v>
      </c>
      <c r="AG3">
        <v>14258410629.961</v>
      </c>
      <c r="AH3">
        <v>14157461280.6292</v>
      </c>
      <c r="AI3">
        <v>14186595255.1908</v>
      </c>
      <c r="AJ3">
        <v>12943690663.496201</v>
      </c>
      <c r="AK3">
        <v>9754584702.2877998</v>
      </c>
      <c r="AL3">
        <v>9684822226.9554005</v>
      </c>
      <c r="AM3">
        <v>8820478296.5044994</v>
      </c>
      <c r="AN3">
        <v>9319037993.1250992</v>
      </c>
      <c r="AO3">
        <v>9528038334.6369991</v>
      </c>
      <c r="AP3">
        <v>10293292519.9035</v>
      </c>
      <c r="AQ3">
        <v>12033320095.2397</v>
      </c>
      <c r="AR3">
        <v>12743551968.219299</v>
      </c>
      <c r="AS3">
        <v>13480419272.1975</v>
      </c>
      <c r="AT3">
        <v>13984828648.9265</v>
      </c>
      <c r="AU3">
        <v>10613872960.253799</v>
      </c>
    </row>
    <row r="4" spans="13:47" x14ac:dyDescent="0.3">
      <c r="M4" t="s">
        <v>37</v>
      </c>
      <c r="N4">
        <v>8542709000</v>
      </c>
      <c r="O4">
        <v>11483133000</v>
      </c>
      <c r="P4">
        <v>10804520720</v>
      </c>
      <c r="Q4">
        <v>9495126042</v>
      </c>
      <c r="R4">
        <v>12139331434</v>
      </c>
      <c r="S4">
        <v>11182729263</v>
      </c>
      <c r="T4">
        <v>11378321485</v>
      </c>
      <c r="U4">
        <v>11049908305</v>
      </c>
      <c r="V4">
        <v>11435676660</v>
      </c>
      <c r="W4">
        <v>11225604701</v>
      </c>
      <c r="X4">
        <v>12757846870.280001</v>
      </c>
      <c r="Y4">
        <v>12641052061.5938</v>
      </c>
      <c r="Z4">
        <v>14456938170.883801</v>
      </c>
      <c r="AA4">
        <v>20627329449.418598</v>
      </c>
      <c r="AB4">
        <v>19191151690.599701</v>
      </c>
      <c r="AC4">
        <v>22583882380.4408</v>
      </c>
      <c r="AD4">
        <v>25962983080.661098</v>
      </c>
      <c r="AE4">
        <v>26964298249.859699</v>
      </c>
      <c r="AF4">
        <v>25432628027.762501</v>
      </c>
      <c r="AG4">
        <v>27931861173.635799</v>
      </c>
      <c r="AH4">
        <v>25800635910.021801</v>
      </c>
      <c r="AI4">
        <v>25363772371.7743</v>
      </c>
      <c r="AJ4">
        <v>28949129843.9515</v>
      </c>
      <c r="AK4">
        <v>23806757132.584202</v>
      </c>
      <c r="AL4">
        <v>26280291152.6917</v>
      </c>
      <c r="AM4">
        <v>26054917791.844101</v>
      </c>
      <c r="AN4">
        <v>27642285561.858501</v>
      </c>
      <c r="AO4">
        <v>30372978271.118</v>
      </c>
      <c r="AP4">
        <v>31815138777.640301</v>
      </c>
      <c r="AQ4">
        <v>35443074713.520699</v>
      </c>
      <c r="AR4">
        <v>35745574299.009499</v>
      </c>
      <c r="AS4">
        <v>37048657444.4282</v>
      </c>
      <c r="AT4">
        <v>40142395872.667</v>
      </c>
      <c r="AU4">
        <v>20869138720.8167</v>
      </c>
    </row>
    <row r="5" spans="13:47" x14ac:dyDescent="0.3">
      <c r="M5" t="s">
        <v>38</v>
      </c>
      <c r="X5">
        <v>0</v>
      </c>
      <c r="Y5">
        <v>0</v>
      </c>
      <c r="Z5">
        <v>25000</v>
      </c>
      <c r="AA5">
        <v>1008658.0938</v>
      </c>
      <c r="AB5">
        <v>-7400</v>
      </c>
      <c r="AD5">
        <v>0</v>
      </c>
      <c r="AE5">
        <v>0</v>
      </c>
      <c r="AF5">
        <v>-8083</v>
      </c>
      <c r="AG5">
        <v>-4570.1801999999998</v>
      </c>
      <c r="AS5">
        <v>0</v>
      </c>
    </row>
    <row r="9" spans="13:47" x14ac:dyDescent="0.3">
      <c r="M9" t="s">
        <v>0</v>
      </c>
      <c r="N9" t="s">
        <v>1</v>
      </c>
      <c r="O9" t="s">
        <v>2</v>
      </c>
      <c r="P9" t="s">
        <v>3</v>
      </c>
      <c r="Q9" t="s">
        <v>4</v>
      </c>
      <c r="R9" t="s">
        <v>5</v>
      </c>
      <c r="S9" t="s">
        <v>6</v>
      </c>
      <c r="T9" t="s">
        <v>7</v>
      </c>
      <c r="U9" t="s">
        <v>8</v>
      </c>
      <c r="V9" t="s">
        <v>9</v>
      </c>
      <c r="W9" t="s">
        <v>10</v>
      </c>
      <c r="X9" t="s">
        <v>11</v>
      </c>
      <c r="Y9" t="s">
        <v>12</v>
      </c>
      <c r="Z9" t="s">
        <v>13</v>
      </c>
      <c r="AA9" t="s">
        <v>14</v>
      </c>
      <c r="AB9" t="s">
        <v>15</v>
      </c>
      <c r="AC9" t="s">
        <v>16</v>
      </c>
      <c r="AD9" t="s">
        <v>17</v>
      </c>
      <c r="AE9" t="s">
        <v>18</v>
      </c>
      <c r="AF9" t="s">
        <v>19</v>
      </c>
      <c r="AG9" t="s">
        <v>20</v>
      </c>
      <c r="AH9" t="s">
        <v>21</v>
      </c>
      <c r="AI9" t="s">
        <v>22</v>
      </c>
      <c r="AJ9" t="s">
        <v>23</v>
      </c>
      <c r="AK9" t="s">
        <v>24</v>
      </c>
      <c r="AL9" t="s">
        <v>25</v>
      </c>
      <c r="AM9" t="s">
        <v>26</v>
      </c>
      <c r="AN9" t="s">
        <v>27</v>
      </c>
      <c r="AO9" t="s">
        <v>28</v>
      </c>
      <c r="AP9" t="s">
        <v>29</v>
      </c>
      <c r="AQ9" t="s">
        <v>30</v>
      </c>
      <c r="AR9" t="s">
        <v>31</v>
      </c>
      <c r="AS9" t="s">
        <v>32</v>
      </c>
      <c r="AT9" t="s">
        <v>33</v>
      </c>
      <c r="AU9" t="s">
        <v>34</v>
      </c>
    </row>
    <row r="10" spans="13:47" x14ac:dyDescent="0.3">
      <c r="M10" t="s">
        <v>35</v>
      </c>
      <c r="N10">
        <v>42080272730.989601</v>
      </c>
      <c r="O10">
        <v>42713525441.039001</v>
      </c>
      <c r="P10">
        <v>35497337823.700798</v>
      </c>
      <c r="Q10">
        <v>36091910149.596199</v>
      </c>
      <c r="R10">
        <v>37851889469.724503</v>
      </c>
      <c r="S10">
        <v>28953199534.6982</v>
      </c>
      <c r="T10">
        <v>33207547611.284199</v>
      </c>
      <c r="U10">
        <v>25342490843.5592</v>
      </c>
      <c r="V10">
        <v>22567585617.3372</v>
      </c>
      <c r="W10">
        <v>25461988944.061798</v>
      </c>
      <c r="X10">
        <v>27711995832.158401</v>
      </c>
      <c r="Y10">
        <v>30295455576.432499</v>
      </c>
      <c r="Z10">
        <v>36564103761.510498</v>
      </c>
      <c r="AA10">
        <v>38460450848.975098</v>
      </c>
      <c r="AB10">
        <v>38171285687.696098</v>
      </c>
      <c r="AC10">
        <v>32097449281.334</v>
      </c>
      <c r="AD10">
        <v>36756063583.376801</v>
      </c>
      <c r="AE10">
        <v>41483587567.845398</v>
      </c>
      <c r="AF10">
        <v>33650256693.984001</v>
      </c>
      <c r="AG10">
        <v>33808241610.701302</v>
      </c>
      <c r="AH10">
        <v>32637126795.6716</v>
      </c>
      <c r="AI10">
        <v>33240769103.670799</v>
      </c>
      <c r="AJ10">
        <v>37275939728.6437</v>
      </c>
      <c r="AK10">
        <v>26589803323.024601</v>
      </c>
      <c r="AL10">
        <v>24073912322.2579</v>
      </c>
      <c r="AM10">
        <v>21692560905.494701</v>
      </c>
      <c r="AN10">
        <v>33459348682.827301</v>
      </c>
      <c r="AO10">
        <v>24663379399.4585</v>
      </c>
      <c r="AP10">
        <v>33382636813.178299</v>
      </c>
      <c r="AQ10">
        <v>31773735368.5653</v>
      </c>
      <c r="AR10">
        <v>32636734097.4095</v>
      </c>
      <c r="AS10">
        <v>30501036423.0896</v>
      </c>
      <c r="AT10">
        <v>24842704622.363499</v>
      </c>
      <c r="AU10">
        <v>13564096588.1136</v>
      </c>
    </row>
    <row r="11" spans="13:47" x14ac:dyDescent="0.3">
      <c r="M11" t="s">
        <v>36</v>
      </c>
      <c r="N11">
        <v>22493846766.241299</v>
      </c>
      <c r="O11">
        <v>18969435436.0238</v>
      </c>
      <c r="P11">
        <v>16548865185.5319</v>
      </c>
      <c r="Q11">
        <v>18709451486.640099</v>
      </c>
      <c r="R11">
        <v>18391233127.577599</v>
      </c>
      <c r="S11">
        <v>16443347190.8578</v>
      </c>
      <c r="T11">
        <v>14464078977.7068</v>
      </c>
      <c r="U11">
        <v>15055791881.4272</v>
      </c>
      <c r="V11">
        <v>14535110222.499399</v>
      </c>
      <c r="W11">
        <v>14156819123.1931</v>
      </c>
      <c r="X11">
        <v>13006106944.1702</v>
      </c>
      <c r="Y11">
        <v>13861275828.995501</v>
      </c>
      <c r="Z11">
        <v>14616869631.563101</v>
      </c>
      <c r="AA11">
        <v>14765388961.608601</v>
      </c>
      <c r="AB11">
        <v>15177980722.6994</v>
      </c>
      <c r="AC11">
        <v>15537488699.089001</v>
      </c>
      <c r="AD11">
        <v>15221638922.8428</v>
      </c>
      <c r="AE11">
        <v>16912930658.470501</v>
      </c>
      <c r="AF11">
        <v>17294990482.922298</v>
      </c>
      <c r="AG11">
        <v>18815484142.6768</v>
      </c>
      <c r="AH11">
        <v>18521183236.747898</v>
      </c>
      <c r="AI11">
        <v>18192647043.470299</v>
      </c>
      <c r="AJ11">
        <v>16299989649.4307</v>
      </c>
      <c r="AK11">
        <v>12063192094.7953</v>
      </c>
      <c r="AL11">
        <v>11749611399.7409</v>
      </c>
      <c r="AM11">
        <v>10579701233.185301</v>
      </c>
      <c r="AN11">
        <v>11085834641.2064</v>
      </c>
      <c r="AO11">
        <v>11135646107.464199</v>
      </c>
      <c r="AP11">
        <v>11754029079.5956</v>
      </c>
      <c r="AQ11">
        <v>13477018853.240499</v>
      </c>
      <c r="AR11">
        <v>14084566440.526899</v>
      </c>
      <c r="AS11">
        <v>14414445102.1392</v>
      </c>
      <c r="AT11">
        <v>13984828648.9265</v>
      </c>
      <c r="AU11">
        <v>10123494829.0224</v>
      </c>
    </row>
    <row r="12" spans="13:47" x14ac:dyDescent="0.3">
      <c r="M12" t="s">
        <v>37</v>
      </c>
      <c r="N12">
        <v>16978903801.3316</v>
      </c>
      <c r="O12">
        <v>22037045715.896599</v>
      </c>
      <c r="P12">
        <v>20229159872.2164</v>
      </c>
      <c r="Q12">
        <v>17369570356.730701</v>
      </c>
      <c r="R12">
        <v>21733096485.392502</v>
      </c>
      <c r="S12">
        <v>19605194150.188801</v>
      </c>
      <c r="T12">
        <v>19580104199.520599</v>
      </c>
      <c r="U12">
        <v>18683068638.296902</v>
      </c>
      <c r="V12">
        <v>19096867279.752899</v>
      </c>
      <c r="W12">
        <v>18515263925.001301</v>
      </c>
      <c r="X12">
        <v>20613236558.665001</v>
      </c>
      <c r="Y12">
        <v>19940970650.195099</v>
      </c>
      <c r="Z12">
        <v>22451131136.4217</v>
      </c>
      <c r="AA12">
        <v>31432715377.601501</v>
      </c>
      <c r="AB12">
        <v>28546441433.438801</v>
      </c>
      <c r="AC12">
        <v>32603328081.217602</v>
      </c>
      <c r="AD12">
        <v>36299749724.312103</v>
      </c>
      <c r="AE12">
        <v>36693473939.244698</v>
      </c>
      <c r="AF12">
        <v>33902094275.568298</v>
      </c>
      <c r="AG12">
        <v>36859051448.810097</v>
      </c>
      <c r="AH12">
        <v>33753106990.1604</v>
      </c>
      <c r="AI12">
        <v>32526067752.710201</v>
      </c>
      <c r="AJ12">
        <v>36455639205.532402</v>
      </c>
      <c r="AK12">
        <v>29441077525.027302</v>
      </c>
      <c r="AL12">
        <v>31883208723.930199</v>
      </c>
      <c r="AM12">
        <v>31251507755.781601</v>
      </c>
      <c r="AN12">
        <v>32882987178.487499</v>
      </c>
      <c r="AO12">
        <v>35497625573.916801</v>
      </c>
      <c r="AP12">
        <v>36330072777.069</v>
      </c>
      <c r="AQ12">
        <v>39695361076.606903</v>
      </c>
      <c r="AR12">
        <v>39507110531.251701</v>
      </c>
      <c r="AS12">
        <v>39615669813.926697</v>
      </c>
      <c r="AT12">
        <v>40142395872.667</v>
      </c>
      <c r="AU12">
        <v>19904950692.125801</v>
      </c>
    </row>
    <row r="13" spans="13:47" x14ac:dyDescent="0.3">
      <c r="M13" t="s">
        <v>38</v>
      </c>
      <c r="X13">
        <v>0</v>
      </c>
      <c r="Y13">
        <v>0</v>
      </c>
      <c r="Z13">
        <v>38824.146010457102</v>
      </c>
      <c r="AA13">
        <v>1537031.87092031</v>
      </c>
      <c r="AB13">
        <v>-11007.3470322742</v>
      </c>
      <c r="AD13">
        <v>0</v>
      </c>
      <c r="AE13">
        <v>0</v>
      </c>
      <c r="AF13">
        <v>-10774.7664822638</v>
      </c>
      <c r="AG13">
        <v>-6030.8371889350401</v>
      </c>
      <c r="AS1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M1:AU29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7" x14ac:dyDescent="0.3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 spans="13:47" x14ac:dyDescent="0.3">
      <c r="M2" t="s">
        <v>40</v>
      </c>
      <c r="N2">
        <v>16391574000</v>
      </c>
      <c r="O2">
        <v>17838245000</v>
      </c>
      <c r="P2">
        <v>17454681932</v>
      </c>
      <c r="Q2">
        <v>17653003009</v>
      </c>
      <c r="R2">
        <v>19673358698</v>
      </c>
      <c r="S2">
        <v>15723011307</v>
      </c>
      <c r="T2">
        <v>18138145959</v>
      </c>
      <c r="U2">
        <v>14850717460</v>
      </c>
      <c r="V2">
        <v>13963015456</v>
      </c>
      <c r="W2">
        <v>15528455039</v>
      </c>
      <c r="X2">
        <v>17363817617</v>
      </c>
      <c r="Y2">
        <v>18760776804</v>
      </c>
      <c r="Z2">
        <v>21403163432.818401</v>
      </c>
      <c r="AA2">
        <v>25629544247.231998</v>
      </c>
      <c r="AB2">
        <v>22537651820.458599</v>
      </c>
      <c r="AC2">
        <v>20274951982.062099</v>
      </c>
      <c r="AD2">
        <v>24943309183.887699</v>
      </c>
      <c r="AE2">
        <v>29692705322.693802</v>
      </c>
      <c r="AF2">
        <v>26233268759.7976</v>
      </c>
      <c r="AG2">
        <v>26298821053.001099</v>
      </c>
      <c r="AH2">
        <v>26738380644.297901</v>
      </c>
      <c r="AI2">
        <v>27511723187.964298</v>
      </c>
      <c r="AJ2">
        <v>32198894439.383801</v>
      </c>
      <c r="AK2">
        <v>24165194566.512501</v>
      </c>
      <c r="AL2">
        <v>22912994163.617699</v>
      </c>
      <c r="AM2">
        <v>21859111644.892101</v>
      </c>
      <c r="AN2">
        <v>29547016396.632301</v>
      </c>
      <c r="AO2">
        <v>25129507305.376202</v>
      </c>
      <c r="AP2">
        <v>29103178713.616901</v>
      </c>
      <c r="AQ2">
        <v>29875200240.766998</v>
      </c>
      <c r="AR2">
        <v>30619881506.427502</v>
      </c>
      <c r="AS2">
        <v>28662616164.5242</v>
      </c>
      <c r="AT2">
        <v>25168814866.108799</v>
      </c>
      <c r="AU2">
        <v>15135793787.322399</v>
      </c>
    </row>
    <row r="3" spans="13:47" x14ac:dyDescent="0.3">
      <c r="M3" t="s">
        <v>41</v>
      </c>
      <c r="N3">
        <v>6661658000</v>
      </c>
      <c r="O3">
        <v>6700563000</v>
      </c>
      <c r="P3">
        <v>5742264395</v>
      </c>
      <c r="Q3">
        <v>5759755904</v>
      </c>
      <c r="R3">
        <v>6835234236</v>
      </c>
      <c r="S3">
        <v>5863702027</v>
      </c>
      <c r="T3">
        <v>5071457656</v>
      </c>
      <c r="U3">
        <v>5149195469</v>
      </c>
      <c r="V3">
        <v>4458562507</v>
      </c>
      <c r="W3">
        <v>5372241611</v>
      </c>
      <c r="X3">
        <v>6220843427.6991997</v>
      </c>
      <c r="Y3">
        <v>6231182309.3674002</v>
      </c>
      <c r="Z3">
        <v>6897133013.4434004</v>
      </c>
      <c r="AA3">
        <v>8170110388.4490004</v>
      </c>
      <c r="AB3">
        <v>9417999635.0748997</v>
      </c>
      <c r="AC3">
        <v>9796014474.4214993</v>
      </c>
      <c r="AD3">
        <v>9979829664.507</v>
      </c>
      <c r="AE3">
        <v>11645743784.3225</v>
      </c>
      <c r="AF3">
        <v>10767499855.9391</v>
      </c>
      <c r="AG3">
        <v>10810598638.093</v>
      </c>
      <c r="AH3">
        <v>9987160410.177</v>
      </c>
      <c r="AI3">
        <v>9781491145.656601</v>
      </c>
      <c r="AJ3">
        <v>10567857651.0198</v>
      </c>
      <c r="AK3">
        <v>8413506656.3357</v>
      </c>
      <c r="AL3">
        <v>8970279015.2448006</v>
      </c>
      <c r="AM3">
        <v>8470856610.7910995</v>
      </c>
      <c r="AN3">
        <v>9806367292.4391994</v>
      </c>
      <c r="AO3">
        <v>10825628755.814501</v>
      </c>
      <c r="AP3">
        <v>12063271848.371099</v>
      </c>
      <c r="AQ3">
        <v>12827417611.652599</v>
      </c>
      <c r="AR3">
        <v>12427959601.330999</v>
      </c>
      <c r="AS3">
        <v>12108663624.245001</v>
      </c>
      <c r="AT3">
        <v>13386763122.694799</v>
      </c>
      <c r="AU3">
        <v>6540122909.4686003</v>
      </c>
    </row>
    <row r="4" spans="13:47" x14ac:dyDescent="0.3">
      <c r="M4" t="s">
        <v>42</v>
      </c>
      <c r="N4">
        <v>3300216000</v>
      </c>
      <c r="O4">
        <v>4350671000</v>
      </c>
      <c r="P4">
        <v>4128257475</v>
      </c>
      <c r="Q4">
        <v>3841622331</v>
      </c>
      <c r="R4">
        <v>4603395948</v>
      </c>
      <c r="S4">
        <v>4666696807</v>
      </c>
      <c r="T4">
        <v>4542484966</v>
      </c>
      <c r="U4">
        <v>4035441785</v>
      </c>
      <c r="V4">
        <v>3947895142</v>
      </c>
      <c r="W4">
        <v>3913934610</v>
      </c>
      <c r="X4">
        <v>4105935540.2800002</v>
      </c>
      <c r="Y4">
        <v>3936262683.5313001</v>
      </c>
      <c r="Z4">
        <v>4496416502.6259003</v>
      </c>
      <c r="AA4">
        <v>6361775498.2083998</v>
      </c>
      <c r="AB4">
        <v>6568857908.0026999</v>
      </c>
      <c r="AC4">
        <v>7145918857.3836002</v>
      </c>
      <c r="AD4">
        <v>7755593001.4921999</v>
      </c>
      <c r="AE4">
        <v>7762482772.3030005</v>
      </c>
      <c r="AF4">
        <v>7470428615.5144997</v>
      </c>
      <c r="AG4">
        <v>8248439755.6196003</v>
      </c>
      <c r="AH4">
        <v>7371961603.3731003</v>
      </c>
      <c r="AI4">
        <v>6780055531.5518999</v>
      </c>
      <c r="AJ4">
        <v>6048593422.0114002</v>
      </c>
      <c r="AK4">
        <v>4790908943.2136002</v>
      </c>
      <c r="AL4">
        <v>5906564207.3706999</v>
      </c>
      <c r="AM4">
        <v>5508981468.9115</v>
      </c>
      <c r="AN4">
        <v>5490750662.4538002</v>
      </c>
      <c r="AO4">
        <v>5333767188.8064003</v>
      </c>
      <c r="AP4">
        <v>5380749852.8155003</v>
      </c>
      <c r="AQ4">
        <v>5917678622.0670004</v>
      </c>
      <c r="AR4">
        <v>6354417423.8990002</v>
      </c>
      <c r="AS4">
        <v>6466770009.4152002</v>
      </c>
      <c r="AT4">
        <v>7636001025.7959003</v>
      </c>
      <c r="AU4">
        <v>2967525851.1887999</v>
      </c>
    </row>
    <row r="5" spans="13:47" x14ac:dyDescent="0.3">
      <c r="M5" t="s">
        <v>43</v>
      </c>
      <c r="N5">
        <v>342933000</v>
      </c>
      <c r="O5">
        <v>159735000</v>
      </c>
      <c r="P5">
        <v>192066344</v>
      </c>
      <c r="Q5">
        <v>145208659</v>
      </c>
      <c r="R5">
        <v>1265007231</v>
      </c>
      <c r="S5">
        <v>179269474</v>
      </c>
      <c r="T5">
        <v>126735321</v>
      </c>
      <c r="U5">
        <v>107260449</v>
      </c>
      <c r="V5">
        <v>147911366</v>
      </c>
      <c r="W5">
        <v>164227243</v>
      </c>
      <c r="X5">
        <v>238117034</v>
      </c>
      <c r="Y5">
        <v>177784077.46090001</v>
      </c>
      <c r="Z5">
        <v>196249384.8096</v>
      </c>
      <c r="AA5">
        <v>219867374</v>
      </c>
      <c r="AB5">
        <v>225814986.89989999</v>
      </c>
      <c r="AC5">
        <v>289011539.31010002</v>
      </c>
      <c r="AD5">
        <v>240105396.17789999</v>
      </c>
      <c r="AE5">
        <v>285461942.84990001</v>
      </c>
      <c r="AF5">
        <v>160960417.14829999</v>
      </c>
      <c r="AG5">
        <v>134836446.72760001</v>
      </c>
      <c r="AH5">
        <v>123907481.47490001</v>
      </c>
      <c r="AI5">
        <v>147985947.63190001</v>
      </c>
      <c r="AJ5">
        <v>144739721.95789999</v>
      </c>
      <c r="AK5">
        <v>534486156.36400002</v>
      </c>
      <c r="AL5">
        <v>154967326.15979999</v>
      </c>
      <c r="AM5">
        <v>218974516.05109999</v>
      </c>
      <c r="AN5">
        <v>251335460.3488</v>
      </c>
      <c r="AO5">
        <v>292834585.99220002</v>
      </c>
      <c r="AP5">
        <v>927642698.95389998</v>
      </c>
      <c r="AQ5">
        <v>961638642.16270006</v>
      </c>
      <c r="AR5">
        <v>749004364.01030004</v>
      </c>
      <c r="AS5">
        <v>819044005.07239997</v>
      </c>
      <c r="AT5">
        <v>726402205.46379995</v>
      </c>
      <c r="AU5">
        <v>831200238.30400002</v>
      </c>
    </row>
    <row r="6" spans="13:47" x14ac:dyDescent="0.3">
      <c r="M6" t="s">
        <v>44</v>
      </c>
      <c r="N6">
        <v>470217000</v>
      </c>
      <c r="O6">
        <v>613189000</v>
      </c>
      <c r="P6">
        <v>376708088</v>
      </c>
      <c r="Q6">
        <v>643377657</v>
      </c>
      <c r="R6">
        <v>700881163</v>
      </c>
      <c r="S6">
        <v>502622601</v>
      </c>
      <c r="T6">
        <v>545411311</v>
      </c>
      <c r="U6">
        <v>398478349</v>
      </c>
      <c r="V6">
        <v>392324372</v>
      </c>
      <c r="W6">
        <v>295327627</v>
      </c>
      <c r="X6">
        <v>131314101</v>
      </c>
      <c r="Y6">
        <v>84352536</v>
      </c>
      <c r="Z6">
        <v>96138168</v>
      </c>
      <c r="AA6">
        <v>174405665</v>
      </c>
      <c r="AB6">
        <v>96587514</v>
      </c>
      <c r="AC6">
        <v>144979633</v>
      </c>
      <c r="AD6">
        <v>166773973</v>
      </c>
      <c r="AE6">
        <v>86553592.609400004</v>
      </c>
      <c r="AF6">
        <v>45095176.840300001</v>
      </c>
      <c r="AG6">
        <v>32809287.822900001</v>
      </c>
      <c r="AH6">
        <v>25641488.158500001</v>
      </c>
      <c r="AI6">
        <v>29636707.579</v>
      </c>
      <c r="AJ6">
        <v>14629241.463199999</v>
      </c>
      <c r="AK6">
        <v>9385648.2699999996</v>
      </c>
      <c r="AL6">
        <v>4758025.45</v>
      </c>
      <c r="AM6">
        <v>12418377.912599999</v>
      </c>
      <c r="AN6">
        <v>172460226.48519999</v>
      </c>
      <c r="AO6">
        <v>21529588.800000001</v>
      </c>
      <c r="AP6">
        <v>126058246.4938</v>
      </c>
      <c r="AQ6">
        <v>190075388.7949</v>
      </c>
      <c r="AR6">
        <v>264415210.01190001</v>
      </c>
      <c r="AS6">
        <v>116836394.2881</v>
      </c>
      <c r="AT6">
        <v>119472291.0158</v>
      </c>
      <c r="AU6">
        <v>18242736.164999999</v>
      </c>
    </row>
    <row r="7" spans="13:47" x14ac:dyDescent="0.3">
      <c r="M7" t="s">
        <v>45</v>
      </c>
      <c r="N7">
        <v>3002082000</v>
      </c>
      <c r="O7">
        <v>2953319000</v>
      </c>
      <c r="P7">
        <v>2122935963</v>
      </c>
      <c r="Q7">
        <v>2415777815</v>
      </c>
      <c r="R7">
        <v>2148994656</v>
      </c>
      <c r="S7">
        <v>1534704890</v>
      </c>
      <c r="T7">
        <v>1662965505</v>
      </c>
      <c r="U7">
        <v>1663203398</v>
      </c>
      <c r="V7">
        <v>1674051122</v>
      </c>
      <c r="W7">
        <v>1825333019</v>
      </c>
      <c r="X7">
        <v>2326050045</v>
      </c>
      <c r="Y7">
        <v>2442446384</v>
      </c>
      <c r="Z7">
        <v>3747183656</v>
      </c>
      <c r="AA7">
        <v>3443369642.1093998</v>
      </c>
      <c r="AB7">
        <v>3519570083</v>
      </c>
      <c r="AC7">
        <v>3572906289.1954002</v>
      </c>
      <c r="AD7">
        <v>3196191988.1406999</v>
      </c>
      <c r="AE7">
        <v>4616007564.7889004</v>
      </c>
      <c r="AF7">
        <v>3134716316.0061002</v>
      </c>
      <c r="AG7">
        <v>3320684876.3367</v>
      </c>
      <c r="AH7">
        <v>3472097891.013</v>
      </c>
      <c r="AI7">
        <v>3166322163.6877999</v>
      </c>
      <c r="AJ7">
        <v>3250496361.0675001</v>
      </c>
      <c r="AK7">
        <v>3098309641.9292002</v>
      </c>
      <c r="AL7">
        <v>2489754350.0121002</v>
      </c>
      <c r="AM7">
        <v>2896844490.0328999</v>
      </c>
      <c r="AN7">
        <v>4636803254.6567001</v>
      </c>
      <c r="AO7">
        <v>3278078082.7389998</v>
      </c>
      <c r="AP7">
        <v>5664534254.9595003</v>
      </c>
      <c r="AQ7">
        <v>4726264507.9939003</v>
      </c>
      <c r="AR7">
        <v>5554087256.8613997</v>
      </c>
      <c r="AS7">
        <v>5635270163.8797998</v>
      </c>
      <c r="AT7">
        <v>4850965005.4583998</v>
      </c>
      <c r="AU7">
        <v>2192669299.7076998</v>
      </c>
    </row>
    <row r="8" spans="13:47" x14ac:dyDescent="0.3">
      <c r="M8" t="s">
        <v>46</v>
      </c>
      <c r="N8">
        <v>1889147000</v>
      </c>
      <c r="O8">
        <v>2224991000</v>
      </c>
      <c r="P8">
        <v>2347889913</v>
      </c>
      <c r="Q8">
        <v>2333415353</v>
      </c>
      <c r="R8">
        <v>1316857899</v>
      </c>
      <c r="S8">
        <v>2541714943</v>
      </c>
      <c r="T8">
        <v>3024844467</v>
      </c>
      <c r="U8">
        <v>2710793834</v>
      </c>
      <c r="V8">
        <v>2233217471</v>
      </c>
      <c r="W8">
        <v>1338477701</v>
      </c>
      <c r="X8">
        <v>934362095</v>
      </c>
      <c r="Y8">
        <v>1229718881</v>
      </c>
      <c r="Z8">
        <v>1613606872</v>
      </c>
      <c r="AA8">
        <v>256256382.19999999</v>
      </c>
      <c r="AB8">
        <v>965003610.13909996</v>
      </c>
      <c r="AC8">
        <v>491944855.96020001</v>
      </c>
      <c r="AD8">
        <v>432108874.05949998</v>
      </c>
      <c r="AE8">
        <v>341197386.93970001</v>
      </c>
      <c r="AF8">
        <v>407518458.10650003</v>
      </c>
      <c r="AG8">
        <v>479236674.78350002</v>
      </c>
      <c r="AH8">
        <v>333341094.72750002</v>
      </c>
      <c r="AI8">
        <v>379786063.44370002</v>
      </c>
      <c r="AJ8">
        <v>222564038.06400001</v>
      </c>
      <c r="AK8">
        <v>210614199.39489999</v>
      </c>
      <c r="AL8">
        <v>230213218.6151</v>
      </c>
      <c r="AM8">
        <v>222216341.3382</v>
      </c>
      <c r="AN8">
        <v>324146923.16339999</v>
      </c>
      <c r="AO8">
        <v>289789774.71069998</v>
      </c>
      <c r="AP8">
        <v>312878649.38380003</v>
      </c>
      <c r="AQ8">
        <v>318310661.25669998</v>
      </c>
      <c r="AR8">
        <v>590992119.85119998</v>
      </c>
      <c r="AS8">
        <v>1464155576.5723</v>
      </c>
      <c r="AT8">
        <v>748292262.35220003</v>
      </c>
      <c r="AU8">
        <v>162344918.7376</v>
      </c>
    </row>
    <row r="9" spans="13:47" x14ac:dyDescent="0.3">
      <c r="M9" t="s">
        <v>47</v>
      </c>
      <c r="N9">
        <v>3248876000</v>
      </c>
      <c r="O9">
        <v>2358897000</v>
      </c>
      <c r="P9">
        <v>2517928221</v>
      </c>
      <c r="Q9">
        <v>2476925819</v>
      </c>
      <c r="R9">
        <v>2642986465</v>
      </c>
      <c r="S9">
        <v>2375359748</v>
      </c>
      <c r="T9">
        <v>2503092777</v>
      </c>
      <c r="U9">
        <v>2412681890</v>
      </c>
      <c r="V9">
        <v>2652448189</v>
      </c>
      <c r="W9">
        <v>2557180328</v>
      </c>
      <c r="X9">
        <v>2687151780</v>
      </c>
      <c r="Y9">
        <v>2941857273.25</v>
      </c>
      <c r="Z9">
        <v>3230578439.4375</v>
      </c>
      <c r="AA9">
        <v>3933227556.3825002</v>
      </c>
      <c r="AB9">
        <v>4053316591.0170999</v>
      </c>
      <c r="AC9">
        <v>5457658287.3238001</v>
      </c>
      <c r="AD9">
        <v>6531652818.5983</v>
      </c>
      <c r="AE9">
        <v>5708352280.3827</v>
      </c>
      <c r="AF9">
        <v>6904883683.4736996</v>
      </c>
      <c r="AG9">
        <v>8957635020.2134991</v>
      </c>
      <c r="AH9">
        <v>8226687739.0482998</v>
      </c>
      <c r="AI9">
        <v>8024713489.618</v>
      </c>
      <c r="AJ9">
        <v>9089670056.4230995</v>
      </c>
      <c r="AK9">
        <v>6655596503.4397001</v>
      </c>
      <c r="AL9">
        <v>6892224078.1198997</v>
      </c>
      <c r="AM9">
        <v>7114105400.9506998</v>
      </c>
      <c r="AN9">
        <v>7690695521.3024998</v>
      </c>
      <c r="AO9">
        <v>8297418960.4977999</v>
      </c>
      <c r="AP9">
        <v>10432603719.8459</v>
      </c>
      <c r="AQ9">
        <v>12554504269.636299</v>
      </c>
      <c r="AR9">
        <v>12891709079.993999</v>
      </c>
      <c r="AS9">
        <v>17914241440.040901</v>
      </c>
      <c r="AT9">
        <v>19664315190.422298</v>
      </c>
      <c r="AU9">
        <v>14182394269.294001</v>
      </c>
    </row>
    <row r="10" spans="13:47" x14ac:dyDescent="0.3">
      <c r="M10" t="s">
        <v>48</v>
      </c>
      <c r="N10">
        <v>977955000</v>
      </c>
      <c r="O10">
        <v>2278492000</v>
      </c>
      <c r="P10">
        <v>955534803</v>
      </c>
      <c r="Q10">
        <v>748618235</v>
      </c>
      <c r="R10">
        <v>1030339101</v>
      </c>
      <c r="S10">
        <v>874995499</v>
      </c>
      <c r="T10">
        <v>975904927</v>
      </c>
      <c r="U10">
        <v>881090792</v>
      </c>
      <c r="V10">
        <v>925905784</v>
      </c>
      <c r="W10">
        <v>1050308984</v>
      </c>
      <c r="X10">
        <v>1000021460</v>
      </c>
      <c r="Y10">
        <v>972021925</v>
      </c>
      <c r="Z10">
        <v>1690451082</v>
      </c>
      <c r="AA10">
        <v>2842159455.3125</v>
      </c>
      <c r="AB10">
        <v>2506793634.1718998</v>
      </c>
      <c r="AC10">
        <v>3325521119.9208002</v>
      </c>
      <c r="AD10">
        <v>3474823461.9976001</v>
      </c>
      <c r="AE10">
        <v>3646942571.6578002</v>
      </c>
      <c r="AF10">
        <v>1030760942.943</v>
      </c>
      <c r="AG10">
        <v>1085829397.7049999</v>
      </c>
      <c r="AH10">
        <v>1139874459.0908999</v>
      </c>
      <c r="AI10">
        <v>1410571056.4356</v>
      </c>
      <c r="AJ10">
        <v>1356695257.0023</v>
      </c>
      <c r="AK10">
        <v>1071611264.8892</v>
      </c>
      <c r="AL10">
        <v>1291779797.6166999</v>
      </c>
      <c r="AM10">
        <v>1371478112.6788001</v>
      </c>
      <c r="AN10">
        <v>1746100833.5822001</v>
      </c>
      <c r="AO10">
        <v>2168301018.5188999</v>
      </c>
      <c r="AP10">
        <v>2360415572.0878</v>
      </c>
      <c r="AQ10">
        <v>2328585590.4618001</v>
      </c>
      <c r="AR10">
        <v>2535194209.3049002</v>
      </c>
      <c r="AS10">
        <v>2380950540.4053998</v>
      </c>
      <c r="AT10">
        <v>2330474573.9204001</v>
      </c>
      <c r="AU10">
        <v>1173737328.5007</v>
      </c>
    </row>
    <row r="11" spans="13:47" x14ac:dyDescent="0.3">
      <c r="M11" t="s">
        <v>49</v>
      </c>
      <c r="N11">
        <v>17039000</v>
      </c>
      <c r="O11">
        <v>7973000</v>
      </c>
      <c r="P11">
        <v>7960480</v>
      </c>
      <c r="Q11">
        <v>8852351</v>
      </c>
      <c r="R11">
        <v>10847718</v>
      </c>
      <c r="S11">
        <v>8960308</v>
      </c>
      <c r="T11">
        <v>4793648</v>
      </c>
      <c r="U11">
        <v>2219646</v>
      </c>
      <c r="V11">
        <v>7127453</v>
      </c>
      <c r="W11">
        <v>2075384</v>
      </c>
      <c r="X11">
        <v>4027864</v>
      </c>
      <c r="Y11">
        <v>17858716</v>
      </c>
      <c r="Z11">
        <v>16735278</v>
      </c>
      <c r="AA11">
        <v>141113735</v>
      </c>
      <c r="AB11">
        <v>62486459</v>
      </c>
      <c r="AC11">
        <v>87201065</v>
      </c>
      <c r="AD11">
        <v>41866388.632799998</v>
      </c>
      <c r="AE11">
        <v>7983287.8110999996</v>
      </c>
      <c r="AF11">
        <v>19071299.479400001</v>
      </c>
      <c r="AG11">
        <v>16126534.987</v>
      </c>
      <c r="AH11">
        <v>12870923.2601</v>
      </c>
      <c r="AI11">
        <v>13858081.4879</v>
      </c>
      <c r="AJ11">
        <v>15737768.174799999</v>
      </c>
      <c r="AK11">
        <v>11142288.017200001</v>
      </c>
      <c r="AL11">
        <v>12929291.4684</v>
      </c>
      <c r="AM11">
        <v>16949457.249600001</v>
      </c>
      <c r="AN11">
        <v>27068447.008900002</v>
      </c>
      <c r="AO11">
        <v>21365372.295000002</v>
      </c>
      <c r="AP11">
        <v>19979049.5988</v>
      </c>
      <c r="AQ11">
        <v>22462481.7777</v>
      </c>
      <c r="AR11">
        <v>17992591.409499999</v>
      </c>
      <c r="AS11">
        <v>17490848.126899999</v>
      </c>
      <c r="AT11">
        <v>19298521.437899999</v>
      </c>
      <c r="AU11">
        <v>10974090.944</v>
      </c>
    </row>
    <row r="12" spans="13:47" x14ac:dyDescent="0.3">
      <c r="M12" t="s">
        <v>50</v>
      </c>
      <c r="N12">
        <v>4730619000</v>
      </c>
      <c r="O12">
        <v>4139009000</v>
      </c>
      <c r="P12">
        <v>2756495422</v>
      </c>
      <c r="Q12">
        <v>3425892281</v>
      </c>
      <c r="R12">
        <v>3326827710</v>
      </c>
      <c r="S12">
        <v>2805711765</v>
      </c>
      <c r="T12">
        <v>2485253407</v>
      </c>
      <c r="U12">
        <v>2731973004</v>
      </c>
      <c r="V12">
        <v>3251230136</v>
      </c>
      <c r="W12">
        <v>3198498920</v>
      </c>
      <c r="X12">
        <v>2947261480</v>
      </c>
      <c r="Y12">
        <v>3838784962</v>
      </c>
      <c r="Z12">
        <v>4026203905</v>
      </c>
      <c r="AA12">
        <v>4384296455</v>
      </c>
      <c r="AB12">
        <v>5102620910</v>
      </c>
      <c r="AC12">
        <v>4993848600</v>
      </c>
      <c r="AD12">
        <v>6377188801.375</v>
      </c>
      <c r="AE12">
        <v>6083706599.1223001</v>
      </c>
      <c r="AF12">
        <v>7476462323.4520998</v>
      </c>
      <c r="AG12">
        <v>8425205638.3922005</v>
      </c>
      <c r="AH12">
        <v>7473762009.8720999</v>
      </c>
      <c r="AI12">
        <v>8225319522.8842001</v>
      </c>
      <c r="AJ12">
        <v>8583466441.7367001</v>
      </c>
      <c r="AK12">
        <v>6101734807.8250999</v>
      </c>
      <c r="AL12">
        <v>6941992227.3629999</v>
      </c>
      <c r="AM12">
        <v>5268919591.7151003</v>
      </c>
      <c r="AN12">
        <v>5395368417.1676998</v>
      </c>
      <c r="AO12">
        <v>5345623963.6777</v>
      </c>
      <c r="AP12">
        <v>4951115262.0263996</v>
      </c>
      <c r="AQ12">
        <v>6124294147.9996004</v>
      </c>
      <c r="AR12">
        <v>6012810480.7936001</v>
      </c>
      <c r="AS12">
        <v>3467671143.1012001</v>
      </c>
      <c r="AT12">
        <v>4318615748.3492002</v>
      </c>
      <c r="AU12">
        <v>2489142374.7178001</v>
      </c>
    </row>
    <row r="13" spans="13:47" x14ac:dyDescent="0.3">
      <c r="M13" t="s">
        <v>38</v>
      </c>
      <c r="X13">
        <v>0</v>
      </c>
      <c r="Y13">
        <v>0</v>
      </c>
      <c r="Z13">
        <v>25000</v>
      </c>
      <c r="AA13">
        <v>1008658.0938</v>
      </c>
      <c r="AB13">
        <v>-7400</v>
      </c>
      <c r="AD13">
        <v>0</v>
      </c>
      <c r="AE13">
        <v>0</v>
      </c>
      <c r="AF13">
        <v>-8083</v>
      </c>
      <c r="AG13">
        <v>-4570.1801999999998</v>
      </c>
      <c r="AS13">
        <v>0</v>
      </c>
      <c r="AT13">
        <v>514330.9375</v>
      </c>
    </row>
    <row r="17" spans="13:47" x14ac:dyDescent="0.3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 spans="13:47" x14ac:dyDescent="0.3">
      <c r="M18" t="s">
        <v>40</v>
      </c>
      <c r="N18">
        <v>32578770750.4035</v>
      </c>
      <c r="O18">
        <v>34233011196.1922</v>
      </c>
      <c r="P18">
        <v>32680167910.411098</v>
      </c>
      <c r="Q18">
        <v>32292891786.3862</v>
      </c>
      <c r="R18">
        <v>35221297408.343803</v>
      </c>
      <c r="S18">
        <v>27565067708.404202</v>
      </c>
      <c r="T18">
        <v>31212581603.668201</v>
      </c>
      <c r="U18">
        <v>25109436745.967201</v>
      </c>
      <c r="V18">
        <v>23317365549.6106</v>
      </c>
      <c r="W18">
        <v>25612290032.7132</v>
      </c>
      <c r="X18">
        <v>28055241902.498199</v>
      </c>
      <c r="Y18">
        <v>29594696533.213799</v>
      </c>
      <c r="Z18">
        <v>33238381688.056702</v>
      </c>
      <c r="AA18">
        <v>39055282049.7854</v>
      </c>
      <c r="AB18">
        <v>33524291200.047901</v>
      </c>
      <c r="AC18">
        <v>29270029845.470798</v>
      </c>
      <c r="AD18">
        <v>34874108181.570396</v>
      </c>
      <c r="AE18">
        <v>40406336513.860703</v>
      </c>
      <c r="AF18">
        <v>34969360998.798103</v>
      </c>
      <c r="AG18">
        <v>34704081915.979301</v>
      </c>
      <c r="AH18">
        <v>34979890642.154999</v>
      </c>
      <c r="AI18">
        <v>35280563131.1119</v>
      </c>
      <c r="AJ18">
        <v>40548067759.779404</v>
      </c>
      <c r="AK18">
        <v>29884345972.778702</v>
      </c>
      <c r="AL18">
        <v>27798009206.377998</v>
      </c>
      <c r="AM18">
        <v>26218858280.8993</v>
      </c>
      <c r="AN18">
        <v>35148835980.250801</v>
      </c>
      <c r="AO18">
        <v>29369455745.191101</v>
      </c>
      <c r="AP18">
        <v>33233254398.149399</v>
      </c>
      <c r="AQ18">
        <v>33459480318.189899</v>
      </c>
      <c r="AR18">
        <v>33842036863.337799</v>
      </c>
      <c r="AS18">
        <v>30648579902.802299</v>
      </c>
      <c r="AT18">
        <v>25168814866.108799</v>
      </c>
      <c r="AU18">
        <v>14436495585.8153</v>
      </c>
    </row>
    <row r="19" spans="13:47" x14ac:dyDescent="0.3">
      <c r="M19" t="s">
        <v>41</v>
      </c>
      <c r="N19">
        <v>13240255560.545401</v>
      </c>
      <c r="O19">
        <v>12858913430.0931</v>
      </c>
      <c r="P19">
        <v>10751164950.794001</v>
      </c>
      <c r="Q19">
        <v>10536404147.7274</v>
      </c>
      <c r="R19">
        <v>12237148805.0144</v>
      </c>
      <c r="S19">
        <v>10280050064.214001</v>
      </c>
      <c r="T19">
        <v>8727092961.7205009</v>
      </c>
      <c r="U19">
        <v>8706205492.7463608</v>
      </c>
      <c r="V19">
        <v>7445521501.3626804</v>
      </c>
      <c r="W19">
        <v>8860856403.3684692</v>
      </c>
      <c r="X19">
        <v>10051203661.0427</v>
      </c>
      <c r="Y19">
        <v>9829547646.9577999</v>
      </c>
      <c r="Z19">
        <v>10711011966.698799</v>
      </c>
      <c r="AA19">
        <v>12449927416.6071</v>
      </c>
      <c r="AB19">
        <v>14009079774.743401</v>
      </c>
      <c r="AC19">
        <v>14142062397.319599</v>
      </c>
      <c r="AD19">
        <v>13953146985.744801</v>
      </c>
      <c r="AE19">
        <v>15847725466.2239</v>
      </c>
      <c r="AF19">
        <v>14353247129.228399</v>
      </c>
      <c r="AG19">
        <v>14265730769.491699</v>
      </c>
      <c r="AH19">
        <v>13065480053.6005</v>
      </c>
      <c r="AI19">
        <v>12543616898.2582</v>
      </c>
      <c r="AJ19">
        <v>13308103137.389999</v>
      </c>
      <c r="AK19">
        <v>10404722505.757999</v>
      </c>
      <c r="AL19">
        <v>10882728676.5294</v>
      </c>
      <c r="AM19">
        <v>10160348352.859501</v>
      </c>
      <c r="AN19">
        <v>11665556714.6647</v>
      </c>
      <c r="AO19">
        <v>12652171043.152201</v>
      </c>
      <c r="AP19">
        <v>13775188825.7957</v>
      </c>
      <c r="AQ19">
        <v>14366388297.027</v>
      </c>
      <c r="AR19">
        <v>13735764028.8722</v>
      </c>
      <c r="AS19">
        <v>12947643804.516199</v>
      </c>
      <c r="AT19">
        <v>13386763122.694799</v>
      </c>
      <c r="AU19">
        <v>6237958632.3589602</v>
      </c>
    </row>
    <row r="20" spans="13:47" x14ac:dyDescent="0.3">
      <c r="M20" t="s">
        <v>42</v>
      </c>
      <c r="N20">
        <v>6559283476.4259701</v>
      </c>
      <c r="O20">
        <v>8349283747.02493</v>
      </c>
      <c r="P20">
        <v>7729281346.1740999</v>
      </c>
      <c r="Q20">
        <v>7027534870.7469196</v>
      </c>
      <c r="R20">
        <v>8241479264.51194</v>
      </c>
      <c r="S20">
        <v>8181499774.3007603</v>
      </c>
      <c r="T20">
        <v>7816823340.4450998</v>
      </c>
      <c r="U20">
        <v>6823082488.4665499</v>
      </c>
      <c r="V20">
        <v>6592738829.7768803</v>
      </c>
      <c r="W20">
        <v>6455557114.2542896</v>
      </c>
      <c r="X20">
        <v>6634083434.8456097</v>
      </c>
      <c r="Y20">
        <v>6209364399.5213099</v>
      </c>
      <c r="Z20">
        <v>6982781232.8710699</v>
      </c>
      <c r="AA20">
        <v>9694317387.1215801</v>
      </c>
      <c r="AB20">
        <v>9771040351.2276402</v>
      </c>
      <c r="AC20">
        <v>10316239388.0874</v>
      </c>
      <c r="AD20">
        <v>10843364340.806101</v>
      </c>
      <c r="AE20">
        <v>10563318083.4149</v>
      </c>
      <c r="AF20">
        <v>9958199165.4818707</v>
      </c>
      <c r="AG20">
        <v>10884690548.718599</v>
      </c>
      <c r="AH20">
        <v>9644204491.4619503</v>
      </c>
      <c r="AI20">
        <v>8694627216.8806591</v>
      </c>
      <c r="AJ20">
        <v>7616993694.8856297</v>
      </c>
      <c r="AK20">
        <v>5924768368.3656502</v>
      </c>
      <c r="AL20">
        <v>7165834593.3358202</v>
      </c>
      <c r="AM20">
        <v>6607734419.9503498</v>
      </c>
      <c r="AN20">
        <v>6531742218.9889498</v>
      </c>
      <c r="AO20">
        <v>6233701182.5650997</v>
      </c>
      <c r="AP20">
        <v>6144340124.1856604</v>
      </c>
      <c r="AQ20">
        <v>6627652694.8339596</v>
      </c>
      <c r="AR20">
        <v>7023098004.4610996</v>
      </c>
      <c r="AS20">
        <v>6914836950.2961397</v>
      </c>
      <c r="AT20">
        <v>7636001025.7959003</v>
      </c>
      <c r="AU20">
        <v>2830421347.7962899</v>
      </c>
    </row>
    <row r="21" spans="13:47" x14ac:dyDescent="0.3">
      <c r="M21" t="s">
        <v>43</v>
      </c>
      <c r="N21">
        <v>681590162.71092105</v>
      </c>
      <c r="O21">
        <v>306544171.99807298</v>
      </c>
      <c r="P21">
        <v>359603251.22576302</v>
      </c>
      <c r="Q21">
        <v>265632284.15825701</v>
      </c>
      <c r="R21">
        <v>2264747803.9063001</v>
      </c>
      <c r="S21">
        <v>314289361.77511901</v>
      </c>
      <c r="T21">
        <v>218089354.76212701</v>
      </c>
      <c r="U21">
        <v>181354838.024744</v>
      </c>
      <c r="V21">
        <v>247002762.464338</v>
      </c>
      <c r="W21">
        <v>270872779.57947803</v>
      </c>
      <c r="X21">
        <v>384732847.19570702</v>
      </c>
      <c r="Y21">
        <v>280450318.01513201</v>
      </c>
      <c r="Z21">
        <v>304768590.81241101</v>
      </c>
      <c r="AA21">
        <v>335042333.26517498</v>
      </c>
      <c r="AB21">
        <v>335895125.12103403</v>
      </c>
      <c r="AC21">
        <v>417232868.85100198</v>
      </c>
      <c r="AD21">
        <v>335699706.06369299</v>
      </c>
      <c r="AE21">
        <v>388461448.67365402</v>
      </c>
      <c r="AF21">
        <v>214562774.67038199</v>
      </c>
      <c r="AG21">
        <v>177930983.41038501</v>
      </c>
      <c r="AH21">
        <v>162099201.49600199</v>
      </c>
      <c r="AI21">
        <v>189774647.42116699</v>
      </c>
      <c r="AJ21">
        <v>182270731.82680601</v>
      </c>
      <c r="AK21">
        <v>660982437.79824996</v>
      </c>
      <c r="AL21">
        <v>188006121.26537299</v>
      </c>
      <c r="AM21">
        <v>262648450.529044</v>
      </c>
      <c r="AN21">
        <v>298986156.61335301</v>
      </c>
      <c r="AO21">
        <v>342242778.95489401</v>
      </c>
      <c r="AP21">
        <v>1059285863.8667099</v>
      </c>
      <c r="AQ21">
        <v>1077011332.52145</v>
      </c>
      <c r="AR21">
        <v>827822710.29744697</v>
      </c>
      <c r="AS21">
        <v>875793594.32102895</v>
      </c>
      <c r="AT21">
        <v>726402205.46379995</v>
      </c>
      <c r="AU21">
        <v>792797440.28060699</v>
      </c>
    </row>
    <row r="22" spans="13:47" x14ac:dyDescent="0.3">
      <c r="M22" t="s">
        <v>44</v>
      </c>
      <c r="N22">
        <v>934571130.62738597</v>
      </c>
      <c r="O22">
        <v>1176758470.48753</v>
      </c>
      <c r="P22">
        <v>705305523.01157296</v>
      </c>
      <c r="Q22">
        <v>1176939982.65832</v>
      </c>
      <c r="R22">
        <v>1254790514.8722</v>
      </c>
      <c r="S22">
        <v>881181458.04366195</v>
      </c>
      <c r="T22">
        <v>938557617.22460699</v>
      </c>
      <c r="U22">
        <v>673742997.65668905</v>
      </c>
      <c r="V22">
        <v>655157249.14667201</v>
      </c>
      <c r="W22">
        <v>487106851.15807003</v>
      </c>
      <c r="X22">
        <v>212168138.94412401</v>
      </c>
      <c r="Y22">
        <v>133064197.224218</v>
      </c>
      <c r="Z22">
        <v>149299290.86439401</v>
      </c>
      <c r="AA22">
        <v>265766038.28571901</v>
      </c>
      <c r="AB22">
        <v>143671930.48414099</v>
      </c>
      <c r="AC22">
        <v>209300529.473501</v>
      </c>
      <c r="AD22">
        <v>233172492.60692501</v>
      </c>
      <c r="AE22">
        <v>117783595.379774</v>
      </c>
      <c r="AF22">
        <v>60112581.953559697</v>
      </c>
      <c r="AG22">
        <v>43295332.894055001</v>
      </c>
      <c r="AH22">
        <v>33544905.490666699</v>
      </c>
      <c r="AI22">
        <v>38005606.758817501</v>
      </c>
      <c r="AJ22">
        <v>18422603.771092702</v>
      </c>
      <c r="AK22">
        <v>11606939.861687699</v>
      </c>
      <c r="AL22">
        <v>5772429.1429923596</v>
      </c>
      <c r="AM22">
        <v>14895193.1742932</v>
      </c>
      <c r="AN22">
        <v>205156965.17283899</v>
      </c>
      <c r="AO22">
        <v>25162144.955324501</v>
      </c>
      <c r="AP22">
        <v>143947361.07478699</v>
      </c>
      <c r="AQ22">
        <v>212879702.197837</v>
      </c>
      <c r="AR22">
        <v>292239840.39819199</v>
      </c>
      <c r="AS22">
        <v>124931707.047949</v>
      </c>
      <c r="AT22">
        <v>119472291.0158</v>
      </c>
      <c r="AU22">
        <v>17399892.190643098</v>
      </c>
    </row>
    <row r="23" spans="13:47" x14ac:dyDescent="0.3">
      <c r="M23" t="s">
        <v>45</v>
      </c>
      <c r="N23">
        <v>5966732740.3648195</v>
      </c>
      <c r="O23">
        <v>5667654098.9837904</v>
      </c>
      <c r="P23">
        <v>3974744656.1428599</v>
      </c>
      <c r="Q23">
        <v>4419217031.7976303</v>
      </c>
      <c r="R23">
        <v>3847354235.2283802</v>
      </c>
      <c r="S23">
        <v>2690594274.8024902</v>
      </c>
      <c r="T23">
        <v>2861673218.76373</v>
      </c>
      <c r="U23">
        <v>2812126796.5836501</v>
      </c>
      <c r="V23">
        <v>2795561036.46913</v>
      </c>
      <c r="W23">
        <v>3010663879.4071999</v>
      </c>
      <c r="X23">
        <v>3758268954.9734302</v>
      </c>
      <c r="Y23">
        <v>3852903335.9489598</v>
      </c>
      <c r="Z23">
        <v>5819248215.5416899</v>
      </c>
      <c r="AA23">
        <v>5247138664.5424004</v>
      </c>
      <c r="AB23">
        <v>5235287744.3231297</v>
      </c>
      <c r="AC23">
        <v>5158042978.9596596</v>
      </c>
      <c r="AD23">
        <v>4468707192.8486795</v>
      </c>
      <c r="AE23">
        <v>6281541307.4144897</v>
      </c>
      <c r="AF23">
        <v>4178626288.8912501</v>
      </c>
      <c r="AG23">
        <v>4381995669.4367399</v>
      </c>
      <c r="AH23">
        <v>4542294693.9904699</v>
      </c>
      <c r="AI23">
        <v>4060437371.5964298</v>
      </c>
      <c r="AJ23">
        <v>4093350066.7112899</v>
      </c>
      <c r="AK23">
        <v>3831583354.9512801</v>
      </c>
      <c r="AL23">
        <v>3020566140.2886901</v>
      </c>
      <c r="AM23">
        <v>3474613075.7662601</v>
      </c>
      <c r="AN23">
        <v>5515894900.6166801</v>
      </c>
      <c r="AO23">
        <v>3831168196.4288602</v>
      </c>
      <c r="AP23">
        <v>6468396795.9149799</v>
      </c>
      <c r="AQ23">
        <v>5293298555.6357603</v>
      </c>
      <c r="AR23">
        <v>6138548434.5993605</v>
      </c>
      <c r="AS23">
        <v>6025724480.2836704</v>
      </c>
      <c r="AT23">
        <v>4850965005.4583998</v>
      </c>
      <c r="AU23">
        <v>2091364424.6987801</v>
      </c>
    </row>
    <row r="24" spans="13:47" x14ac:dyDescent="0.3">
      <c r="M24" t="s">
        <v>46</v>
      </c>
      <c r="N24">
        <v>3754739296.34899</v>
      </c>
      <c r="O24">
        <v>4269934728.13199</v>
      </c>
      <c r="P24">
        <v>4395922932.9370298</v>
      </c>
      <c r="Q24">
        <v>4268550197.8730898</v>
      </c>
      <c r="R24">
        <v>2357576274.4528699</v>
      </c>
      <c r="S24">
        <v>4456051269.7758799</v>
      </c>
      <c r="T24">
        <v>5205229077.8812904</v>
      </c>
      <c r="U24">
        <v>4583381677.6540298</v>
      </c>
      <c r="V24">
        <v>3729333988.5767999</v>
      </c>
      <c r="W24">
        <v>2207655494.0097198</v>
      </c>
      <c r="X24">
        <v>1509676914.2567799</v>
      </c>
      <c r="Y24">
        <v>1939853423.1588399</v>
      </c>
      <c r="Z24">
        <v>2505876352.0802002</v>
      </c>
      <c r="AA24">
        <v>390493298.95749098</v>
      </c>
      <c r="AB24">
        <v>1435422922.1889901</v>
      </c>
      <c r="AC24">
        <v>710198506.46355903</v>
      </c>
      <c r="AD24">
        <v>604146447.01200199</v>
      </c>
      <c r="AE24">
        <v>464307185.36780101</v>
      </c>
      <c r="AF24">
        <v>543228531.89530396</v>
      </c>
      <c r="AG24">
        <v>632403588.94073701</v>
      </c>
      <c r="AH24">
        <v>436086059.03330201</v>
      </c>
      <c r="AI24">
        <v>487031150.17905098</v>
      </c>
      <c r="AJ24">
        <v>280274893.08051902</v>
      </c>
      <c r="AK24">
        <v>260460042.40409201</v>
      </c>
      <c r="AL24">
        <v>279294322.02508998</v>
      </c>
      <c r="AM24">
        <v>266536849.98254001</v>
      </c>
      <c r="AN24">
        <v>385601946.49879801</v>
      </c>
      <c r="AO24">
        <v>338684235.24379897</v>
      </c>
      <c r="AP24">
        <v>357279727.17482501</v>
      </c>
      <c r="AQ24">
        <v>356500014.04359198</v>
      </c>
      <c r="AR24">
        <v>653182707.50813198</v>
      </c>
      <c r="AS24">
        <v>1565603395.0679901</v>
      </c>
      <c r="AT24">
        <v>748292262.35220003</v>
      </c>
      <c r="AU24">
        <v>154844320.40148199</v>
      </c>
    </row>
    <row r="25" spans="13:47" x14ac:dyDescent="0.3">
      <c r="M25" t="s">
        <v>47</v>
      </c>
      <c r="N25">
        <v>6457243605.7994003</v>
      </c>
      <c r="O25">
        <v>4526910994.4203701</v>
      </c>
      <c r="P25">
        <v>4714283386.4984703</v>
      </c>
      <c r="Q25">
        <v>4531075953.2014704</v>
      </c>
      <c r="R25">
        <v>4731749863.3040104</v>
      </c>
      <c r="S25">
        <v>4164402798.35499</v>
      </c>
      <c r="T25">
        <v>4307385536.55196</v>
      </c>
      <c r="U25">
        <v>4079337141.00137</v>
      </c>
      <c r="V25">
        <v>4429423158.5727501</v>
      </c>
      <c r="W25">
        <v>4217756632.0791202</v>
      </c>
      <c r="X25">
        <v>4341711879.2367201</v>
      </c>
      <c r="Y25">
        <v>4640712597.1083899</v>
      </c>
      <c r="Z25">
        <v>5016977961.2382402</v>
      </c>
      <c r="AA25">
        <v>5993602933.3450603</v>
      </c>
      <c r="AB25">
        <v>6029224641.7567396</v>
      </c>
      <c r="AC25">
        <v>7878974070.9462996</v>
      </c>
      <c r="AD25">
        <v>9132130998.3759594</v>
      </c>
      <c r="AE25">
        <v>7768022504.9928904</v>
      </c>
      <c r="AF25">
        <v>9204318851.4935799</v>
      </c>
      <c r="AG25">
        <v>11820548871.3137</v>
      </c>
      <c r="AH25">
        <v>10762380911.8162</v>
      </c>
      <c r="AI25">
        <v>10290755288.037001</v>
      </c>
      <c r="AJ25">
        <v>11446621499.8696</v>
      </c>
      <c r="AK25">
        <v>8230769589.5664797</v>
      </c>
      <c r="AL25">
        <v>8361635629.4548597</v>
      </c>
      <c r="AM25">
        <v>8532996415.08955</v>
      </c>
      <c r="AN25">
        <v>9148774679.0948906</v>
      </c>
      <c r="AO25">
        <v>9697391834.9570808</v>
      </c>
      <c r="AP25">
        <v>11913110140.594299</v>
      </c>
      <c r="AQ25">
        <v>14060732150.0497</v>
      </c>
      <c r="AR25">
        <v>14248314247.231899</v>
      </c>
      <c r="AS25">
        <v>19155476144.314499</v>
      </c>
      <c r="AT25">
        <v>19664315190.422298</v>
      </c>
      <c r="AU25">
        <v>13527144670.565399</v>
      </c>
    </row>
    <row r="26" spans="13:47" x14ac:dyDescent="0.3">
      <c r="M26" t="s">
        <v>48</v>
      </c>
      <c r="N26">
        <v>1943716433.1632099</v>
      </c>
      <c r="O26">
        <v>4372607403.16294</v>
      </c>
      <c r="P26">
        <v>1789035052.4825399</v>
      </c>
      <c r="Q26">
        <v>1369458082.5622301</v>
      </c>
      <c r="R26">
        <v>1844620456.77314</v>
      </c>
      <c r="S26">
        <v>1534013408.9801099</v>
      </c>
      <c r="T26">
        <v>1679361950.23809</v>
      </c>
      <c r="U26">
        <v>1489739035.75822</v>
      </c>
      <c r="V26">
        <v>1546204951.0766399</v>
      </c>
      <c r="W26">
        <v>1732356390.54951</v>
      </c>
      <c r="X26">
        <v>1615764723.33604</v>
      </c>
      <c r="Y26">
        <v>1533342366.0725999</v>
      </c>
      <c r="Z26">
        <v>2625212785.2441301</v>
      </c>
      <c r="AA26">
        <v>4330991534.10355</v>
      </c>
      <c r="AB26">
        <v>3728803712.1116099</v>
      </c>
      <c r="AC26">
        <v>4800904215.1095304</v>
      </c>
      <c r="AD26">
        <v>4858271548.1809998</v>
      </c>
      <c r="AE26">
        <v>4962821245.0047302</v>
      </c>
      <c r="AF26">
        <v>1374020593.74599</v>
      </c>
      <c r="AG26">
        <v>1432866982.4700201</v>
      </c>
      <c r="AH26">
        <v>1491215360.2424099</v>
      </c>
      <c r="AI26">
        <v>1808892189.9761901</v>
      </c>
      <c r="AJ26">
        <v>1708486336.8170199</v>
      </c>
      <c r="AK26">
        <v>1325228385.81463</v>
      </c>
      <c r="AL26">
        <v>1567185259.61046</v>
      </c>
      <c r="AM26">
        <v>1645016085.5499899</v>
      </c>
      <c r="AN26">
        <v>2077144134.6461999</v>
      </c>
      <c r="AO26">
        <v>2534145219.4734998</v>
      </c>
      <c r="AP26">
        <v>2695385681.5594001</v>
      </c>
      <c r="AQ26">
        <v>2607957874.9386401</v>
      </c>
      <c r="AR26">
        <v>2801974784.5532098</v>
      </c>
      <c r="AS26">
        <v>2545920876.9837899</v>
      </c>
      <c r="AT26">
        <v>2330474573.9204001</v>
      </c>
      <c r="AU26">
        <v>1119508761.80671</v>
      </c>
    </row>
    <row r="27" spans="13:47" x14ac:dyDescent="0.3">
      <c r="M27" t="s">
        <v>49</v>
      </c>
      <c r="N27">
        <v>33865550.3624072</v>
      </c>
      <c r="O27">
        <v>15300821.256084399</v>
      </c>
      <c r="P27">
        <v>14904300.4083925</v>
      </c>
      <c r="Q27">
        <v>16193732.7463415</v>
      </c>
      <c r="R27">
        <v>19420715.483558301</v>
      </c>
      <c r="S27">
        <v>15708918.087351</v>
      </c>
      <c r="T27">
        <v>8249031.0595951397</v>
      </c>
      <c r="U27">
        <v>3752954.0903028599</v>
      </c>
      <c r="V27">
        <v>11902402.2828288</v>
      </c>
      <c r="W27">
        <v>3423092.4328113701</v>
      </c>
      <c r="X27">
        <v>6507940.9011834497</v>
      </c>
      <c r="Y27">
        <v>28171716.236193601</v>
      </c>
      <c r="Z27">
        <v>25989315.0639036</v>
      </c>
      <c r="AA27">
        <v>215034519.083143</v>
      </c>
      <c r="AB27">
        <v>92947316.085266799</v>
      </c>
      <c r="AC27">
        <v>125888227.86682799</v>
      </c>
      <c r="AD27">
        <v>58534854.200302698</v>
      </c>
      <c r="AE27">
        <v>10863793.3215122</v>
      </c>
      <c r="AF27">
        <v>25422342.991940401</v>
      </c>
      <c r="AG27">
        <v>21280672.243134201</v>
      </c>
      <c r="AH27">
        <v>16838098.540491801</v>
      </c>
      <c r="AI27">
        <v>17771366.6086841</v>
      </c>
      <c r="AJ27">
        <v>19818571.458744299</v>
      </c>
      <c r="AK27">
        <v>13779321.706591399</v>
      </c>
      <c r="AL27">
        <v>15685796.4831682</v>
      </c>
      <c r="AM27">
        <v>20329985.261284299</v>
      </c>
      <c r="AN27">
        <v>32200354.5598052</v>
      </c>
      <c r="AO27">
        <v>24970221.2014037</v>
      </c>
      <c r="AP27">
        <v>22814306.453731298</v>
      </c>
      <c r="AQ27">
        <v>25157420.230879601</v>
      </c>
      <c r="AR27">
        <v>19885966.6266004</v>
      </c>
      <c r="AS27">
        <v>18702746.926798999</v>
      </c>
      <c r="AT27">
        <v>19298521.437899999</v>
      </c>
      <c r="AU27">
        <v>10467070.158163</v>
      </c>
    </row>
    <row r="28" spans="13:47" x14ac:dyDescent="0.3">
      <c r="M28" t="s">
        <v>50</v>
      </c>
      <c r="N28">
        <v>9402254591.8105793</v>
      </c>
      <c r="O28">
        <v>7943087531.2083797</v>
      </c>
      <c r="P28">
        <v>5160949571.3633804</v>
      </c>
      <c r="Q28">
        <v>6267033923.1090403</v>
      </c>
      <c r="R28">
        <v>5956033740.8040705</v>
      </c>
      <c r="S28">
        <v>4918881839.0061903</v>
      </c>
      <c r="T28">
        <v>4276687096.1963902</v>
      </c>
      <c r="U28">
        <v>4619191195.3341999</v>
      </c>
      <c r="V28">
        <v>5429351690.2501297</v>
      </c>
      <c r="W28">
        <v>5275533322.7042999</v>
      </c>
      <c r="X28">
        <v>4761978937.7631598</v>
      </c>
      <c r="Y28">
        <v>6055595522.1658201</v>
      </c>
      <c r="Z28">
        <v>6252557131.0236998</v>
      </c>
      <c r="AA28">
        <v>6680959013.0886602</v>
      </c>
      <c r="AB28">
        <v>7590043125.7444401</v>
      </c>
      <c r="AC28">
        <v>7209393033.0924501</v>
      </c>
      <c r="AD28">
        <v>8916169483.1217995</v>
      </c>
      <c r="AE28">
        <v>8278811021.9062204</v>
      </c>
      <c r="AF28">
        <v>9966242193.3242397</v>
      </c>
      <c r="AG28">
        <v>11117951867.289801</v>
      </c>
      <c r="AH28">
        <v>9777382604.7528591</v>
      </c>
      <c r="AI28">
        <v>10548009033.0233</v>
      </c>
      <c r="AJ28">
        <v>10809159288.0166</v>
      </c>
      <c r="AK28">
        <v>7545826023.8418503</v>
      </c>
      <c r="AL28">
        <v>8422014271.4151802</v>
      </c>
      <c r="AM28">
        <v>6319792785.3995304</v>
      </c>
      <c r="AN28">
        <v>6418276451.4141502</v>
      </c>
      <c r="AO28">
        <v>6247558478.71626</v>
      </c>
      <c r="AP28">
        <v>5653735445.0734596</v>
      </c>
      <c r="AQ28">
        <v>6859056938.7439499</v>
      </c>
      <c r="AR28">
        <v>6645543481.3020697</v>
      </c>
      <c r="AS28">
        <v>3707937736.5950599</v>
      </c>
      <c r="AT28">
        <v>4318615748.3492002</v>
      </c>
      <c r="AU28">
        <v>2374139963.18962</v>
      </c>
    </row>
    <row r="29" spans="13:47" x14ac:dyDescent="0.3">
      <c r="M29" t="s">
        <v>38</v>
      </c>
      <c r="X29">
        <v>0</v>
      </c>
      <c r="Y29">
        <v>0</v>
      </c>
      <c r="Z29">
        <v>38824.146010457102</v>
      </c>
      <c r="AA29">
        <v>1537031.87092031</v>
      </c>
      <c r="AB29">
        <v>-11007.3470322742</v>
      </c>
      <c r="AD29">
        <v>0</v>
      </c>
      <c r="AE29">
        <v>0</v>
      </c>
      <c r="AF29">
        <v>-10774.7664822638</v>
      </c>
      <c r="AG29">
        <v>-6030.8371889350401</v>
      </c>
      <c r="AS29">
        <v>0</v>
      </c>
      <c r="AT29">
        <v>514330.9375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N1:AW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4:49" x14ac:dyDescent="0.3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 spans="14:49" x14ac:dyDescent="0.3">
      <c r="N2" t="s">
        <v>56</v>
      </c>
      <c r="O2" t="s">
        <v>55</v>
      </c>
      <c r="Z2">
        <v>17403774718.979198</v>
      </c>
      <c r="AA2">
        <v>18315765666.461201</v>
      </c>
      <c r="AB2">
        <v>25113301457.1973</v>
      </c>
      <c r="AC2">
        <v>28920956953.4856</v>
      </c>
      <c r="AD2">
        <v>26661339549.8787</v>
      </c>
      <c r="AE2">
        <v>24250779788.864498</v>
      </c>
      <c r="AF2">
        <v>30043699088.6203</v>
      </c>
      <c r="AG2">
        <v>33094947913.457901</v>
      </c>
      <c r="AH2">
        <v>24298811054.3797</v>
      </c>
      <c r="AI2">
        <v>27700700705.601101</v>
      </c>
      <c r="AJ2">
        <v>31957119347.203098</v>
      </c>
      <c r="AK2">
        <v>32807823758.064602</v>
      </c>
      <c r="AL2">
        <v>32064813580.009499</v>
      </c>
      <c r="AM2">
        <v>27345490645.425301</v>
      </c>
      <c r="AN2">
        <v>27065375040.710899</v>
      </c>
      <c r="AO2">
        <v>26252317520.4482</v>
      </c>
      <c r="AP2">
        <v>30783292354.143002</v>
      </c>
      <c r="AQ2">
        <v>25937122008.7211</v>
      </c>
      <c r="AR2">
        <v>27981090983.128799</v>
      </c>
      <c r="AS2">
        <v>32176765144.587399</v>
      </c>
      <c r="AT2">
        <v>35203659068.417603</v>
      </c>
      <c r="AU2">
        <v>34537964035.670601</v>
      </c>
      <c r="AV2">
        <v>37180174638.264801</v>
      </c>
      <c r="AW2">
        <v>17878734928.503899</v>
      </c>
    </row>
    <row r="3" spans="14:49" x14ac:dyDescent="0.3">
      <c r="N3" t="s">
        <v>61</v>
      </c>
      <c r="O3" t="s">
        <v>60</v>
      </c>
      <c r="Z3">
        <v>853297542</v>
      </c>
      <c r="AA3">
        <v>1691777147</v>
      </c>
      <c r="AB3">
        <v>1885112278</v>
      </c>
      <c r="AC3">
        <v>1727777641</v>
      </c>
      <c r="AD3">
        <v>2102630395</v>
      </c>
      <c r="AE3">
        <v>5943938145</v>
      </c>
      <c r="AF3">
        <v>2158763911.9973998</v>
      </c>
      <c r="AG3">
        <v>1880307542.8178999</v>
      </c>
      <c r="AH3">
        <v>4977414137.6229</v>
      </c>
      <c r="AI3">
        <v>3469272578.6539001</v>
      </c>
      <c r="AJ3">
        <v>1996617795.8215001</v>
      </c>
      <c r="AK3">
        <v>1749377330.3848</v>
      </c>
      <c r="AL3">
        <v>733146917.38380003</v>
      </c>
      <c r="AM3">
        <v>630780792.78939998</v>
      </c>
      <c r="AN3">
        <v>531893972.4673</v>
      </c>
      <c r="AO3">
        <v>440279984.78619999</v>
      </c>
      <c r="AP3">
        <v>440263659.82450002</v>
      </c>
      <c r="AQ3">
        <v>387635807.73589998</v>
      </c>
      <c r="AR3">
        <v>250156537.1516</v>
      </c>
      <c r="AS3">
        <v>550424106.33019996</v>
      </c>
      <c r="AT3">
        <v>771756341.0223</v>
      </c>
      <c r="AU3">
        <v>492114819.97920001</v>
      </c>
      <c r="AV3">
        <v>469595386.8416</v>
      </c>
      <c r="AW3">
        <v>270976708.47060001</v>
      </c>
    </row>
    <row r="4" spans="14:49" x14ac:dyDescent="0.3">
      <c r="N4" t="s">
        <v>61</v>
      </c>
      <c r="O4" t="s">
        <v>62</v>
      </c>
      <c r="Z4">
        <v>1994136852</v>
      </c>
      <c r="AA4">
        <v>1720635414.8125</v>
      </c>
      <c r="AB4">
        <v>2050890058.6875</v>
      </c>
      <c r="AC4">
        <v>2744048515.8125</v>
      </c>
      <c r="AD4">
        <v>3064354881.6406999</v>
      </c>
      <c r="AE4">
        <v>3232879128.9657001</v>
      </c>
      <c r="AF4">
        <v>4224898633.1367998</v>
      </c>
      <c r="AG4">
        <v>4174238782.4224</v>
      </c>
      <c r="AH4">
        <v>4527364889.6949997</v>
      </c>
      <c r="AI4">
        <v>3809476615.1346998</v>
      </c>
      <c r="AJ4">
        <v>3256999283.2181001</v>
      </c>
      <c r="AK4">
        <v>2311588757.7389002</v>
      </c>
      <c r="AL4">
        <v>1582285230.9602001</v>
      </c>
      <c r="AM4">
        <v>677085548.62629998</v>
      </c>
      <c r="AN4">
        <v>531818674.43839997</v>
      </c>
      <c r="AO4">
        <v>544858744.09010005</v>
      </c>
      <c r="AP4">
        <v>611243074.57560003</v>
      </c>
      <c r="AQ4">
        <v>640922588.18589997</v>
      </c>
      <c r="AR4">
        <v>634388451.93159997</v>
      </c>
      <c r="AS4">
        <v>826657412.69430006</v>
      </c>
      <c r="AT4">
        <v>992654312.57850003</v>
      </c>
      <c r="AU4">
        <v>910537870.13810003</v>
      </c>
      <c r="AV4">
        <v>1039264720.7898</v>
      </c>
      <c r="AW4">
        <v>775090084.75329995</v>
      </c>
    </row>
    <row r="5" spans="14:49" x14ac:dyDescent="0.3">
      <c r="N5" t="s">
        <v>57</v>
      </c>
      <c r="O5" t="s">
        <v>57</v>
      </c>
      <c r="Z5">
        <v>1057952595</v>
      </c>
      <c r="AA5">
        <v>1235620742</v>
      </c>
      <c r="AB5">
        <v>1703947154</v>
      </c>
      <c r="AC5">
        <v>2775118762.0468998</v>
      </c>
      <c r="AD5">
        <v>2584968495</v>
      </c>
      <c r="AE5">
        <v>2008403081.2656</v>
      </c>
      <c r="AF5">
        <v>2299297405.3267999</v>
      </c>
      <c r="AG5">
        <v>2823811041.8737001</v>
      </c>
      <c r="AH5">
        <v>2137758080.0153999</v>
      </c>
      <c r="AI5">
        <v>3161987575.8134999</v>
      </c>
      <c r="AJ5">
        <v>4848312040.4855003</v>
      </c>
      <c r="AK5">
        <v>6672298970.1201</v>
      </c>
      <c r="AL5">
        <v>7211165527.1821003</v>
      </c>
      <c r="AM5">
        <v>8101961358.7424002</v>
      </c>
      <c r="AN5">
        <v>8945329537.7591991</v>
      </c>
      <c r="AO5">
        <v>7693388492.3240004</v>
      </c>
      <c r="AP5">
        <v>10998743723.491301</v>
      </c>
      <c r="AQ5">
        <v>10413186679.2209</v>
      </c>
      <c r="AR5">
        <v>12486888848.2204</v>
      </c>
      <c r="AS5">
        <v>14138156102.931601</v>
      </c>
      <c r="AT5">
        <v>11336798220.114799</v>
      </c>
      <c r="AU5">
        <v>16641306633.8013</v>
      </c>
      <c r="AV5">
        <v>13855911557.203501</v>
      </c>
      <c r="AW5">
        <v>12480788717.2558</v>
      </c>
    </row>
    <row r="6" spans="14:49" x14ac:dyDescent="0.3">
      <c r="N6" t="s">
        <v>59</v>
      </c>
      <c r="O6" t="s">
        <v>58</v>
      </c>
      <c r="Z6">
        <v>10530268731</v>
      </c>
      <c r="AA6">
        <v>11341819056</v>
      </c>
      <c r="AB6">
        <v>11692842290.25</v>
      </c>
      <c r="AC6">
        <v>14093674922.1094</v>
      </c>
      <c r="AD6">
        <v>15642104473.1887</v>
      </c>
      <c r="AE6">
        <v>14912085508.9137</v>
      </c>
      <c r="AF6">
        <v>17235323348.0933</v>
      </c>
      <c r="AG6">
        <v>18702018820.816101</v>
      </c>
      <c r="AH6">
        <v>19775165830.8451</v>
      </c>
      <c r="AI6">
        <v>21153147833.321201</v>
      </c>
      <c r="AJ6">
        <v>18306991726.3866</v>
      </c>
      <c r="AK6">
        <v>17706617047.335899</v>
      </c>
      <c r="AL6">
        <v>16103997646.249901</v>
      </c>
      <c r="AM6">
        <v>14063940331.2621</v>
      </c>
      <c r="AN6">
        <v>16280236000.8988</v>
      </c>
      <c r="AO6">
        <v>15670205357.910801</v>
      </c>
      <c r="AP6">
        <v>16361324728.813601</v>
      </c>
      <c r="AQ6">
        <v>17895643425.989101</v>
      </c>
      <c r="AR6">
        <v>20793034285.153099</v>
      </c>
      <c r="AS6">
        <v>22878090547.1819</v>
      </c>
      <c r="AT6">
        <v>22725590581.8284</v>
      </c>
      <c r="AU6">
        <v>21636851818.939602</v>
      </c>
      <c r="AV6">
        <v>22650310403.366299</v>
      </c>
      <c r="AW6">
        <v>12456463578.721701</v>
      </c>
    </row>
    <row r="7" spans="14:49" x14ac:dyDescent="0.3">
      <c r="N7" t="s">
        <v>64</v>
      </c>
      <c r="O7" t="s">
        <v>63</v>
      </c>
      <c r="Z7">
        <v>3965945267</v>
      </c>
      <c r="AA7">
        <v>4413977146.875</v>
      </c>
      <c r="AB7">
        <v>2917927170</v>
      </c>
      <c r="AC7">
        <v>2962753562.8101001</v>
      </c>
      <c r="AD7">
        <v>2832174946</v>
      </c>
      <c r="AE7">
        <v>3274469610</v>
      </c>
      <c r="AF7">
        <v>4687790786.6199999</v>
      </c>
      <c r="AG7">
        <v>7141725443.7028999</v>
      </c>
      <c r="AH7">
        <v>4825347051.5333004</v>
      </c>
      <c r="AI7">
        <v>4174440215.9507999</v>
      </c>
      <c r="AJ7">
        <v>3540800666.1321998</v>
      </c>
      <c r="AK7">
        <v>2764598286.6454</v>
      </c>
      <c r="AL7">
        <v>10650374597.5518</v>
      </c>
      <c r="AM7">
        <v>4098890948.4355998</v>
      </c>
      <c r="AN7">
        <v>2286222990.1571002</v>
      </c>
      <c r="AO7">
        <v>2245080673.803</v>
      </c>
      <c r="AP7">
        <v>5461298855.5726004</v>
      </c>
      <c r="AQ7">
        <v>5153207110.6781998</v>
      </c>
      <c r="AR7">
        <v>9196868762.5678997</v>
      </c>
      <c r="AS7">
        <v>5276338850.8448</v>
      </c>
      <c r="AT7">
        <v>6988005319.9327002</v>
      </c>
      <c r="AU7">
        <v>4834934731.1426001</v>
      </c>
      <c r="AV7">
        <v>3774672437.4910002</v>
      </c>
      <c r="AW7">
        <v>1842093786.6452999</v>
      </c>
    </row>
    <row r="8" spans="14:49" x14ac:dyDescent="0.3">
      <c r="N8" t="s">
        <v>54</v>
      </c>
      <c r="O8" t="s">
        <v>53</v>
      </c>
      <c r="Z8">
        <v>1470382</v>
      </c>
      <c r="AA8">
        <v>196482833</v>
      </c>
      <c r="AB8">
        <v>49675501</v>
      </c>
      <c r="AC8">
        <v>109669818.6406</v>
      </c>
      <c r="AD8">
        <v>185028786.5469</v>
      </c>
      <c r="AE8">
        <v>311921202.41259998</v>
      </c>
      <c r="AF8">
        <v>1383805567.8439</v>
      </c>
      <c r="AG8">
        <v>1998322517.9353001</v>
      </c>
      <c r="AH8">
        <v>2757420384.6777</v>
      </c>
      <c r="AI8">
        <v>4274002186.6554999</v>
      </c>
      <c r="AJ8">
        <v>128199806.8476</v>
      </c>
      <c r="AK8">
        <v>38823499.045500003</v>
      </c>
      <c r="AL8">
        <v>957642.0675</v>
      </c>
      <c r="AM8">
        <v>-16379030.210000001</v>
      </c>
      <c r="AN8">
        <v>-90344.89</v>
      </c>
      <c r="AO8">
        <v>146703.67629999999</v>
      </c>
      <c r="AP8">
        <v>0</v>
      </c>
      <c r="AQ8">
        <v>0</v>
      </c>
      <c r="AR8">
        <v>0</v>
      </c>
      <c r="AS8">
        <v>0</v>
      </c>
    </row>
    <row r="9" spans="14:49" x14ac:dyDescent="0.3">
      <c r="N9" t="s">
        <v>54</v>
      </c>
      <c r="P9">
        <v>41032316000</v>
      </c>
      <c r="Q9">
        <v>43625084000</v>
      </c>
      <c r="R9">
        <v>38602723036</v>
      </c>
      <c r="S9">
        <v>39452449414</v>
      </c>
      <c r="T9">
        <v>43554730825</v>
      </c>
      <c r="U9">
        <v>37076749369</v>
      </c>
      <c r="V9">
        <v>39081089944</v>
      </c>
      <c r="W9">
        <v>34943056076</v>
      </c>
      <c r="X9">
        <v>33653688998</v>
      </c>
      <c r="Y9">
        <v>35246060466</v>
      </c>
      <c r="Z9">
        <v>2152056356</v>
      </c>
      <c r="AA9">
        <v>1716968545.4609001</v>
      </c>
      <c r="AB9">
        <v>2000188825</v>
      </c>
      <c r="AC9">
        <v>2223134881.0825</v>
      </c>
      <c r="AD9">
        <v>1984094224.5092001</v>
      </c>
      <c r="AE9">
        <v>1645480238.1554</v>
      </c>
      <c r="AF9">
        <v>1105864810.2302001</v>
      </c>
      <c r="AG9">
        <v>61765042.454899997</v>
      </c>
      <c r="AH9">
        <v>351376336.93150002</v>
      </c>
      <c r="AI9">
        <v>67191042.371199995</v>
      </c>
      <c r="AJ9">
        <v>870645078.3987</v>
      </c>
      <c r="AK9">
        <v>1420335248.6057</v>
      </c>
      <c r="AL9">
        <v>3146603256.8997002</v>
      </c>
      <c r="AM9">
        <v>160720081.12</v>
      </c>
      <c r="AN9">
        <v>167669829.49649999</v>
      </c>
      <c r="AO9">
        <v>114578535.4851</v>
      </c>
      <c r="AP9">
        <v>431947038.82010001</v>
      </c>
      <c r="AQ9">
        <v>576126976.69729996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3" spans="14:49" x14ac:dyDescent="0.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 spans="14:49" x14ac:dyDescent="0.3">
      <c r="N14" t="s">
        <v>56</v>
      </c>
      <c r="O14" t="s">
        <v>55</v>
      </c>
      <c r="Z14">
        <v>28119801792.867699</v>
      </c>
      <c r="AA14">
        <v>28892701636.7896</v>
      </c>
      <c r="AB14">
        <v>39000099303.154099</v>
      </c>
      <c r="AC14">
        <v>44070862910.099197</v>
      </c>
      <c r="AD14">
        <v>39658191455.515198</v>
      </c>
      <c r="AE14">
        <v>35009752369.525002</v>
      </c>
      <c r="AF14">
        <v>42005140715.967796</v>
      </c>
      <c r="AG14">
        <v>45036165878.689102</v>
      </c>
      <c r="AH14">
        <v>32390698367.882099</v>
      </c>
      <c r="AI14">
        <v>36554010709.445999</v>
      </c>
      <c r="AJ14">
        <v>41807189256.3116</v>
      </c>
      <c r="AK14">
        <v>42072191893.7146</v>
      </c>
      <c r="AL14">
        <v>40379219733.601601</v>
      </c>
      <c r="AM14">
        <v>33817319409.285099</v>
      </c>
      <c r="AN14">
        <v>32835671286.923801</v>
      </c>
      <c r="AO14">
        <v>31488278379.9972</v>
      </c>
      <c r="AP14">
        <v>36619497527.716698</v>
      </c>
      <c r="AQ14">
        <v>30313334349.765999</v>
      </c>
      <c r="AR14">
        <v>31951929517.0667</v>
      </c>
      <c r="AS14">
        <v>36037175696.958603</v>
      </c>
      <c r="AT14">
        <v>38908169114.491302</v>
      </c>
      <c r="AU14">
        <v>36931016497.283997</v>
      </c>
      <c r="AV14">
        <v>37180174638.264801</v>
      </c>
      <c r="AW14">
        <v>17052708401.1607</v>
      </c>
    </row>
    <row r="15" spans="14:49" x14ac:dyDescent="0.3">
      <c r="N15" t="s">
        <v>61</v>
      </c>
      <c r="O15" t="s">
        <v>60</v>
      </c>
      <c r="Z15">
        <v>1378698480.0035701</v>
      </c>
      <c r="AA15">
        <v>2668739775.0297999</v>
      </c>
      <c r="AB15">
        <v>2927514973.08709</v>
      </c>
      <c r="AC15">
        <v>2632853804.8762102</v>
      </c>
      <c r="AD15">
        <v>3127619248.4287601</v>
      </c>
      <c r="AE15">
        <v>8580994275.9769402</v>
      </c>
      <c r="AF15">
        <v>3018242914.3803601</v>
      </c>
      <c r="AG15">
        <v>2558754364.04182</v>
      </c>
      <c r="AH15">
        <v>6634971547.4953804</v>
      </c>
      <c r="AI15">
        <v>4578072892.1582804</v>
      </c>
      <c r="AJ15">
        <v>2612030738.92625</v>
      </c>
      <c r="AK15">
        <v>2243371559.2114401</v>
      </c>
      <c r="AL15">
        <v>923251912.88526297</v>
      </c>
      <c r="AM15">
        <v>780067025.44098496</v>
      </c>
      <c r="AN15">
        <v>645292947.65588498</v>
      </c>
      <c r="AO15">
        <v>528092756.58388001</v>
      </c>
      <c r="AP15">
        <v>523733258.19117397</v>
      </c>
      <c r="AQ15">
        <v>453039232.41325498</v>
      </c>
      <c r="AR15">
        <v>285656626.04509503</v>
      </c>
      <c r="AS15">
        <v>616461292.44286299</v>
      </c>
      <c r="AT15">
        <v>852968896.59448695</v>
      </c>
      <c r="AU15">
        <v>526212272.282161</v>
      </c>
      <c r="AV15">
        <v>469595386.8416</v>
      </c>
      <c r="AW15">
        <v>258457145.40397501</v>
      </c>
    </row>
    <row r="16" spans="14:49" x14ac:dyDescent="0.3">
      <c r="N16" t="s">
        <v>61</v>
      </c>
      <c r="O16" t="s">
        <v>62</v>
      </c>
      <c r="Z16">
        <v>3221986835.1285</v>
      </c>
      <c r="AA16">
        <v>2714263032.7982702</v>
      </c>
      <c r="AB16">
        <v>3184962203.59514</v>
      </c>
      <c r="AC16">
        <v>4181486323.34446</v>
      </c>
      <c r="AD16">
        <v>4558164542.19767</v>
      </c>
      <c r="AE16">
        <v>4667161168.8819103</v>
      </c>
      <c r="AF16">
        <v>5906977735.0696096</v>
      </c>
      <c r="AG16">
        <v>5680374863.0764999</v>
      </c>
      <c r="AH16">
        <v>6035048801.9873304</v>
      </c>
      <c r="AI16">
        <v>5027008178.1310701</v>
      </c>
      <c r="AJ16">
        <v>4260896733.58145</v>
      </c>
      <c r="AK16">
        <v>2964341875.0394301</v>
      </c>
      <c r="AL16">
        <v>1992571790.9679999</v>
      </c>
      <c r="AM16">
        <v>837330679.569911</v>
      </c>
      <c r="AN16">
        <v>645201596.20327103</v>
      </c>
      <c r="AO16">
        <v>653529494.99872601</v>
      </c>
      <c r="AP16">
        <v>727128664.49590898</v>
      </c>
      <c r="AQ16">
        <v>749061545.89795804</v>
      </c>
      <c r="AR16">
        <v>724415467.38764799</v>
      </c>
      <c r="AS16">
        <v>925835716.81595397</v>
      </c>
      <c r="AT16">
        <v>1097112143.6828899</v>
      </c>
      <c r="AU16">
        <v>973626849.24745905</v>
      </c>
      <c r="AV16">
        <v>1039264720.7898</v>
      </c>
      <c r="AW16">
        <v>739279666.75408196</v>
      </c>
    </row>
    <row r="17" spans="14:49" x14ac:dyDescent="0.3">
      <c r="N17" t="s">
        <v>57</v>
      </c>
      <c r="O17" t="s">
        <v>57</v>
      </c>
      <c r="Z17">
        <v>1709365798.97277</v>
      </c>
      <c r="AA17">
        <v>1949163473.9686201</v>
      </c>
      <c r="AB17">
        <v>2646171724.0399499</v>
      </c>
      <c r="AC17">
        <v>4228832355.6552701</v>
      </c>
      <c r="AD17">
        <v>3845087201.6163001</v>
      </c>
      <c r="AE17">
        <v>2899440560.0757799</v>
      </c>
      <c r="AF17">
        <v>3214727679.6283202</v>
      </c>
      <c r="AG17">
        <v>3842689912.2020798</v>
      </c>
      <c r="AH17">
        <v>2849665236.6372099</v>
      </c>
      <c r="AI17">
        <v>4172577760.3182001</v>
      </c>
      <c r="AJ17">
        <v>6342696187.60151</v>
      </c>
      <c r="AK17">
        <v>8556442046.05686</v>
      </c>
      <c r="AL17">
        <v>9081020746.6477604</v>
      </c>
      <c r="AM17">
        <v>10019444107.363701</v>
      </c>
      <c r="AN17">
        <v>10852460008.895399</v>
      </c>
      <c r="AO17">
        <v>9227816109.6852798</v>
      </c>
      <c r="AP17">
        <v>13083995823.3438</v>
      </c>
      <c r="AQ17">
        <v>12170140131.492399</v>
      </c>
      <c r="AR17">
        <v>14258921948.6241</v>
      </c>
      <c r="AS17">
        <v>15834382767.283199</v>
      </c>
      <c r="AT17">
        <v>12529778836.564501</v>
      </c>
      <c r="AU17">
        <v>17794342746.855099</v>
      </c>
      <c r="AV17">
        <v>13855911557.203501</v>
      </c>
      <c r="AW17">
        <v>11904156052.593201</v>
      </c>
    </row>
    <row r="18" spans="14:49" x14ac:dyDescent="0.3">
      <c r="N18" t="s">
        <v>59</v>
      </c>
      <c r="O18" t="s">
        <v>58</v>
      </c>
      <c r="Z18">
        <v>17014071620.8214</v>
      </c>
      <c r="AA18">
        <v>17891460284.596298</v>
      </c>
      <c r="AB18">
        <v>18158584654.156502</v>
      </c>
      <c r="AC18">
        <v>21476482136.8377</v>
      </c>
      <c r="AD18">
        <v>23267307061.010399</v>
      </c>
      <c r="AE18">
        <v>21527902423.1614</v>
      </c>
      <c r="AF18">
        <v>24097305075.062599</v>
      </c>
      <c r="AG18">
        <v>25450024096.824001</v>
      </c>
      <c r="AH18">
        <v>26360607939.551899</v>
      </c>
      <c r="AI18">
        <v>27913820688.347099</v>
      </c>
      <c r="AJ18">
        <v>23949713974.634602</v>
      </c>
      <c r="AK18">
        <v>22706662767.319801</v>
      </c>
      <c r="AL18">
        <v>20279764232.053101</v>
      </c>
      <c r="AM18">
        <v>17392438428.051498</v>
      </c>
      <c r="AN18">
        <v>19751157225.6054</v>
      </c>
      <c r="AO18">
        <v>18795589692.1208</v>
      </c>
      <c r="AP18">
        <v>19463268696.674099</v>
      </c>
      <c r="AQ18">
        <v>20915066150.8936</v>
      </c>
      <c r="AR18">
        <v>23743804926.182098</v>
      </c>
      <c r="AS18">
        <v>25622891703.220402</v>
      </c>
      <c r="AT18">
        <v>25117023201.083302</v>
      </c>
      <c r="AU18">
        <v>23136017243.207298</v>
      </c>
      <c r="AV18">
        <v>22650310403.366299</v>
      </c>
      <c r="AW18">
        <v>11880954774.879801</v>
      </c>
    </row>
    <row r="19" spans="14:49" x14ac:dyDescent="0.3">
      <c r="N19" t="s">
        <v>64</v>
      </c>
      <c r="O19" t="s">
        <v>63</v>
      </c>
      <c r="Z19">
        <v>6407896943.6317196</v>
      </c>
      <c r="AA19">
        <v>6962948044.7981701</v>
      </c>
      <c r="AB19">
        <v>4531441219.8383904</v>
      </c>
      <c r="AC19">
        <v>4514757458.1647902</v>
      </c>
      <c r="AD19">
        <v>4212801687.3965502</v>
      </c>
      <c r="AE19">
        <v>4727203462.5573101</v>
      </c>
      <c r="AF19">
        <v>6554163355.7891302</v>
      </c>
      <c r="AG19">
        <v>9718580992.59515</v>
      </c>
      <c r="AH19">
        <v>6432263723.3887701</v>
      </c>
      <c r="AI19">
        <v>5508616333.6277399</v>
      </c>
      <c r="AJ19">
        <v>4632173568.5734997</v>
      </c>
      <c r="AK19">
        <v>3545273544.58214</v>
      </c>
      <c r="AL19">
        <v>13412016728.138</v>
      </c>
      <c r="AM19">
        <v>5068971196.18013</v>
      </c>
      <c r="AN19">
        <v>2773642208.18995</v>
      </c>
      <c r="AO19">
        <v>2692856552.0814099</v>
      </c>
      <c r="AP19">
        <v>6496706643.2985697</v>
      </c>
      <c r="AQ19">
        <v>6022676304.1425896</v>
      </c>
      <c r="AR19">
        <v>10502010184.537201</v>
      </c>
      <c r="AS19">
        <v>5909368121.6916103</v>
      </c>
      <c r="AT19">
        <v>7723358876.7716599</v>
      </c>
      <c r="AU19">
        <v>5169935730.2794199</v>
      </c>
      <c r="AV19">
        <v>3774672437.4910002</v>
      </c>
      <c r="AW19">
        <v>1756986068.47016</v>
      </c>
    </row>
    <row r="20" spans="14:49" x14ac:dyDescent="0.3">
      <c r="N20" t="s">
        <v>54</v>
      </c>
      <c r="O20" t="s">
        <v>53</v>
      </c>
      <c r="Z20">
        <v>2375740.3820396899</v>
      </c>
      <c r="AA20">
        <v>309947177.42078501</v>
      </c>
      <c r="AB20">
        <v>77144356.158664301</v>
      </c>
      <c r="AC20">
        <v>167119073.91096199</v>
      </c>
      <c r="AD20">
        <v>275226495.20031297</v>
      </c>
      <c r="AE20">
        <v>450306511.80478698</v>
      </c>
      <c r="AF20">
        <v>1934746697.7806201</v>
      </c>
      <c r="AG20">
        <v>2719351141.8175402</v>
      </c>
      <c r="AH20">
        <v>3675684861.8503299</v>
      </c>
      <c r="AI20">
        <v>5639998907.0172005</v>
      </c>
      <c r="AJ20">
        <v>167714540.51503199</v>
      </c>
      <c r="AK20">
        <v>49786590.962962396</v>
      </c>
      <c r="AL20">
        <v>1205958.6553726499</v>
      </c>
      <c r="AM20">
        <v>-20255438.214949802</v>
      </c>
      <c r="AN20">
        <v>-109606.281310757</v>
      </c>
      <c r="AO20">
        <v>175963.367619078</v>
      </c>
      <c r="AP20">
        <v>0</v>
      </c>
      <c r="AQ20">
        <v>0</v>
      </c>
      <c r="AR20">
        <v>0</v>
      </c>
      <c r="AS20">
        <v>0</v>
      </c>
    </row>
    <row r="21" spans="14:49" x14ac:dyDescent="0.3">
      <c r="N21" t="s">
        <v>54</v>
      </c>
      <c r="P21">
        <v>81553023298.5625</v>
      </c>
      <c r="Q21">
        <v>83720006592.959396</v>
      </c>
      <c r="R21">
        <v>72275362881.449097</v>
      </c>
      <c r="S21">
        <v>72170931992.966904</v>
      </c>
      <c r="T21">
        <v>77976219082.694595</v>
      </c>
      <c r="U21">
        <v>65001740875.744698</v>
      </c>
      <c r="V21">
        <v>67251730788.511597</v>
      </c>
      <c r="W21">
        <v>59081351363.283302</v>
      </c>
      <c r="X21">
        <v>56199563119.5895</v>
      </c>
      <c r="Y21">
        <v>58134071992.256203</v>
      </c>
      <c r="Z21">
        <v>3477142123.1859398</v>
      </c>
      <c r="AA21">
        <v>2708478630.2214799</v>
      </c>
      <c r="AB21">
        <v>3106224919.6113801</v>
      </c>
      <c r="AC21">
        <v>3387698157.1675901</v>
      </c>
      <c r="AD21">
        <v>2951299145.1221299</v>
      </c>
      <c r="AE21">
        <v>2375505289.6575298</v>
      </c>
      <c r="AF21">
        <v>1546148056.8533299</v>
      </c>
      <c r="AG21">
        <v>84050916.314390197</v>
      </c>
      <c r="AH21">
        <v>468390198.91502601</v>
      </c>
      <c r="AI21">
        <v>88665702.305467695</v>
      </c>
      <c r="AJ21">
        <v>1139002022.43593</v>
      </c>
      <c r="AK21">
        <v>1821413622.96415</v>
      </c>
      <c r="AL21">
        <v>3962517480.6577401</v>
      </c>
      <c r="AM21">
        <v>198757535.17081299</v>
      </c>
      <c r="AN21">
        <v>203416778.73668301</v>
      </c>
      <c r="AO21">
        <v>137430945.62668601</v>
      </c>
      <c r="AP21">
        <v>513839888.80085999</v>
      </c>
      <c r="AQ21">
        <v>673333366.23365104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M1:AW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9" x14ac:dyDescent="0.3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 spans="13:49" x14ac:dyDescent="0.3">
      <c r="M2" t="s">
        <v>67</v>
      </c>
      <c r="N2" t="s">
        <v>68</v>
      </c>
      <c r="O2" s="1"/>
      <c r="P2" s="1"/>
      <c r="Q2" s="1"/>
      <c r="R2" s="1"/>
      <c r="S2" s="1"/>
      <c r="T2" s="1"/>
      <c r="U2" s="1"/>
      <c r="V2" s="1"/>
      <c r="W2" s="1"/>
      <c r="X2" s="1"/>
      <c r="Y2" s="1">
        <v>25037791820.279999</v>
      </c>
      <c r="Z2" s="1">
        <v>25987627628.125</v>
      </c>
      <c r="AA2" s="1">
        <v>30299261383.977501</v>
      </c>
      <c r="AB2" s="1">
        <v>32207058151.3866</v>
      </c>
      <c r="AC2" s="1">
        <v>30328711951.8153</v>
      </c>
      <c r="AD2" s="1">
        <v>27829791611.405899</v>
      </c>
      <c r="AE2" s="1">
        <v>32177683976.4133</v>
      </c>
      <c r="AF2" s="1">
        <v>34883515514.126701</v>
      </c>
      <c r="AG2" s="1">
        <v>31027929889.251301</v>
      </c>
      <c r="AH2" s="1">
        <v>32875058064.465599</v>
      </c>
      <c r="AI2" s="1">
        <v>30416463887.622398</v>
      </c>
      <c r="AJ2" s="1">
        <v>32442032021.952</v>
      </c>
      <c r="AK2" s="1">
        <v>36243285201.686302</v>
      </c>
      <c r="AL2" s="1">
        <v>28738866549.777401</v>
      </c>
      <c r="AM2" s="1">
        <v>29224642112.322701</v>
      </c>
      <c r="AN2" s="1">
        <v>26728714114.7883</v>
      </c>
      <c r="AO2" s="1">
        <v>35382047605.570999</v>
      </c>
      <c r="AP2" s="1">
        <v>28839227430.442101</v>
      </c>
      <c r="AQ2" s="1">
        <v>32185609526.1376</v>
      </c>
      <c r="AR2" s="1">
        <v>32232730048.832401</v>
      </c>
      <c r="AS2" s="1">
        <v>27888874191.2234</v>
      </c>
      <c r="AT2" s="1">
        <v>32293940253.82</v>
      </c>
      <c r="AU2" s="1">
        <v>29109738531.2029</v>
      </c>
      <c r="AV2" s="1">
        <v>19266830668.557499</v>
      </c>
      <c r="AW2" s="1"/>
    </row>
    <row r="3" spans="13:49" x14ac:dyDescent="0.3">
      <c r="M3" t="s">
        <v>67</v>
      </c>
      <c r="N3" t="s">
        <v>69</v>
      </c>
      <c r="O3" s="1"/>
      <c r="P3" s="1"/>
      <c r="Q3" s="1"/>
      <c r="R3" s="1"/>
      <c r="S3" s="1"/>
      <c r="T3" s="1"/>
      <c r="U3" s="1"/>
      <c r="V3" s="1"/>
      <c r="W3" s="1"/>
      <c r="X3" s="1"/>
      <c r="Y3" s="1">
        <v>429991936</v>
      </c>
      <c r="Z3" s="1">
        <v>462457544</v>
      </c>
      <c r="AA3" s="1">
        <v>580716042.86039996</v>
      </c>
      <c r="AB3" s="1">
        <v>814693170.42009997</v>
      </c>
      <c r="AC3" s="1">
        <v>699659535.11310005</v>
      </c>
      <c r="AD3" s="1">
        <v>905201048.29079998</v>
      </c>
      <c r="AE3" s="1">
        <v>1009097304.2691</v>
      </c>
      <c r="AF3" s="1">
        <v>1104709717.6856999</v>
      </c>
      <c r="AG3" s="1">
        <v>1031110140.2592</v>
      </c>
      <c r="AH3" s="1">
        <v>1048622648.7144001</v>
      </c>
      <c r="AI3" s="1">
        <v>993249631.07459998</v>
      </c>
      <c r="AJ3" s="1">
        <v>974754574.73140001</v>
      </c>
      <c r="AK3" s="1">
        <v>754192638.8197</v>
      </c>
      <c r="AL3" s="1">
        <v>585889371.80410004</v>
      </c>
      <c r="AM3" s="1">
        <v>708079176.19990003</v>
      </c>
      <c r="AN3" s="1">
        <v>654096032.37450004</v>
      </c>
      <c r="AO3" s="1">
        <v>718615400.67980003</v>
      </c>
      <c r="AP3" s="1">
        <v>770474048.82659996</v>
      </c>
      <c r="AQ3" s="1">
        <v>836529128.84159994</v>
      </c>
      <c r="AR3" s="1">
        <v>970251135.21659994</v>
      </c>
      <c r="AS3" s="1">
        <v>1059955437.244</v>
      </c>
      <c r="AT3" s="1">
        <v>1378269878.9254999</v>
      </c>
      <c r="AU3" s="1">
        <v>1586761989.3850999</v>
      </c>
      <c r="AV3" s="1">
        <v>605325076.89619994</v>
      </c>
      <c r="AW3" s="1"/>
    </row>
    <row r="4" spans="13:49" x14ac:dyDescent="0.3">
      <c r="M4" t="s">
        <v>70</v>
      </c>
      <c r="N4" t="s">
        <v>71</v>
      </c>
      <c r="O4" s="1"/>
      <c r="P4" s="1"/>
      <c r="Q4" s="1"/>
      <c r="R4" s="1"/>
      <c r="S4" s="1"/>
      <c r="T4" s="1"/>
      <c r="U4" s="1"/>
      <c r="V4" s="1"/>
      <c r="W4" s="1"/>
      <c r="X4" s="1"/>
      <c r="Y4" s="1">
        <v>794993</v>
      </c>
      <c r="Z4" s="1">
        <v>5766024</v>
      </c>
      <c r="AA4" s="1">
        <v>18457363</v>
      </c>
      <c r="AB4" s="1">
        <v>21048810</v>
      </c>
      <c r="AC4" s="1">
        <v>8333396</v>
      </c>
      <c r="AD4" s="1">
        <v>7380604</v>
      </c>
      <c r="AE4" s="1">
        <v>8035145</v>
      </c>
      <c r="AF4" s="1">
        <v>2593749.5781999999</v>
      </c>
      <c r="AG4" s="1">
        <v>3037136.4004000002</v>
      </c>
      <c r="AH4" s="1">
        <v>-191.57</v>
      </c>
      <c r="AI4" s="1">
        <v>80526041.407399997</v>
      </c>
      <c r="AJ4" s="1">
        <v>1205687097.1125</v>
      </c>
      <c r="AK4" s="1">
        <v>3785228474.7754002</v>
      </c>
      <c r="AL4" s="1">
        <v>3588830488.7816</v>
      </c>
      <c r="AM4" s="1">
        <v>3547464959.5711999</v>
      </c>
      <c r="AN4" s="1">
        <v>4158248013.9977999</v>
      </c>
      <c r="AO4" s="1">
        <v>4079140178.3866</v>
      </c>
      <c r="AP4" s="1">
        <v>4331574462.2964001</v>
      </c>
      <c r="AQ4" s="1">
        <v>4814361963.9390001</v>
      </c>
      <c r="AR4" s="1">
        <v>5165041167.6536999</v>
      </c>
      <c r="AS4" s="1">
        <v>4039210682.0812001</v>
      </c>
      <c r="AT4" s="1">
        <v>4181022951.2379999</v>
      </c>
      <c r="AU4" s="1">
        <v>4135689645.2252998</v>
      </c>
      <c r="AV4" s="1">
        <v>2810193207.7628002</v>
      </c>
      <c r="AW4" s="1"/>
    </row>
    <row r="5" spans="13:49" x14ac:dyDescent="0.3">
      <c r="M5" t="s">
        <v>70</v>
      </c>
      <c r="N5" t="s">
        <v>72</v>
      </c>
      <c r="O5" s="1"/>
      <c r="P5" s="1"/>
      <c r="Q5" s="1"/>
      <c r="R5" s="1"/>
      <c r="S5" s="1"/>
      <c r="T5" s="1"/>
      <c r="U5" s="1"/>
      <c r="V5" s="1"/>
      <c r="W5" s="1"/>
      <c r="X5" s="1"/>
      <c r="Y5" s="1">
        <v>1167331912</v>
      </c>
      <c r="Z5" s="1">
        <v>1676747428.4923999</v>
      </c>
      <c r="AA5" s="1">
        <v>2117718162.5801001</v>
      </c>
      <c r="AB5" s="1">
        <v>2882510310.7922001</v>
      </c>
      <c r="AC5" s="1">
        <v>3000071367.2544999</v>
      </c>
      <c r="AD5" s="1">
        <v>3143873186.8137999</v>
      </c>
      <c r="AE5" s="1">
        <v>3315801109.2554998</v>
      </c>
      <c r="AF5" s="1">
        <v>2786606127.6961999</v>
      </c>
      <c r="AG5" s="1">
        <v>2397916048.7392998</v>
      </c>
      <c r="AH5" s="1">
        <v>2312431378.2869</v>
      </c>
      <c r="AI5" s="1">
        <v>1879357769.5313001</v>
      </c>
      <c r="AJ5" s="1">
        <v>1578069327.0811</v>
      </c>
      <c r="AK5" s="1">
        <v>1462436345.3910999</v>
      </c>
      <c r="AL5" s="1">
        <v>964787397.56669998</v>
      </c>
      <c r="AM5" s="1">
        <v>1259044409.1743</v>
      </c>
      <c r="AN5" s="1">
        <v>993691370.65670002</v>
      </c>
      <c r="AO5" s="1">
        <v>1221989460.6681001</v>
      </c>
      <c r="AP5" s="1">
        <v>1064078503.0135</v>
      </c>
      <c r="AQ5" s="1">
        <v>1342936841.4755001</v>
      </c>
      <c r="AR5" s="1">
        <v>1389286463.4796</v>
      </c>
      <c r="AS5" s="1">
        <v>2176356701.8175001</v>
      </c>
      <c r="AT5" s="1">
        <v>1985876952.3088</v>
      </c>
      <c r="AU5" s="1">
        <v>2086575759.0228</v>
      </c>
      <c r="AV5" s="1">
        <v>881360650.01950002</v>
      </c>
      <c r="AW5" s="1"/>
    </row>
    <row r="6" spans="13:49" x14ac:dyDescent="0.3">
      <c r="M6" t="s">
        <v>70</v>
      </c>
      <c r="N6" t="s">
        <v>73</v>
      </c>
      <c r="O6" s="1"/>
      <c r="P6" s="1"/>
      <c r="Q6" s="1"/>
      <c r="R6" s="1"/>
      <c r="S6" s="1"/>
      <c r="T6" s="1"/>
      <c r="U6" s="1"/>
      <c r="V6" s="1"/>
      <c r="W6" s="1"/>
      <c r="X6" s="1"/>
      <c r="Y6" s="1">
        <v>2320173951</v>
      </c>
      <c r="Z6" s="1">
        <v>2729937455</v>
      </c>
      <c r="AA6" s="1">
        <v>3526006911.2676001</v>
      </c>
      <c r="AB6" s="1">
        <v>5790650834.9218998</v>
      </c>
      <c r="AC6" s="1">
        <v>6758654015.125</v>
      </c>
      <c r="AD6" s="1">
        <v>7666611064.2897997</v>
      </c>
      <c r="AE6" s="1">
        <v>8427156969.5411997</v>
      </c>
      <c r="AF6" s="1">
        <v>9399128455.1432991</v>
      </c>
      <c r="AG6" s="1">
        <v>6830206594.9589996</v>
      </c>
      <c r="AH6" s="1">
        <v>7451026417.8535004</v>
      </c>
      <c r="AI6" s="1">
        <v>6948176906.6675997</v>
      </c>
      <c r="AJ6" s="1">
        <v>6777124492.4024</v>
      </c>
      <c r="AK6" s="1">
        <v>5403440476.1177998</v>
      </c>
      <c r="AL6" s="1">
        <v>4355883264.0081997</v>
      </c>
      <c r="AM6" s="1">
        <v>4557892835.0489998</v>
      </c>
      <c r="AN6" s="1">
        <v>5546452743.2363005</v>
      </c>
      <c r="AO6" s="1">
        <v>6844533124.3458996</v>
      </c>
      <c r="AP6" s="1">
        <v>8572838086.3563004</v>
      </c>
      <c r="AQ6" s="1">
        <v>9431813502.8209991</v>
      </c>
      <c r="AR6" s="1">
        <v>11043379299.655001</v>
      </c>
      <c r="AS6" s="1">
        <v>11792177479.1521</v>
      </c>
      <c r="AT6" s="1">
        <v>11743892048.6738</v>
      </c>
      <c r="AU6" s="1">
        <v>14075110863.492399</v>
      </c>
      <c r="AV6" s="1">
        <v>6224661006.7285995</v>
      </c>
      <c r="AW6" s="1"/>
    </row>
    <row r="7" spans="13:49" x14ac:dyDescent="0.3">
      <c r="M7" t="s">
        <v>70</v>
      </c>
      <c r="N7" t="s">
        <v>74</v>
      </c>
      <c r="O7" s="1"/>
      <c r="P7" s="1"/>
      <c r="Q7" s="1"/>
      <c r="R7" s="1"/>
      <c r="S7" s="1"/>
      <c r="T7" s="1"/>
      <c r="U7" s="1"/>
      <c r="V7" s="1"/>
      <c r="W7" s="1"/>
      <c r="X7" s="1"/>
      <c r="Y7" s="1">
        <v>7854698435</v>
      </c>
      <c r="Z7" s="1">
        <v>9522931884.9922009</v>
      </c>
      <c r="AA7" s="1">
        <v>10700806025.898399</v>
      </c>
      <c r="AB7" s="1">
        <v>13663611137.466801</v>
      </c>
      <c r="AC7" s="1">
        <v>14163933177.456301</v>
      </c>
      <c r="AD7" s="1">
        <v>15901650491.480301</v>
      </c>
      <c r="AE7" s="1">
        <v>18167649663.389599</v>
      </c>
      <c r="AF7" s="1">
        <v>21677474869.1647</v>
      </c>
      <c r="AG7" s="1">
        <v>22352495458.8577</v>
      </c>
      <c r="AH7" s="1">
        <v>24122206299.476299</v>
      </c>
      <c r="AI7" s="1">
        <v>24344266986.457401</v>
      </c>
      <c r="AJ7" s="1">
        <v>22300905029.305801</v>
      </c>
      <c r="AK7" s="1">
        <v>23583134638.567402</v>
      </c>
      <c r="AL7" s="1">
        <v>16718271014.053801</v>
      </c>
      <c r="AM7" s="1">
        <v>16399652239.6038</v>
      </c>
      <c r="AN7" s="1">
        <v>14788790206.1206</v>
      </c>
      <c r="AO7" s="1">
        <v>16841532236.8939</v>
      </c>
      <c r="AP7" s="1">
        <v>17399545625.617001</v>
      </c>
      <c r="AQ7" s="1">
        <v>22729246769.6889</v>
      </c>
      <c r="AR7" s="1">
        <v>25045714764.732899</v>
      </c>
      <c r="AS7" s="1">
        <v>31061800889.376099</v>
      </c>
      <c r="AT7" s="1">
        <v>27470707824.705299</v>
      </c>
      <c r="AU7" s="1">
        <v>27976052355.628502</v>
      </c>
      <c r="AV7" s="1">
        <v>15915777194.386</v>
      </c>
      <c r="AW7" s="1"/>
    </row>
    <row r="8" spans="13:49" x14ac:dyDescent="0.3">
      <c r="M8" t="s">
        <v>70</v>
      </c>
      <c r="N8" t="s">
        <v>75</v>
      </c>
      <c r="O8" s="1"/>
      <c r="P8" s="1"/>
      <c r="Q8" s="1"/>
      <c r="R8" s="1"/>
      <c r="S8" s="1"/>
      <c r="T8" s="1"/>
      <c r="U8" s="1"/>
      <c r="V8" s="1"/>
      <c r="W8" s="1"/>
      <c r="X8" s="1"/>
      <c r="Y8" s="1">
        <v>1148119396.6991999</v>
      </c>
      <c r="Z8" s="1">
        <v>247578587</v>
      </c>
      <c r="AA8" s="1">
        <v>170918844.5508</v>
      </c>
      <c r="AB8" s="1">
        <v>177562642</v>
      </c>
      <c r="AC8" s="1">
        <v>97332309</v>
      </c>
      <c r="AD8" s="1">
        <v>125448697.2969</v>
      </c>
      <c r="AE8" s="1">
        <v>34019384</v>
      </c>
      <c r="AF8" s="1">
        <v>23108672.086300001</v>
      </c>
      <c r="AG8" s="1">
        <v>7962497.2336999997</v>
      </c>
      <c r="AH8" s="1">
        <v>874136.27520000003</v>
      </c>
      <c r="AI8" s="1">
        <v>243644521.7326</v>
      </c>
      <c r="AJ8" s="1">
        <v>192890355.35569999</v>
      </c>
      <c r="AK8" s="1">
        <v>261626622.94679999</v>
      </c>
      <c r="AL8" s="1">
        <v>109962590.19930001</v>
      </c>
      <c r="AM8" s="1">
        <v>111679969.1173</v>
      </c>
      <c r="AN8" s="1">
        <v>90863531.3495</v>
      </c>
      <c r="AO8" s="1">
        <v>255428.6954</v>
      </c>
      <c r="AP8" s="1">
        <v>26106440.6765</v>
      </c>
      <c r="AQ8" s="1">
        <v>1930135.2498000001</v>
      </c>
      <c r="AR8" s="1">
        <v>29285</v>
      </c>
      <c r="AS8" s="1">
        <v>88463</v>
      </c>
      <c r="AT8" s="1"/>
      <c r="AU8" s="1"/>
      <c r="AV8" s="1"/>
      <c r="AW8" s="1"/>
    </row>
    <row r="9" spans="13:49" x14ac:dyDescent="0.3">
      <c r="O9" s="1">
        <v>41032316000</v>
      </c>
      <c r="P9" s="1">
        <v>43625084000</v>
      </c>
      <c r="Q9" s="1">
        <v>38602723036</v>
      </c>
      <c r="R9" s="1">
        <v>39452449414</v>
      </c>
      <c r="S9" s="1">
        <v>43554730825</v>
      </c>
      <c r="T9" s="1">
        <v>37076749369</v>
      </c>
      <c r="U9" s="1">
        <v>39081089944</v>
      </c>
      <c r="V9" s="1">
        <v>34943056076</v>
      </c>
      <c r="W9" s="1">
        <v>33653688998</v>
      </c>
      <c r="X9" s="1">
        <v>35246060466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/>
      <c r="AR9" s="1"/>
      <c r="AS9" s="1">
        <v>0</v>
      </c>
      <c r="AT9" s="1"/>
      <c r="AU9" s="1"/>
      <c r="AV9" s="1">
        <v>0</v>
      </c>
      <c r="AW9" s="1"/>
    </row>
    <row r="13" spans="13:49" x14ac:dyDescent="0.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 spans="13:49" x14ac:dyDescent="0.3">
      <c r="M14" t="s">
        <v>67</v>
      </c>
      <c r="N14" t="s">
        <v>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>
        <v>40454312623.891197</v>
      </c>
      <c r="Z14" s="1">
        <v>40994888501.021103</v>
      </c>
      <c r="AA14" s="1">
        <v>47053717919.221802</v>
      </c>
      <c r="AB14" s="1">
        <v>49078349890.364998</v>
      </c>
      <c r="AC14" s="1">
        <v>45113332093.988297</v>
      </c>
      <c r="AD14" s="1">
        <v>40176609630.432999</v>
      </c>
      <c r="AE14" s="1">
        <v>44988739214.7108</v>
      </c>
      <c r="AF14" s="1">
        <v>47470078975.0205</v>
      </c>
      <c r="AG14" s="1">
        <v>41360719904.087097</v>
      </c>
      <c r="AH14" s="1">
        <v>43382123699.100098</v>
      </c>
      <c r="AI14" s="1">
        <v>39791661083.1474</v>
      </c>
      <c r="AJ14" s="1">
        <v>41603106829.482597</v>
      </c>
      <c r="AK14" s="1">
        <v>45641169045.7752</v>
      </c>
      <c r="AL14" s="1">
        <v>35540464136.350304</v>
      </c>
      <c r="AM14" s="1">
        <v>35455290770.395798</v>
      </c>
      <c r="AN14" s="1">
        <v>32059691116.0415</v>
      </c>
      <c r="AO14" s="1">
        <v>42090130903.213203</v>
      </c>
      <c r="AP14" s="1">
        <v>33705094312.0825</v>
      </c>
      <c r="AQ14" s="1">
        <v>36753117584.408997</v>
      </c>
      <c r="AR14" s="1">
        <v>36099854996.076401</v>
      </c>
      <c r="AS14" s="1">
        <v>30823643398.432301</v>
      </c>
      <c r="AT14" s="1">
        <v>34531509704.636101</v>
      </c>
      <c r="AU14" s="1">
        <v>29109738531.2029</v>
      </c>
      <c r="AV14" s="1">
        <v>18376671868.524899</v>
      </c>
      <c r="AW14" s="1"/>
    </row>
    <row r="15" spans="13:49" x14ac:dyDescent="0.3">
      <c r="M15" t="s">
        <v>67</v>
      </c>
      <c r="N15" t="s">
        <v>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694750892.15362203</v>
      </c>
      <c r="Z15" s="1">
        <v>729516203.78839099</v>
      </c>
      <c r="AA15" s="1">
        <v>901832177.54508102</v>
      </c>
      <c r="AB15" s="1">
        <v>1241460684.8979499</v>
      </c>
      <c r="AC15" s="1">
        <v>1040729095.59859</v>
      </c>
      <c r="AD15" s="1">
        <v>1306797753.3591399</v>
      </c>
      <c r="AE15" s="1">
        <v>1410854040.87216</v>
      </c>
      <c r="AF15" s="1">
        <v>1503307701.93663</v>
      </c>
      <c r="AG15" s="1">
        <v>1374486079.2759099</v>
      </c>
      <c r="AH15" s="1">
        <v>1383768733.4574599</v>
      </c>
      <c r="AI15" s="1">
        <v>1299396696.36499</v>
      </c>
      <c r="AJ15" s="1">
        <v>1250008590.0179501</v>
      </c>
      <c r="AK15" s="1">
        <v>949754789.88443506</v>
      </c>
      <c r="AL15" s="1">
        <v>724551198.649611</v>
      </c>
      <c r="AM15" s="1">
        <v>859040565.29212701</v>
      </c>
      <c r="AN15" s="1">
        <v>784553894.66538298</v>
      </c>
      <c r="AO15" s="1">
        <v>854857712.61342704</v>
      </c>
      <c r="AP15" s="1">
        <v>900471434.03364301</v>
      </c>
      <c r="AQ15" s="1">
        <v>955242230.54190803</v>
      </c>
      <c r="AR15" s="1">
        <v>1086657110.2737401</v>
      </c>
      <c r="AS15" s="1">
        <v>1171495421.14254</v>
      </c>
      <c r="AT15" s="1">
        <v>1473766883.9928501</v>
      </c>
      <c r="AU15" s="1">
        <v>1586761989.3850999</v>
      </c>
      <c r="AV15" s="1">
        <v>577358077.37515604</v>
      </c>
      <c r="AW15" s="1"/>
    </row>
    <row r="16" spans="13:49" x14ac:dyDescent="0.3">
      <c r="M16" t="s">
        <v>70</v>
      </c>
      <c r="N16" t="s">
        <v>71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>
        <v>1284494.0794561401</v>
      </c>
      <c r="Z16" s="1">
        <v>9095771.0475423709</v>
      </c>
      <c r="AA16" s="1">
        <v>28663654.243200298</v>
      </c>
      <c r="AB16" s="1">
        <v>32074983.598318499</v>
      </c>
      <c r="AC16" s="1">
        <v>12395754.287752099</v>
      </c>
      <c r="AD16" s="1">
        <v>10655043.698684501</v>
      </c>
      <c r="AE16" s="1">
        <v>11234215.7136718</v>
      </c>
      <c r="AF16" s="1">
        <v>3529618.3742925301</v>
      </c>
      <c r="AG16" s="1">
        <v>4048550.7223918401</v>
      </c>
      <c r="AH16" s="1">
        <v>-252.79692041120899</v>
      </c>
      <c r="AI16" s="1">
        <v>105346399.23593099</v>
      </c>
      <c r="AJ16" s="1">
        <v>1546152505.80355</v>
      </c>
      <c r="AK16" s="1">
        <v>4766738217.3751698</v>
      </c>
      <c r="AL16" s="1">
        <v>4438195259.2688799</v>
      </c>
      <c r="AM16" s="1">
        <v>4303779021.6891403</v>
      </c>
      <c r="AN16" s="1">
        <v>4987600463.6865196</v>
      </c>
      <c r="AO16" s="1">
        <v>4852504467.6559401</v>
      </c>
      <c r="AP16" s="1">
        <v>5062414592.19526</v>
      </c>
      <c r="AQ16" s="1">
        <v>5497575281.6134501</v>
      </c>
      <c r="AR16" s="1">
        <v>5784717488.0496302</v>
      </c>
      <c r="AS16" s="1">
        <v>4464260149.83389</v>
      </c>
      <c r="AT16" s="1">
        <v>4470715975.85256</v>
      </c>
      <c r="AU16" s="1">
        <v>4135689645.2252998</v>
      </c>
      <c r="AV16" s="1">
        <v>2680357727.4643002</v>
      </c>
      <c r="AW16" s="1"/>
    </row>
    <row r="17" spans="13:49" x14ac:dyDescent="0.3">
      <c r="M17" t="s">
        <v>70</v>
      </c>
      <c r="N17" t="s">
        <v>72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1886093248.2729001</v>
      </c>
      <c r="Z17" s="1">
        <v>2645030737.66642</v>
      </c>
      <c r="AA17" s="1">
        <v>3288743966.1202698</v>
      </c>
      <c r="AB17" s="1">
        <v>4392479714.5607595</v>
      </c>
      <c r="AC17" s="1">
        <v>4462544143.3729296</v>
      </c>
      <c r="AD17" s="1">
        <v>4538667321.62076</v>
      </c>
      <c r="AE17" s="1">
        <v>4635936865.48388</v>
      </c>
      <c r="AF17" s="1">
        <v>3792060834.59235</v>
      </c>
      <c r="AG17" s="1">
        <v>3196459912.0671301</v>
      </c>
      <c r="AH17" s="1">
        <v>3051498309.1985998</v>
      </c>
      <c r="AI17" s="1">
        <v>2458627922.5443201</v>
      </c>
      <c r="AJ17" s="1">
        <v>2023689106.6028399</v>
      </c>
      <c r="AK17" s="1">
        <v>1841646089.3996301</v>
      </c>
      <c r="AL17" s="1">
        <v>1193122625.1749201</v>
      </c>
      <c r="AM17" s="1">
        <v>1527470736.8030801</v>
      </c>
      <c r="AN17" s="1">
        <v>1191880696.95818</v>
      </c>
      <c r="AO17" s="1">
        <v>1453666473.3266799</v>
      </c>
      <c r="AP17" s="1">
        <v>1243613976.34637</v>
      </c>
      <c r="AQ17" s="1">
        <v>1533515020.2173901</v>
      </c>
      <c r="AR17" s="1">
        <v>1555966243.12132</v>
      </c>
      <c r="AS17" s="1">
        <v>2405376510.5269799</v>
      </c>
      <c r="AT17" s="1">
        <v>2123473590.1498699</v>
      </c>
      <c r="AU17" s="1">
        <v>2086575759.0228</v>
      </c>
      <c r="AV17" s="1">
        <v>840640359.68665898</v>
      </c>
      <c r="AW17" s="1"/>
    </row>
    <row r="18" spans="13:49" x14ac:dyDescent="0.3">
      <c r="M18" t="s">
        <v>70</v>
      </c>
      <c r="N18" t="s">
        <v>73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3748774773.32236</v>
      </c>
      <c r="Z18" s="1">
        <v>4306413928.3482904</v>
      </c>
      <c r="AA18" s="1">
        <v>5475768286.27736</v>
      </c>
      <c r="AB18" s="1">
        <v>8824015730.7567005</v>
      </c>
      <c r="AC18" s="1">
        <v>10053358137.237101</v>
      </c>
      <c r="AD18" s="1">
        <v>11067939143.033001</v>
      </c>
      <c r="AE18" s="1">
        <v>11782301283.772499</v>
      </c>
      <c r="AF18" s="1">
        <v>12790493259.812799</v>
      </c>
      <c r="AG18" s="1">
        <v>9104773114.7224293</v>
      </c>
      <c r="AH18" s="1">
        <v>9832419127.9215393</v>
      </c>
      <c r="AI18" s="1">
        <v>9089797605.5782795</v>
      </c>
      <c r="AJ18" s="1">
        <v>8690868502.4211102</v>
      </c>
      <c r="AK18" s="1">
        <v>6804552590.2768402</v>
      </c>
      <c r="AL18" s="1">
        <v>5386785615.1693296</v>
      </c>
      <c r="AM18" s="1">
        <v>5529628562.9730997</v>
      </c>
      <c r="AN18" s="1">
        <v>6652679248.7744503</v>
      </c>
      <c r="AO18" s="1">
        <v>8142188331.9646502</v>
      </c>
      <c r="AP18" s="1">
        <v>10019280749.450399</v>
      </c>
      <c r="AQ18" s="1">
        <v>10770296284.8004</v>
      </c>
      <c r="AR18" s="1">
        <v>12368309813.665899</v>
      </c>
      <c r="AS18" s="1">
        <v>13033078030.1915</v>
      </c>
      <c r="AT18" s="1">
        <v>12557598083.777</v>
      </c>
      <c r="AU18" s="1">
        <v>14075110863.492399</v>
      </c>
      <c r="AV18" s="1">
        <v>5937071580.7519598</v>
      </c>
      <c r="AW18" s="1"/>
    </row>
    <row r="19" spans="13:49" x14ac:dyDescent="0.3">
      <c r="M19" t="s">
        <v>70</v>
      </c>
      <c r="N19" t="s">
        <v>74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>
        <v>12691072293.304399</v>
      </c>
      <c r="Z19" s="1">
        <v>15022207352.4547</v>
      </c>
      <c r="AA19" s="1">
        <v>16617986223.1623</v>
      </c>
      <c r="AB19" s="1">
        <v>20821134455.014301</v>
      </c>
      <c r="AC19" s="1">
        <v>21068557814.351898</v>
      </c>
      <c r="AD19" s="1">
        <v>22956492567.265499</v>
      </c>
      <c r="AE19" s="1">
        <v>25400822925.9006</v>
      </c>
      <c r="AF19" s="1">
        <v>29499075103.2976</v>
      </c>
      <c r="AG19" s="1">
        <v>29796228982.4389</v>
      </c>
      <c r="AH19" s="1">
        <v>31831808039.001301</v>
      </c>
      <c r="AI19" s="1">
        <v>31847844799.5056</v>
      </c>
      <c r="AJ19" s="1">
        <v>28598299073.885502</v>
      </c>
      <c r="AK19" s="1">
        <v>29698241444.681499</v>
      </c>
      <c r="AL19" s="1">
        <v>20674966786.4464</v>
      </c>
      <c r="AM19" s="1">
        <v>19896032822.361</v>
      </c>
      <c r="AN19" s="1">
        <v>17738378432.7225</v>
      </c>
      <c r="AO19" s="1">
        <v>20034518758.319</v>
      </c>
      <c r="AP19" s="1">
        <v>20335264795.608002</v>
      </c>
      <c r="AQ19" s="1">
        <v>25954788224.626598</v>
      </c>
      <c r="AR19" s="1">
        <v>28050576848.755001</v>
      </c>
      <c r="AS19" s="1">
        <v>34330459787.026501</v>
      </c>
      <c r="AT19" s="1">
        <v>29374087100.7472</v>
      </c>
      <c r="AU19" s="1">
        <v>27976052355.628502</v>
      </c>
      <c r="AV19" s="1">
        <v>15180442495.459</v>
      </c>
      <c r="AW19" s="1"/>
    </row>
    <row r="20" spans="13:49" x14ac:dyDescent="0.3">
      <c r="M20" t="s">
        <v>70</v>
      </c>
      <c r="N20" t="s">
        <v>75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>
        <v>1855051009.9697499</v>
      </c>
      <c r="Z20" s="1">
        <v>390549561.29666698</v>
      </c>
      <c r="AA20" s="1">
        <v>265431127.07115501</v>
      </c>
      <c r="AB20" s="1">
        <v>270576760.86316001</v>
      </c>
      <c r="AC20" s="1">
        <v>144779797.65075001</v>
      </c>
      <c r="AD20" s="1">
        <v>181104602.230591</v>
      </c>
      <c r="AE20" s="1">
        <v>47563684.0781634</v>
      </c>
      <c r="AF20" s="1">
        <v>31446672.526462398</v>
      </c>
      <c r="AG20" s="1">
        <v>10614134.394258199</v>
      </c>
      <c r="AH20" s="1">
        <v>1153515.4689684501</v>
      </c>
      <c r="AI20" s="1">
        <v>318742516.20335197</v>
      </c>
      <c r="AJ20" s="1">
        <v>247359291.63777399</v>
      </c>
      <c r="AK20" s="1">
        <v>329466406.21404302</v>
      </c>
      <c r="AL20" s="1">
        <v>135987321.78770199</v>
      </c>
      <c r="AM20" s="1">
        <v>135489966.41478401</v>
      </c>
      <c r="AN20" s="1">
        <v>108986041.61305299</v>
      </c>
      <c r="AO20" s="1">
        <v>303855.428201114</v>
      </c>
      <c r="AP20" s="1">
        <v>30511221.123260502</v>
      </c>
      <c r="AQ20" s="1">
        <v>2204043.6342242798</v>
      </c>
      <c r="AR20" s="1">
        <v>32798.470745682098</v>
      </c>
      <c r="AS20" s="1">
        <v>97772.034369663597</v>
      </c>
      <c r="AT20" s="1"/>
      <c r="AU20" s="1"/>
      <c r="AV20" s="1"/>
      <c r="AW20" s="1"/>
    </row>
    <row r="21" spans="13:49" x14ac:dyDescent="0.3">
      <c r="O21" s="1">
        <v>81553023298.5625</v>
      </c>
      <c r="P21" s="1">
        <v>83720006592.959396</v>
      </c>
      <c r="Q21" s="1">
        <v>72275362881.449097</v>
      </c>
      <c r="R21" s="1">
        <v>72170931992.966904</v>
      </c>
      <c r="S21" s="1">
        <v>77976219082.694595</v>
      </c>
      <c r="T21" s="1">
        <v>65001740875.744698</v>
      </c>
      <c r="U21" s="1">
        <v>67251730788.511597</v>
      </c>
      <c r="V21" s="1">
        <v>59081351363.283302</v>
      </c>
      <c r="W21" s="1">
        <v>56199563119.5895</v>
      </c>
      <c r="X21" s="1">
        <v>58134071992.256203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/>
      <c r="AR21" s="1"/>
      <c r="AS21" s="1">
        <v>0</v>
      </c>
      <c r="AT21" s="1"/>
      <c r="AU21" s="1"/>
      <c r="AV21" s="1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N1:AX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4:50" x14ac:dyDescent="0.3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 spans="14:50" x14ac:dyDescent="0.3">
      <c r="N2" t="s">
        <v>67</v>
      </c>
      <c r="O2" t="s">
        <v>68</v>
      </c>
      <c r="P2" s="1"/>
      <c r="Q2" s="1"/>
      <c r="R2" s="1"/>
      <c r="S2" s="1"/>
      <c r="T2" s="1"/>
      <c r="U2" s="1"/>
      <c r="V2" s="1"/>
      <c r="W2" s="1"/>
      <c r="X2" s="1"/>
      <c r="Y2" s="1"/>
      <c r="Z2" s="1">
        <v>25037791820.279999</v>
      </c>
      <c r="AA2" s="1">
        <v>25987627628.125</v>
      </c>
      <c r="AB2" s="1">
        <v>30299261383.977501</v>
      </c>
      <c r="AC2" s="1">
        <v>32207058151.3866</v>
      </c>
      <c r="AD2" s="1">
        <v>30328711951.8153</v>
      </c>
      <c r="AE2" s="1">
        <v>27829791611.405899</v>
      </c>
      <c r="AF2" s="1">
        <v>32177683976.4133</v>
      </c>
      <c r="AG2" s="1">
        <v>34883515514.126701</v>
      </c>
      <c r="AH2" s="1">
        <v>31027929889.251301</v>
      </c>
      <c r="AI2" s="1">
        <v>32875058064.465599</v>
      </c>
      <c r="AJ2" s="1">
        <v>30416463887.622398</v>
      </c>
      <c r="AK2" s="1">
        <v>32442032021.952</v>
      </c>
      <c r="AL2" s="1">
        <v>36243285201.686302</v>
      </c>
      <c r="AM2" s="1">
        <v>28738866549.777401</v>
      </c>
      <c r="AN2" s="1">
        <v>29224642112.322701</v>
      </c>
      <c r="AO2" s="1">
        <v>26728714114.7883</v>
      </c>
      <c r="AP2" s="1">
        <v>35382047605.570999</v>
      </c>
      <c r="AQ2" s="1">
        <v>28839227430.442101</v>
      </c>
      <c r="AR2" s="1">
        <v>32185609526.1376</v>
      </c>
      <c r="AS2" s="1">
        <v>32232730048.832401</v>
      </c>
      <c r="AT2" s="1">
        <v>27888874191.2234</v>
      </c>
      <c r="AU2" s="1">
        <v>32293940253.82</v>
      </c>
      <c r="AV2" s="1">
        <v>29109738531.2029</v>
      </c>
      <c r="AW2" s="1">
        <v>19266830668.557499</v>
      </c>
      <c r="AX2" s="1"/>
    </row>
    <row r="3" spans="14:50" x14ac:dyDescent="0.3">
      <c r="N3" t="s">
        <v>67</v>
      </c>
      <c r="O3" t="s">
        <v>69</v>
      </c>
      <c r="P3" s="1"/>
      <c r="Q3" s="1"/>
      <c r="R3" s="1"/>
      <c r="S3" s="1"/>
      <c r="T3" s="1"/>
      <c r="U3" s="1"/>
      <c r="V3" s="1"/>
      <c r="W3" s="1"/>
      <c r="X3" s="1"/>
      <c r="Y3" s="1"/>
      <c r="Z3" s="1">
        <v>429991936</v>
      </c>
      <c r="AA3" s="1">
        <v>462457544</v>
      </c>
      <c r="AB3" s="1">
        <v>580716042.86039996</v>
      </c>
      <c r="AC3" s="1">
        <v>814693170.42009997</v>
      </c>
      <c r="AD3" s="1">
        <v>699659535.11310005</v>
      </c>
      <c r="AE3" s="1">
        <v>905201048.29079998</v>
      </c>
      <c r="AF3" s="1">
        <v>1009097304.2691</v>
      </c>
      <c r="AG3" s="1">
        <v>1104709717.6856999</v>
      </c>
      <c r="AH3" s="1">
        <v>1031110140.2592</v>
      </c>
      <c r="AI3" s="1">
        <v>1048622648.7144001</v>
      </c>
      <c r="AJ3" s="1">
        <v>993249631.07459998</v>
      </c>
      <c r="AK3" s="1">
        <v>974754574.73140001</v>
      </c>
      <c r="AL3" s="1">
        <v>754192638.8197</v>
      </c>
      <c r="AM3" s="1">
        <v>585889371.80410004</v>
      </c>
      <c r="AN3" s="1">
        <v>708079176.19990003</v>
      </c>
      <c r="AO3" s="1">
        <v>654096032.37450004</v>
      </c>
      <c r="AP3" s="1">
        <v>718615400.67980003</v>
      </c>
      <c r="AQ3" s="1">
        <v>770474048.82659996</v>
      </c>
      <c r="AR3" s="1">
        <v>836529128.84159994</v>
      </c>
      <c r="AS3" s="1">
        <v>970251135.21659994</v>
      </c>
      <c r="AT3" s="1">
        <v>1059955437.244</v>
      </c>
      <c r="AU3" s="1">
        <v>1378269878.9254999</v>
      </c>
      <c r="AV3" s="1">
        <v>1586761989.3850999</v>
      </c>
      <c r="AW3" s="1">
        <v>605325076.89619994</v>
      </c>
      <c r="AX3" s="1"/>
    </row>
    <row r="4" spans="14:50" x14ac:dyDescent="0.3">
      <c r="N4" t="s">
        <v>70</v>
      </c>
      <c r="O4" t="s">
        <v>71</v>
      </c>
      <c r="P4" s="1"/>
      <c r="Q4" s="1"/>
      <c r="R4" s="1"/>
      <c r="S4" s="1"/>
      <c r="T4" s="1"/>
      <c r="U4" s="1"/>
      <c r="V4" s="1"/>
      <c r="W4" s="1"/>
      <c r="X4" s="1"/>
      <c r="Y4" s="1"/>
      <c r="Z4" s="1">
        <v>794993</v>
      </c>
      <c r="AA4" s="1">
        <v>5766024</v>
      </c>
      <c r="AB4" s="1">
        <v>18457363</v>
      </c>
      <c r="AC4" s="1">
        <v>21048810</v>
      </c>
      <c r="AD4" s="1">
        <v>8333396</v>
      </c>
      <c r="AE4" s="1">
        <v>7380604</v>
      </c>
      <c r="AF4" s="1">
        <v>8035145</v>
      </c>
      <c r="AG4" s="1">
        <v>2593749.5781999999</v>
      </c>
      <c r="AH4" s="1">
        <v>3037136.4004000002</v>
      </c>
      <c r="AI4" s="1">
        <v>-191.57</v>
      </c>
      <c r="AJ4" s="1">
        <v>80526041.407399997</v>
      </c>
      <c r="AK4" s="1">
        <v>1205687097.1125</v>
      </c>
      <c r="AL4" s="1">
        <v>3785228474.7754002</v>
      </c>
      <c r="AM4" s="1">
        <v>3588830488.7816</v>
      </c>
      <c r="AN4" s="1">
        <v>3547464959.5711999</v>
      </c>
      <c r="AO4" s="1">
        <v>4158248013.9977999</v>
      </c>
      <c r="AP4" s="1">
        <v>4079140178.3866</v>
      </c>
      <c r="AQ4" s="1">
        <v>4331574462.2964001</v>
      </c>
      <c r="AR4" s="1">
        <v>4814361963.9390001</v>
      </c>
      <c r="AS4" s="1">
        <v>5165041167.6536999</v>
      </c>
      <c r="AT4" s="1">
        <v>4039210682.0812001</v>
      </c>
      <c r="AU4" s="1">
        <v>4181022951.2379999</v>
      </c>
      <c r="AV4" s="1">
        <v>4135689645.2252998</v>
      </c>
      <c r="AW4" s="1">
        <v>2810193207.7628002</v>
      </c>
      <c r="AX4" s="1"/>
    </row>
    <row r="5" spans="14:50" x14ac:dyDescent="0.3">
      <c r="N5" t="s">
        <v>70</v>
      </c>
      <c r="O5" t="s">
        <v>72</v>
      </c>
      <c r="P5" s="1"/>
      <c r="Q5" s="1"/>
      <c r="R5" s="1"/>
      <c r="S5" s="1"/>
      <c r="T5" s="1"/>
      <c r="U5" s="1"/>
      <c r="V5" s="1"/>
      <c r="W5" s="1"/>
      <c r="X5" s="1"/>
      <c r="Y5" s="1"/>
      <c r="Z5" s="1">
        <v>1167331912</v>
      </c>
      <c r="AA5" s="1">
        <v>1676747428.4923999</v>
      </c>
      <c r="AB5" s="1">
        <v>2117718162.5801001</v>
      </c>
      <c r="AC5" s="1">
        <v>2882510310.7922001</v>
      </c>
      <c r="AD5" s="1">
        <v>3000071367.2544999</v>
      </c>
      <c r="AE5" s="1">
        <v>3143873186.8137999</v>
      </c>
      <c r="AF5" s="1">
        <v>3315801109.2554998</v>
      </c>
      <c r="AG5" s="1">
        <v>2786606127.6961999</v>
      </c>
      <c r="AH5" s="1">
        <v>2397916048.7392998</v>
      </c>
      <c r="AI5" s="1">
        <v>2312431378.2869</v>
      </c>
      <c r="AJ5" s="1">
        <v>1879357769.5313001</v>
      </c>
      <c r="AK5" s="1">
        <v>1578069327.0811</v>
      </c>
      <c r="AL5" s="1">
        <v>1462436345.3910999</v>
      </c>
      <c r="AM5" s="1">
        <v>964787397.56669998</v>
      </c>
      <c r="AN5" s="1">
        <v>1259044409.1743</v>
      </c>
      <c r="AO5" s="1">
        <v>993691370.65670002</v>
      </c>
      <c r="AP5" s="1">
        <v>1221989460.6681001</v>
      </c>
      <c r="AQ5" s="1">
        <v>1064078503.0135</v>
      </c>
      <c r="AR5" s="1">
        <v>1342936841.4755001</v>
      </c>
      <c r="AS5" s="1">
        <v>1389286463.4796</v>
      </c>
      <c r="AT5" s="1">
        <v>2176356701.8175001</v>
      </c>
      <c r="AU5" s="1">
        <v>1985876952.3088</v>
      </c>
      <c r="AV5" s="1">
        <v>2086575759.0228</v>
      </c>
      <c r="AW5" s="1">
        <v>881360650.01950002</v>
      </c>
      <c r="AX5" s="1"/>
    </row>
    <row r="6" spans="14:50" x14ac:dyDescent="0.3">
      <c r="N6" t="s">
        <v>70</v>
      </c>
      <c r="O6" t="s">
        <v>73</v>
      </c>
      <c r="P6" s="1"/>
      <c r="Q6" s="1"/>
      <c r="R6" s="1"/>
      <c r="S6" s="1"/>
      <c r="T6" s="1"/>
      <c r="U6" s="1"/>
      <c r="V6" s="1"/>
      <c r="W6" s="1"/>
      <c r="X6" s="1"/>
      <c r="Y6" s="1"/>
      <c r="Z6" s="1">
        <v>2320173951</v>
      </c>
      <c r="AA6" s="1">
        <v>2729937455</v>
      </c>
      <c r="AB6" s="1">
        <v>3526006911.2676001</v>
      </c>
      <c r="AC6" s="1">
        <v>5790650834.9218998</v>
      </c>
      <c r="AD6" s="1">
        <v>6758654015.125</v>
      </c>
      <c r="AE6" s="1">
        <v>7666611064.2897997</v>
      </c>
      <c r="AF6" s="1">
        <v>8427156969.5411997</v>
      </c>
      <c r="AG6" s="1">
        <v>9399128455.1432991</v>
      </c>
      <c r="AH6" s="1">
        <v>6830206594.9589996</v>
      </c>
      <c r="AI6" s="1">
        <v>7451026417.8535004</v>
      </c>
      <c r="AJ6" s="1">
        <v>6948176906.6675997</v>
      </c>
      <c r="AK6" s="1">
        <v>6777124492.4024</v>
      </c>
      <c r="AL6" s="1">
        <v>5403440476.1177998</v>
      </c>
      <c r="AM6" s="1">
        <v>4355883264.0081997</v>
      </c>
      <c r="AN6" s="1">
        <v>4557892835.0489998</v>
      </c>
      <c r="AO6" s="1">
        <v>5546452743.2363005</v>
      </c>
      <c r="AP6" s="1">
        <v>6844533124.3458996</v>
      </c>
      <c r="AQ6" s="1">
        <v>8572838086.3563004</v>
      </c>
      <c r="AR6" s="1">
        <v>9431813502.8209991</v>
      </c>
      <c r="AS6" s="1">
        <v>11043379299.655001</v>
      </c>
      <c r="AT6" s="1">
        <v>11792177479.1521</v>
      </c>
      <c r="AU6" s="1">
        <v>11743892048.6738</v>
      </c>
      <c r="AV6" s="1">
        <v>14075110863.492399</v>
      </c>
      <c r="AW6" s="1">
        <v>6224661006.7285995</v>
      </c>
      <c r="AX6" s="1"/>
    </row>
    <row r="7" spans="14:50" x14ac:dyDescent="0.3">
      <c r="N7" t="s">
        <v>70</v>
      </c>
      <c r="O7" t="s">
        <v>74</v>
      </c>
      <c r="P7" s="1"/>
      <c r="Q7" s="1"/>
      <c r="R7" s="1"/>
      <c r="S7" s="1"/>
      <c r="T7" s="1"/>
      <c r="U7" s="1"/>
      <c r="V7" s="1"/>
      <c r="W7" s="1"/>
      <c r="X7" s="1"/>
      <c r="Y7" s="1"/>
      <c r="Z7" s="1">
        <v>7854698435</v>
      </c>
      <c r="AA7" s="1">
        <v>9522931884.9922009</v>
      </c>
      <c r="AB7" s="1">
        <v>10700806025.898399</v>
      </c>
      <c r="AC7" s="1">
        <v>13663611137.466801</v>
      </c>
      <c r="AD7" s="1">
        <v>14163933177.456301</v>
      </c>
      <c r="AE7" s="1">
        <v>15901650491.480301</v>
      </c>
      <c r="AF7" s="1">
        <v>18167649663.389599</v>
      </c>
      <c r="AG7" s="1">
        <v>21677474869.1647</v>
      </c>
      <c r="AH7" s="1">
        <v>22352495458.8577</v>
      </c>
      <c r="AI7" s="1">
        <v>24122206299.476299</v>
      </c>
      <c r="AJ7" s="1">
        <v>24344266986.457401</v>
      </c>
      <c r="AK7" s="1">
        <v>22300905029.305801</v>
      </c>
      <c r="AL7" s="1">
        <v>23583134638.567402</v>
      </c>
      <c r="AM7" s="1">
        <v>16718271014.053801</v>
      </c>
      <c r="AN7" s="1">
        <v>16399652239.6038</v>
      </c>
      <c r="AO7" s="1">
        <v>14788790206.1206</v>
      </c>
      <c r="AP7" s="1">
        <v>16841532236.8939</v>
      </c>
      <c r="AQ7" s="1">
        <v>17399545625.617001</v>
      </c>
      <c r="AR7" s="1">
        <v>22729246769.6889</v>
      </c>
      <c r="AS7" s="1">
        <v>25045714764.732899</v>
      </c>
      <c r="AT7" s="1">
        <v>31061800889.376099</v>
      </c>
      <c r="AU7" s="1">
        <v>27470707824.705299</v>
      </c>
      <c r="AV7" s="1">
        <v>27976052355.628502</v>
      </c>
      <c r="AW7" s="1">
        <v>15915777194.386</v>
      </c>
      <c r="AX7" s="1"/>
    </row>
    <row r="8" spans="14:50" x14ac:dyDescent="0.3">
      <c r="N8" t="s">
        <v>70</v>
      </c>
      <c r="O8" t="s">
        <v>75</v>
      </c>
      <c r="P8" s="1"/>
      <c r="Q8" s="1"/>
      <c r="R8" s="1"/>
      <c r="S8" s="1"/>
      <c r="T8" s="1"/>
      <c r="U8" s="1"/>
      <c r="V8" s="1"/>
      <c r="W8" s="1"/>
      <c r="X8" s="1"/>
      <c r="Y8" s="1"/>
      <c r="Z8" s="1">
        <v>1148119396.6991999</v>
      </c>
      <c r="AA8" s="1">
        <v>247578587</v>
      </c>
      <c r="AB8" s="1">
        <v>170918844.5508</v>
      </c>
      <c r="AC8" s="1">
        <v>177562642</v>
      </c>
      <c r="AD8" s="1">
        <v>97332309</v>
      </c>
      <c r="AE8" s="1">
        <v>125448697.2969</v>
      </c>
      <c r="AF8" s="1">
        <v>34019384</v>
      </c>
      <c r="AG8" s="1">
        <v>23108672.086300001</v>
      </c>
      <c r="AH8" s="1">
        <v>7962497.2336999997</v>
      </c>
      <c r="AI8" s="1">
        <v>874136.27520000003</v>
      </c>
      <c r="AJ8" s="1">
        <v>243644521.7326</v>
      </c>
      <c r="AK8" s="1">
        <v>192890355.35569999</v>
      </c>
      <c r="AL8" s="1">
        <v>261626622.94679999</v>
      </c>
      <c r="AM8" s="1">
        <v>109962590.19930001</v>
      </c>
      <c r="AN8" s="1">
        <v>111679969.1173</v>
      </c>
      <c r="AO8" s="1">
        <v>90863531.3495</v>
      </c>
      <c r="AP8" s="1">
        <v>255428.6954</v>
      </c>
      <c r="AQ8" s="1">
        <v>26106440.6765</v>
      </c>
      <c r="AR8" s="1">
        <v>1930135.2498000001</v>
      </c>
      <c r="AS8" s="1">
        <v>29285</v>
      </c>
      <c r="AT8" s="1">
        <v>88463</v>
      </c>
      <c r="AU8" s="1"/>
      <c r="AV8" s="1"/>
      <c r="AW8" s="1"/>
      <c r="AX8" s="1"/>
    </row>
    <row r="9" spans="14:50" x14ac:dyDescent="0.3">
      <c r="P9" s="1">
        <v>41032316000</v>
      </c>
      <c r="Q9" s="1">
        <v>43625084000</v>
      </c>
      <c r="R9" s="1">
        <v>38602723036</v>
      </c>
      <c r="S9" s="1">
        <v>39452449414</v>
      </c>
      <c r="T9" s="1">
        <v>43554730825</v>
      </c>
      <c r="U9" s="1">
        <v>37076749369</v>
      </c>
      <c r="V9" s="1">
        <v>39081089944</v>
      </c>
      <c r="W9" s="1">
        <v>34943056076</v>
      </c>
      <c r="X9" s="1">
        <v>33653688998</v>
      </c>
      <c r="Y9" s="1">
        <v>35246060466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/>
      <c r="AS9" s="1"/>
      <c r="AT9" s="1">
        <v>0</v>
      </c>
      <c r="AU9" s="1"/>
      <c r="AV9" s="1"/>
      <c r="AW9" s="1">
        <v>0</v>
      </c>
      <c r="AX9" s="1"/>
    </row>
    <row r="13" spans="14:50" x14ac:dyDescent="0.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 spans="14:50" x14ac:dyDescent="0.3">
      <c r="N14" t="s">
        <v>67</v>
      </c>
      <c r="O14" t="s">
        <v>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>
        <v>40454312623.891197</v>
      </c>
      <c r="AA14" s="1">
        <v>40994888501.021103</v>
      </c>
      <c r="AB14" s="1">
        <v>47053717919.221802</v>
      </c>
      <c r="AC14" s="1">
        <v>49078349890.364998</v>
      </c>
      <c r="AD14" s="1">
        <v>45113332093.988297</v>
      </c>
      <c r="AE14" s="1">
        <v>40176609630.432999</v>
      </c>
      <c r="AF14" s="1">
        <v>44988739214.7108</v>
      </c>
      <c r="AG14" s="1">
        <v>47470078975.0205</v>
      </c>
      <c r="AH14" s="1">
        <v>41360719904.087097</v>
      </c>
      <c r="AI14" s="1">
        <v>43382123699.100098</v>
      </c>
      <c r="AJ14" s="1">
        <v>39791661083.1474</v>
      </c>
      <c r="AK14" s="1">
        <v>41603106829.482597</v>
      </c>
      <c r="AL14" s="1">
        <v>45641169045.7752</v>
      </c>
      <c r="AM14" s="1">
        <v>35540464136.350304</v>
      </c>
      <c r="AN14" s="1">
        <v>35455290770.395798</v>
      </c>
      <c r="AO14" s="1">
        <v>32059691116.0415</v>
      </c>
      <c r="AP14" s="1">
        <v>42090130903.213203</v>
      </c>
      <c r="AQ14" s="1">
        <v>33705094312.0825</v>
      </c>
      <c r="AR14" s="1">
        <v>36753117584.408997</v>
      </c>
      <c r="AS14" s="1">
        <v>36099854996.076401</v>
      </c>
      <c r="AT14" s="1">
        <v>30823643398.432301</v>
      </c>
      <c r="AU14" s="1">
        <v>34531509704.636101</v>
      </c>
      <c r="AV14" s="1">
        <v>29109738531.2029</v>
      </c>
      <c r="AW14" s="1">
        <v>18376671868.524899</v>
      </c>
      <c r="AX14" s="1"/>
    </row>
    <row r="15" spans="14:50" x14ac:dyDescent="0.3">
      <c r="N15" t="s">
        <v>67</v>
      </c>
      <c r="O15" t="s">
        <v>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694750892.15362203</v>
      </c>
      <c r="AA15" s="1">
        <v>729516203.78839099</v>
      </c>
      <c r="AB15" s="1">
        <v>901832177.54508102</v>
      </c>
      <c r="AC15" s="1">
        <v>1241460684.8979499</v>
      </c>
      <c r="AD15" s="1">
        <v>1040729095.59859</v>
      </c>
      <c r="AE15" s="1">
        <v>1306797753.3591399</v>
      </c>
      <c r="AF15" s="1">
        <v>1410854040.87216</v>
      </c>
      <c r="AG15" s="1">
        <v>1503307701.93663</v>
      </c>
      <c r="AH15" s="1">
        <v>1374486079.2759099</v>
      </c>
      <c r="AI15" s="1">
        <v>1383768733.4574599</v>
      </c>
      <c r="AJ15" s="1">
        <v>1299396696.36499</v>
      </c>
      <c r="AK15" s="1">
        <v>1250008590.0179501</v>
      </c>
      <c r="AL15" s="1">
        <v>949754789.88443506</v>
      </c>
      <c r="AM15" s="1">
        <v>724551198.649611</v>
      </c>
      <c r="AN15" s="1">
        <v>859040565.29212701</v>
      </c>
      <c r="AO15" s="1">
        <v>784553894.66538298</v>
      </c>
      <c r="AP15" s="1">
        <v>854857712.61342704</v>
      </c>
      <c r="AQ15" s="1">
        <v>900471434.03364301</v>
      </c>
      <c r="AR15" s="1">
        <v>955242230.54190803</v>
      </c>
      <c r="AS15" s="1">
        <v>1086657110.2737401</v>
      </c>
      <c r="AT15" s="1">
        <v>1171495421.14254</v>
      </c>
      <c r="AU15" s="1">
        <v>1473766883.9928501</v>
      </c>
      <c r="AV15" s="1">
        <v>1586761989.3850999</v>
      </c>
      <c r="AW15" s="1">
        <v>577358077.37515604</v>
      </c>
      <c r="AX15" s="1"/>
    </row>
    <row r="16" spans="14:50" x14ac:dyDescent="0.3">
      <c r="N16" t="s">
        <v>70</v>
      </c>
      <c r="O16" t="s">
        <v>71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>
        <v>1284494.0794561401</v>
      </c>
      <c r="AA16" s="1">
        <v>9095771.0475423709</v>
      </c>
      <c r="AB16" s="1">
        <v>28663654.243200298</v>
      </c>
      <c r="AC16" s="1">
        <v>32074983.598318499</v>
      </c>
      <c r="AD16" s="1">
        <v>12395754.287752099</v>
      </c>
      <c r="AE16" s="1">
        <v>10655043.698684501</v>
      </c>
      <c r="AF16" s="1">
        <v>11234215.7136718</v>
      </c>
      <c r="AG16" s="1">
        <v>3529618.3742925301</v>
      </c>
      <c r="AH16" s="1">
        <v>4048550.7223918401</v>
      </c>
      <c r="AI16" s="1">
        <v>-252.79692041120899</v>
      </c>
      <c r="AJ16" s="1">
        <v>105346399.23593099</v>
      </c>
      <c r="AK16" s="1">
        <v>1546152505.80355</v>
      </c>
      <c r="AL16" s="1">
        <v>4766738217.3751698</v>
      </c>
      <c r="AM16" s="1">
        <v>4438195259.2688799</v>
      </c>
      <c r="AN16" s="1">
        <v>4303779021.6891403</v>
      </c>
      <c r="AO16" s="1">
        <v>4987600463.6865196</v>
      </c>
      <c r="AP16" s="1">
        <v>4852504467.6559401</v>
      </c>
      <c r="AQ16" s="1">
        <v>5062414592.19526</v>
      </c>
      <c r="AR16" s="1">
        <v>5497575281.6134501</v>
      </c>
      <c r="AS16" s="1">
        <v>5784717488.0496302</v>
      </c>
      <c r="AT16" s="1">
        <v>4464260149.83389</v>
      </c>
      <c r="AU16" s="1">
        <v>4470715975.85256</v>
      </c>
      <c r="AV16" s="1">
        <v>4135689645.2252998</v>
      </c>
      <c r="AW16" s="1">
        <v>2680357727.4643002</v>
      </c>
      <c r="AX16" s="1"/>
    </row>
    <row r="17" spans="14:50" x14ac:dyDescent="0.3">
      <c r="N17" t="s">
        <v>70</v>
      </c>
      <c r="O17" t="s">
        <v>72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1886093248.2729001</v>
      </c>
      <c r="AA17" s="1">
        <v>2645030737.66642</v>
      </c>
      <c r="AB17" s="1">
        <v>3288743966.1202698</v>
      </c>
      <c r="AC17" s="1">
        <v>4392479714.5607595</v>
      </c>
      <c r="AD17" s="1">
        <v>4462544143.3729296</v>
      </c>
      <c r="AE17" s="1">
        <v>4538667321.62076</v>
      </c>
      <c r="AF17" s="1">
        <v>4635936865.48388</v>
      </c>
      <c r="AG17" s="1">
        <v>3792060834.59235</v>
      </c>
      <c r="AH17" s="1">
        <v>3196459912.0671301</v>
      </c>
      <c r="AI17" s="1">
        <v>3051498309.1985998</v>
      </c>
      <c r="AJ17" s="1">
        <v>2458627922.5443201</v>
      </c>
      <c r="AK17" s="1">
        <v>2023689106.6028399</v>
      </c>
      <c r="AL17" s="1">
        <v>1841646089.3996301</v>
      </c>
      <c r="AM17" s="1">
        <v>1193122625.1749201</v>
      </c>
      <c r="AN17" s="1">
        <v>1527470736.8030801</v>
      </c>
      <c r="AO17" s="1">
        <v>1191880696.95818</v>
      </c>
      <c r="AP17" s="1">
        <v>1453666473.3266799</v>
      </c>
      <c r="AQ17" s="1">
        <v>1243613976.34637</v>
      </c>
      <c r="AR17" s="1">
        <v>1533515020.2173901</v>
      </c>
      <c r="AS17" s="1">
        <v>1555966243.12132</v>
      </c>
      <c r="AT17" s="1">
        <v>2405376510.5269799</v>
      </c>
      <c r="AU17" s="1">
        <v>2123473590.1498699</v>
      </c>
      <c r="AV17" s="1">
        <v>2086575759.0228</v>
      </c>
      <c r="AW17" s="1">
        <v>840640359.68665898</v>
      </c>
      <c r="AX17" s="1"/>
    </row>
    <row r="18" spans="14:50" x14ac:dyDescent="0.3">
      <c r="N18" t="s">
        <v>70</v>
      </c>
      <c r="O18" t="s">
        <v>73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>
        <v>3748774773.32236</v>
      </c>
      <c r="AA18" s="1">
        <v>4306413928.3482904</v>
      </c>
      <c r="AB18" s="1">
        <v>5475768286.27736</v>
      </c>
      <c r="AC18" s="1">
        <v>8824015730.7567005</v>
      </c>
      <c r="AD18" s="1">
        <v>10053358137.237101</v>
      </c>
      <c r="AE18" s="1">
        <v>11067939143.033001</v>
      </c>
      <c r="AF18" s="1">
        <v>11782301283.772499</v>
      </c>
      <c r="AG18" s="1">
        <v>12790493259.812799</v>
      </c>
      <c r="AH18" s="1">
        <v>9104773114.7224293</v>
      </c>
      <c r="AI18" s="1">
        <v>9832419127.9215393</v>
      </c>
      <c r="AJ18" s="1">
        <v>9089797605.5782795</v>
      </c>
      <c r="AK18" s="1">
        <v>8690868502.4211102</v>
      </c>
      <c r="AL18" s="1">
        <v>6804552590.2768402</v>
      </c>
      <c r="AM18" s="1">
        <v>5386785615.1693296</v>
      </c>
      <c r="AN18" s="1">
        <v>5529628562.9730997</v>
      </c>
      <c r="AO18" s="1">
        <v>6652679248.7744503</v>
      </c>
      <c r="AP18" s="1">
        <v>8142188331.9646502</v>
      </c>
      <c r="AQ18" s="1">
        <v>10019280749.450399</v>
      </c>
      <c r="AR18" s="1">
        <v>10770296284.8004</v>
      </c>
      <c r="AS18" s="1">
        <v>12368309813.665899</v>
      </c>
      <c r="AT18" s="1">
        <v>13033078030.1915</v>
      </c>
      <c r="AU18" s="1">
        <v>12557598083.777</v>
      </c>
      <c r="AV18" s="1">
        <v>14075110863.492399</v>
      </c>
      <c r="AW18" s="1">
        <v>5937071580.7519598</v>
      </c>
      <c r="AX18" s="1"/>
    </row>
    <row r="19" spans="14:50" x14ac:dyDescent="0.3">
      <c r="N19" t="s">
        <v>70</v>
      </c>
      <c r="O19" t="s">
        <v>74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>
        <v>12691072293.304399</v>
      </c>
      <c r="AA19" s="1">
        <v>15022207352.4547</v>
      </c>
      <c r="AB19" s="1">
        <v>16617986223.1623</v>
      </c>
      <c r="AC19" s="1">
        <v>20821134455.014301</v>
      </c>
      <c r="AD19" s="1">
        <v>21068557814.351898</v>
      </c>
      <c r="AE19" s="1">
        <v>22956492567.265499</v>
      </c>
      <c r="AF19" s="1">
        <v>25400822925.9006</v>
      </c>
      <c r="AG19" s="1">
        <v>29499075103.2976</v>
      </c>
      <c r="AH19" s="1">
        <v>29796228982.4389</v>
      </c>
      <c r="AI19" s="1">
        <v>31831808039.001301</v>
      </c>
      <c r="AJ19" s="1">
        <v>31847844799.5056</v>
      </c>
      <c r="AK19" s="1">
        <v>28598299073.885502</v>
      </c>
      <c r="AL19" s="1">
        <v>29698241444.681499</v>
      </c>
      <c r="AM19" s="1">
        <v>20674966786.4464</v>
      </c>
      <c r="AN19" s="1">
        <v>19896032822.361</v>
      </c>
      <c r="AO19" s="1">
        <v>17738378432.7225</v>
      </c>
      <c r="AP19" s="1">
        <v>20034518758.319</v>
      </c>
      <c r="AQ19" s="1">
        <v>20335264795.608002</v>
      </c>
      <c r="AR19" s="1">
        <v>25954788224.626598</v>
      </c>
      <c r="AS19" s="1">
        <v>28050576848.755001</v>
      </c>
      <c r="AT19" s="1">
        <v>34330459787.026501</v>
      </c>
      <c r="AU19" s="1">
        <v>29374087100.7472</v>
      </c>
      <c r="AV19" s="1">
        <v>27976052355.628502</v>
      </c>
      <c r="AW19" s="1">
        <v>15180442495.459</v>
      </c>
      <c r="AX19" s="1"/>
    </row>
    <row r="20" spans="14:50" x14ac:dyDescent="0.3">
      <c r="N20" t="s">
        <v>70</v>
      </c>
      <c r="O20" t="s">
        <v>75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>
        <v>1855051009.9697499</v>
      </c>
      <c r="AA20" s="1">
        <v>390549561.29666698</v>
      </c>
      <c r="AB20" s="1">
        <v>265431127.07115501</v>
      </c>
      <c r="AC20" s="1">
        <v>270576760.86316001</v>
      </c>
      <c r="AD20" s="1">
        <v>144779797.65075001</v>
      </c>
      <c r="AE20" s="1">
        <v>181104602.230591</v>
      </c>
      <c r="AF20" s="1">
        <v>47563684.0781634</v>
      </c>
      <c r="AG20" s="1">
        <v>31446672.526462398</v>
      </c>
      <c r="AH20" s="1">
        <v>10614134.394258199</v>
      </c>
      <c r="AI20" s="1">
        <v>1153515.4689684501</v>
      </c>
      <c r="AJ20" s="1">
        <v>318742516.20335197</v>
      </c>
      <c r="AK20" s="1">
        <v>247359291.63777399</v>
      </c>
      <c r="AL20" s="1">
        <v>329466406.21404302</v>
      </c>
      <c r="AM20" s="1">
        <v>135987321.78770199</v>
      </c>
      <c r="AN20" s="1">
        <v>135489966.41478401</v>
      </c>
      <c r="AO20" s="1">
        <v>108986041.61305299</v>
      </c>
      <c r="AP20" s="1">
        <v>303855.428201114</v>
      </c>
      <c r="AQ20" s="1">
        <v>30511221.123260502</v>
      </c>
      <c r="AR20" s="1">
        <v>2204043.6342242798</v>
      </c>
      <c r="AS20" s="1">
        <v>32798.470745682098</v>
      </c>
      <c r="AT20" s="1">
        <v>97772.034369663597</v>
      </c>
      <c r="AU20" s="1"/>
      <c r="AV20" s="1"/>
      <c r="AW20" s="1"/>
      <c r="AX20" s="1"/>
    </row>
    <row r="21" spans="14:50" x14ac:dyDescent="0.3">
      <c r="P21" s="1">
        <v>81553023298.5625</v>
      </c>
      <c r="Q21" s="1">
        <v>83720006592.959396</v>
      </c>
      <c r="R21" s="1">
        <v>72275362881.449097</v>
      </c>
      <c r="S21" s="1">
        <v>72170931992.966904</v>
      </c>
      <c r="T21" s="1">
        <v>77976219082.694595</v>
      </c>
      <c r="U21" s="1">
        <v>65001740875.744698</v>
      </c>
      <c r="V21" s="1">
        <v>67251730788.511597</v>
      </c>
      <c r="W21" s="1">
        <v>59081351363.283302</v>
      </c>
      <c r="X21" s="1">
        <v>56199563119.5895</v>
      </c>
      <c r="Y21" s="1">
        <v>58134071992.256203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/>
      <c r="AS21" s="1"/>
      <c r="AT21" s="1">
        <v>0</v>
      </c>
      <c r="AU21" s="1"/>
      <c r="AV21" s="1"/>
      <c r="AW21" s="1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2584"/>
  <sheetViews>
    <sheetView tabSelected="1" workbookViewId="0">
      <pane xSplit="2" ySplit="1" topLeftCell="C2559" activePane="bottomRight" state="frozen"/>
      <selection pane="topRight"/>
      <selection pane="bottomLeft"/>
      <selection pane="bottomRight" activeCell="A573" sqref="A573:XFD2584"/>
    </sheetView>
  </sheetViews>
  <sheetFormatPr defaultColWidth="11.5546875" defaultRowHeight="14.4" x14ac:dyDescent="0.3"/>
  <sheetData>
    <row r="1" spans="1:40" x14ac:dyDescent="0.3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 spans="1:40" x14ac:dyDescent="0.3">
      <c r="A2" t="str">
        <f t="shared" si="0"/>
        <v>Aircraft</v>
      </c>
      <c r="B2" t="str">
        <f t="shared" si="1"/>
        <v>200 KW MOD MEP-009</v>
      </c>
      <c r="C2">
        <f t="shared" si="2"/>
        <v>1754</v>
      </c>
      <c r="D2" s="1">
        <f t="shared" si="3"/>
        <v>0</v>
      </c>
      <c r="E2" s="1">
        <f t="shared" si="4"/>
        <v>0</v>
      </c>
      <c r="F2" s="1">
        <f t="shared" si="5"/>
        <v>0</v>
      </c>
      <c r="G2" s="1">
        <f t="shared" si="6"/>
        <v>0</v>
      </c>
      <c r="H2" s="2" t="e">
        <f t="shared" ref="H2:H65" si="7">AM2/AL2-1</f>
        <v>#DIV/0!</v>
      </c>
      <c r="I2" s="2" t="e">
        <f t="shared" ref="I2:I65" si="8">AM2/AF2-1</f>
        <v>#DIV/0!</v>
      </c>
      <c r="J2" s="2" t="e">
        <f t="shared" ref="J2:J65" si="9">AN2/AM2</f>
        <v>#DIV/0!</v>
      </c>
      <c r="K2" s="2">
        <f t="shared" ref="K2:K65" si="10">AM2/SUM(AM$1:AM$571)</f>
        <v>0</v>
      </c>
      <c r="L2" s="2">
        <f>AN2/SUM(AN1:AN$571)</f>
        <v>0</v>
      </c>
      <c r="N2" s="1" t="s">
        <v>40</v>
      </c>
      <c r="O2" s="1" t="s">
        <v>78</v>
      </c>
      <c r="P2" s="1">
        <v>1754</v>
      </c>
      <c r="Q2" s="1">
        <v>53496.821947857301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x14ac:dyDescent="0.3">
      <c r="A3" t="str">
        <f t="shared" si="0"/>
        <v>Aircraft</v>
      </c>
      <c r="B3" t="str">
        <f t="shared" si="1"/>
        <v>421</v>
      </c>
      <c r="C3">
        <f t="shared" si="2"/>
        <v>2037</v>
      </c>
      <c r="D3" s="1">
        <f t="shared" si="3"/>
        <v>897943.63158735796</v>
      </c>
      <c r="E3" s="1">
        <f t="shared" si="4"/>
        <v>-151888.15936956601</v>
      </c>
      <c r="F3" s="1">
        <f t="shared" si="5"/>
        <v>0</v>
      </c>
      <c r="G3" s="1">
        <f t="shared" si="6"/>
        <v>0</v>
      </c>
      <c r="H3" s="2">
        <f t="shared" si="7"/>
        <v>-1</v>
      </c>
      <c r="I3" s="2">
        <f t="shared" si="8"/>
        <v>-1</v>
      </c>
      <c r="J3" s="2" t="e">
        <f t="shared" si="9"/>
        <v>#DIV/0!</v>
      </c>
      <c r="K3" s="2">
        <f t="shared" si="10"/>
        <v>0</v>
      </c>
      <c r="L3" s="2">
        <f>AN3/SUM(AN1:AN$571)</f>
        <v>0</v>
      </c>
      <c r="N3" s="1" t="s">
        <v>40</v>
      </c>
      <c r="O3" s="1" t="s">
        <v>81</v>
      </c>
      <c r="P3" s="1">
        <v>2037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>
        <v>897943.63158735796</v>
      </c>
      <c r="AG3" s="1">
        <v>0</v>
      </c>
      <c r="AH3" s="1">
        <v>58436.194924736497</v>
      </c>
      <c r="AI3" s="1"/>
      <c r="AJ3" s="1"/>
      <c r="AK3" s="1"/>
      <c r="AL3" s="1">
        <v>-151888.15936956601</v>
      </c>
      <c r="AM3" s="1"/>
      <c r="AN3" s="1"/>
    </row>
    <row r="4" spans="1:40" x14ac:dyDescent="0.3">
      <c r="A4" t="str">
        <f t="shared" si="0"/>
        <v>Aircraft</v>
      </c>
      <c r="B4" t="str">
        <f t="shared" si="1"/>
        <v>474</v>
      </c>
      <c r="C4">
        <f t="shared" si="2"/>
        <v>2047</v>
      </c>
      <c r="D4" s="1">
        <f t="shared" si="3"/>
        <v>171284555.53650001</v>
      </c>
      <c r="E4" s="1">
        <f t="shared" si="4"/>
        <v>580669223.18488896</v>
      </c>
      <c r="F4" s="1">
        <f t="shared" si="5"/>
        <v>396788117.74379998</v>
      </c>
      <c r="G4" s="1">
        <f t="shared" si="6"/>
        <v>162786944.56296501</v>
      </c>
      <c r="H4" s="2">
        <f t="shared" si="7"/>
        <v>-0.31667100321337338</v>
      </c>
      <c r="I4" s="2">
        <f t="shared" si="8"/>
        <v>1.3165434647681713</v>
      </c>
      <c r="J4" s="2">
        <f t="shared" si="9"/>
        <v>0.41026164162525158</v>
      </c>
      <c r="K4" s="2">
        <f t="shared" si="10"/>
        <v>4.9824077282525385E-3</v>
      </c>
      <c r="L4" s="2">
        <f>AN4/SUM(AN1:AN$571)</f>
        <v>3.1959698834090025E-3</v>
      </c>
      <c r="N4" s="1" t="s">
        <v>40</v>
      </c>
      <c r="O4" s="1" t="s">
        <v>86</v>
      </c>
      <c r="P4" s="1">
        <v>2047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>
        <v>171284555.53650001</v>
      </c>
      <c r="AG4" s="1">
        <v>220002285.309026</v>
      </c>
      <c r="AH4" s="1">
        <v>452062887.00430697</v>
      </c>
      <c r="AI4" s="1">
        <v>573946415.62836301</v>
      </c>
      <c r="AJ4" s="1">
        <v>422969689.00873101</v>
      </c>
      <c r="AK4" s="1">
        <v>403410738.58559501</v>
      </c>
      <c r="AL4" s="1">
        <v>580669223.18488896</v>
      </c>
      <c r="AM4" s="1">
        <v>396788117.74379998</v>
      </c>
      <c r="AN4" s="1">
        <v>162786944.56296501</v>
      </c>
    </row>
    <row r="5" spans="1:40" x14ac:dyDescent="0.3">
      <c r="A5" t="str">
        <f t="shared" si="0"/>
        <v>Aircraft</v>
      </c>
      <c r="B5" t="str">
        <f t="shared" si="1"/>
        <v>479</v>
      </c>
      <c r="C5">
        <f t="shared" si="2"/>
        <v>2048</v>
      </c>
      <c r="D5" s="1">
        <f t="shared" si="3"/>
        <v>0</v>
      </c>
      <c r="E5" s="1">
        <f t="shared" si="4"/>
        <v>3587821.3001780999</v>
      </c>
      <c r="F5" s="1">
        <f t="shared" si="5"/>
        <v>1185143.2344</v>
      </c>
      <c r="G5" s="1">
        <f t="shared" si="6"/>
        <v>0</v>
      </c>
      <c r="H5" s="2">
        <f t="shared" si="7"/>
        <v>-0.66967606933456536</v>
      </c>
      <c r="I5" s="2" t="e">
        <f t="shared" si="8"/>
        <v>#DIV/0!</v>
      </c>
      <c r="J5" s="2">
        <f t="shared" si="9"/>
        <v>0</v>
      </c>
      <c r="K5" s="2">
        <f t="shared" si="10"/>
        <v>1.4881662393865968E-5</v>
      </c>
      <c r="L5" s="2">
        <f>AN5/SUM(AN1:AN$571)</f>
        <v>0</v>
      </c>
      <c r="N5" s="1" t="s">
        <v>40</v>
      </c>
      <c r="O5" s="1" t="s">
        <v>88</v>
      </c>
      <c r="P5" s="1">
        <v>2048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>
        <v>22190066.628382601</v>
      </c>
      <c r="AK5" s="1">
        <v>9034613.2144266497</v>
      </c>
      <c r="AL5" s="1">
        <v>3587821.3001780999</v>
      </c>
      <c r="AM5" s="1">
        <v>1185143.2344</v>
      </c>
      <c r="AN5" s="1"/>
    </row>
    <row r="6" spans="1:40" x14ac:dyDescent="0.3">
      <c r="A6" t="str">
        <f t="shared" si="0"/>
        <v>Aircraft</v>
      </c>
      <c r="B6" t="str">
        <f t="shared" si="1"/>
        <v>A-1 SKYRAIDER</v>
      </c>
      <c r="C6">
        <f t="shared" si="2"/>
        <v>704</v>
      </c>
      <c r="D6" s="1">
        <f t="shared" si="3"/>
        <v>0</v>
      </c>
      <c r="E6" s="1">
        <f t="shared" si="4"/>
        <v>0</v>
      </c>
      <c r="F6" s="1">
        <f t="shared" si="5"/>
        <v>0</v>
      </c>
      <c r="G6" s="1">
        <f t="shared" si="6"/>
        <v>0</v>
      </c>
      <c r="H6" s="2" t="e">
        <f t="shared" si="7"/>
        <v>#DIV/0!</v>
      </c>
      <c r="I6" s="2" t="e">
        <f t="shared" si="8"/>
        <v>#DIV/0!</v>
      </c>
      <c r="J6" s="2" t="e">
        <f t="shared" si="9"/>
        <v>#DIV/0!</v>
      </c>
      <c r="K6" s="2">
        <f t="shared" si="10"/>
        <v>0</v>
      </c>
      <c r="L6" s="2">
        <f>AN6/SUM(AN1:AN$571)</f>
        <v>0</v>
      </c>
      <c r="N6" s="1" t="s">
        <v>40</v>
      </c>
      <c r="O6" s="1" t="s">
        <v>95</v>
      </c>
      <c r="P6" s="1">
        <v>704</v>
      </c>
      <c r="Q6" s="1">
        <v>161573.004976917</v>
      </c>
      <c r="R6" s="1">
        <v>1356215.4637408601</v>
      </c>
      <c r="S6" s="1">
        <v>1205736.65519332</v>
      </c>
      <c r="T6" s="1">
        <v>303649.169796417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3">
      <c r="A7" t="str">
        <f t="shared" si="0"/>
        <v>Aircraft</v>
      </c>
      <c r="B7" t="str">
        <f t="shared" si="1"/>
        <v>A-10</v>
      </c>
      <c r="C7">
        <f t="shared" si="2"/>
        <v>1499</v>
      </c>
      <c r="D7" s="1">
        <f t="shared" si="3"/>
        <v>13492738.965435</v>
      </c>
      <c r="E7" s="1">
        <f t="shared" si="4"/>
        <v>-490811.10977321898</v>
      </c>
      <c r="F7" s="1">
        <f t="shared" si="5"/>
        <v>14495216.299799999</v>
      </c>
      <c r="G7" s="1">
        <f t="shared" si="6"/>
        <v>-2853031.7273619901</v>
      </c>
      <c r="H7" s="2">
        <f t="shared" si="7"/>
        <v>-30.533187026873872</v>
      </c>
      <c r="I7" s="2">
        <f t="shared" si="8"/>
        <v>7.4297541583891347E-2</v>
      </c>
      <c r="J7" s="2">
        <f t="shared" si="9"/>
        <v>-0.19682574363525404</v>
      </c>
      <c r="K7" s="2">
        <f t="shared" si="10"/>
        <v>1.8201421485470926E-4</v>
      </c>
      <c r="L7" s="2">
        <f>AN7/SUM(AN1:AN$571)</f>
        <v>-5.6013112731730269E-5</v>
      </c>
      <c r="N7" s="1" t="s">
        <v>40</v>
      </c>
      <c r="O7" s="1" t="s">
        <v>96</v>
      </c>
      <c r="P7" s="1">
        <v>1499</v>
      </c>
      <c r="Q7" s="1">
        <v>89370168.553120404</v>
      </c>
      <c r="R7" s="1">
        <v>182948971.353028</v>
      </c>
      <c r="S7" s="1">
        <v>110638361.563765</v>
      </c>
      <c r="T7" s="1">
        <v>202997057.19997799</v>
      </c>
      <c r="U7" s="1">
        <v>5995978.5996348998</v>
      </c>
      <c r="V7" s="1">
        <v>-148361.506839604</v>
      </c>
      <c r="W7" s="1">
        <v>501942.97043172101</v>
      </c>
      <c r="X7" s="1">
        <v>229508966.498777</v>
      </c>
      <c r="Y7" s="1">
        <v>187126230.982512</v>
      </c>
      <c r="Z7" s="1">
        <v>174693095.94006801</v>
      </c>
      <c r="AA7" s="1">
        <v>299120343.64755899</v>
      </c>
      <c r="AB7" s="1">
        <v>305609870.78695899</v>
      </c>
      <c r="AC7" s="1">
        <v>116590359.12561201</v>
      </c>
      <c r="AD7" s="1">
        <v>347067003.10402298</v>
      </c>
      <c r="AE7" s="1">
        <v>71672478.782463104</v>
      </c>
      <c r="AF7" s="1">
        <v>13492738.965435</v>
      </c>
      <c r="AG7" s="1">
        <v>16808036.449809201</v>
      </c>
      <c r="AH7" s="1">
        <v>1111089.6587684101</v>
      </c>
      <c r="AI7" s="1">
        <v>197192.128924174</v>
      </c>
      <c r="AJ7" s="1">
        <v>0</v>
      </c>
      <c r="AK7" s="1"/>
      <c r="AL7" s="1">
        <v>-490811.10977321898</v>
      </c>
      <c r="AM7" s="1">
        <v>14495216.299799999</v>
      </c>
      <c r="AN7" s="1">
        <v>-2853031.7273619901</v>
      </c>
    </row>
    <row r="8" spans="1:40" x14ac:dyDescent="0.3">
      <c r="A8" t="str">
        <f t="shared" si="0"/>
        <v>Aircraft</v>
      </c>
      <c r="B8" t="str">
        <f t="shared" si="1"/>
        <v>A-37</v>
      </c>
      <c r="C8">
        <f t="shared" si="2"/>
        <v>711</v>
      </c>
      <c r="D8" s="1">
        <f t="shared" si="3"/>
        <v>0</v>
      </c>
      <c r="E8" s="1">
        <f t="shared" si="4"/>
        <v>0</v>
      </c>
      <c r="F8" s="1">
        <f t="shared" si="5"/>
        <v>0</v>
      </c>
      <c r="G8" s="1">
        <f t="shared" si="6"/>
        <v>0</v>
      </c>
      <c r="H8" s="2" t="e">
        <f t="shared" si="7"/>
        <v>#DIV/0!</v>
      </c>
      <c r="I8" s="2" t="e">
        <f t="shared" si="8"/>
        <v>#DIV/0!</v>
      </c>
      <c r="J8" s="2" t="e">
        <f t="shared" si="9"/>
        <v>#DIV/0!</v>
      </c>
      <c r="K8" s="2">
        <f t="shared" si="10"/>
        <v>0</v>
      </c>
      <c r="L8" s="2">
        <f>AN8/SUM(AN1:AN$571)</f>
        <v>0</v>
      </c>
      <c r="N8" s="1" t="s">
        <v>40</v>
      </c>
      <c r="O8" s="1" t="s">
        <v>97</v>
      </c>
      <c r="P8" s="1">
        <v>711</v>
      </c>
      <c r="Q8" s="1">
        <v>608290.04913709802</v>
      </c>
      <c r="R8" s="1">
        <v>574801.12020059</v>
      </c>
      <c r="S8" s="1">
        <v>46545.492169016798</v>
      </c>
      <c r="T8" s="1">
        <v>320216.34018186497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3">
      <c r="A9" t="str">
        <f t="shared" si="0"/>
        <v>Aircraft</v>
      </c>
      <c r="B9" t="str">
        <f t="shared" si="1"/>
        <v>A-6E / A-6 UPGRADE</v>
      </c>
      <c r="C9">
        <f t="shared" si="2"/>
        <v>83</v>
      </c>
      <c r="D9" s="1">
        <f t="shared" si="3"/>
        <v>0</v>
      </c>
      <c r="E9" s="1">
        <f t="shared" si="4"/>
        <v>0</v>
      </c>
      <c r="F9" s="1">
        <f t="shared" si="5"/>
        <v>0</v>
      </c>
      <c r="G9" s="1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>
        <f t="shared" si="10"/>
        <v>0</v>
      </c>
      <c r="L9" s="2">
        <f>AN9/SUM(AN1:AN$571)</f>
        <v>0</v>
      </c>
      <c r="N9" s="1" t="s">
        <v>40</v>
      </c>
      <c r="O9" s="1" t="s">
        <v>98</v>
      </c>
      <c r="P9" s="1">
        <v>83</v>
      </c>
      <c r="Q9" s="1"/>
      <c r="R9" s="1"/>
      <c r="S9" s="1"/>
      <c r="T9" s="1"/>
      <c r="U9" s="1"/>
      <c r="V9" s="1"/>
      <c r="W9" s="1"/>
      <c r="X9" s="1"/>
      <c r="Y9" s="1"/>
      <c r="Z9" s="1">
        <v>6385.5734085182503</v>
      </c>
      <c r="AA9" s="1">
        <v>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3">
      <c r="A10" t="str">
        <f t="shared" si="0"/>
        <v>Aircraft</v>
      </c>
      <c r="B10" t="str">
        <f t="shared" si="1"/>
        <v>A-7 CORSAIR II</v>
      </c>
      <c r="C10">
        <f t="shared" si="2"/>
        <v>708</v>
      </c>
      <c r="D10" s="1">
        <f t="shared" si="3"/>
        <v>0</v>
      </c>
      <c r="E10" s="1">
        <f t="shared" si="4"/>
        <v>0</v>
      </c>
      <c r="F10" s="1">
        <f t="shared" si="5"/>
        <v>0</v>
      </c>
      <c r="G10" s="1">
        <f t="shared" si="6"/>
        <v>0</v>
      </c>
      <c r="H10" s="2" t="e">
        <f t="shared" si="7"/>
        <v>#DIV/0!</v>
      </c>
      <c r="I10" s="2" t="e">
        <f t="shared" si="8"/>
        <v>#DIV/0!</v>
      </c>
      <c r="J10" s="2" t="e">
        <f t="shared" si="9"/>
        <v>#DIV/0!</v>
      </c>
      <c r="K10" s="2">
        <f t="shared" si="10"/>
        <v>0</v>
      </c>
      <c r="L10" s="2">
        <f>AN10/SUM(AN1:AN$571)</f>
        <v>0</v>
      </c>
      <c r="N10" s="1" t="s">
        <v>40</v>
      </c>
      <c r="O10" s="1" t="s">
        <v>99</v>
      </c>
      <c r="P10" s="1">
        <v>708</v>
      </c>
      <c r="Q10" s="1">
        <v>541673.49918511498</v>
      </c>
      <c r="R10" s="1">
        <v>252238.59465413701</v>
      </c>
      <c r="S10" s="1">
        <v>1582111.90331125</v>
      </c>
      <c r="T10" s="1">
        <v>370429.861018995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3">
      <c r="A11" t="str">
        <f t="shared" si="0"/>
        <v>Aircraft</v>
      </c>
      <c r="B11" t="str">
        <f t="shared" si="1"/>
        <v>A-7D</v>
      </c>
      <c r="C11">
        <f t="shared" si="2"/>
        <v>1318</v>
      </c>
      <c r="D11" s="1">
        <f t="shared" si="3"/>
        <v>0</v>
      </c>
      <c r="E11" s="1">
        <f t="shared" si="4"/>
        <v>0</v>
      </c>
      <c r="F11" s="1">
        <f t="shared" si="5"/>
        <v>0</v>
      </c>
      <c r="G11" s="1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>
        <f t="shared" si="10"/>
        <v>0</v>
      </c>
      <c r="L11" s="2">
        <f>AN11/SUM(AN1:AN$571)</f>
        <v>0</v>
      </c>
      <c r="N11" s="1" t="s">
        <v>40</v>
      </c>
      <c r="O11" s="1" t="s">
        <v>100</v>
      </c>
      <c r="P11" s="1">
        <v>1318</v>
      </c>
      <c r="Q11" s="1"/>
      <c r="R11" s="1"/>
      <c r="S11" s="1"/>
      <c r="T11" s="1"/>
      <c r="U11" s="1"/>
      <c r="V11" s="1"/>
      <c r="W11" s="1"/>
      <c r="X11" s="1">
        <v>1202.96217842276</v>
      </c>
      <c r="Y11" s="1">
        <v>51875.641769612499</v>
      </c>
      <c r="Z11" s="1">
        <v>4044.2096881215102</v>
      </c>
      <c r="AA11" s="1">
        <v>3291.22633667732</v>
      </c>
      <c r="AB11" s="1">
        <v>0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3">
      <c r="A12" t="str">
        <f t="shared" si="0"/>
        <v>Aircraft</v>
      </c>
      <c r="B12" t="str">
        <f t="shared" si="1"/>
        <v>A-7E</v>
      </c>
      <c r="C12">
        <f t="shared" si="2"/>
        <v>1314</v>
      </c>
      <c r="D12" s="1">
        <f t="shared" si="3"/>
        <v>0</v>
      </c>
      <c r="E12" s="1">
        <f t="shared" si="4"/>
        <v>0</v>
      </c>
      <c r="F12" s="1">
        <f t="shared" si="5"/>
        <v>0</v>
      </c>
      <c r="G12" s="1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>
        <f t="shared" si="10"/>
        <v>0</v>
      </c>
      <c r="L12" s="2">
        <f>AN12/SUM(AN1:AN$571)</f>
        <v>0</v>
      </c>
      <c r="N12" s="1" t="s">
        <v>40</v>
      </c>
      <c r="O12" s="1" t="s">
        <v>101</v>
      </c>
      <c r="P12" s="1">
        <v>1314</v>
      </c>
      <c r="Q12" s="1"/>
      <c r="R12" s="1"/>
      <c r="S12" s="1"/>
      <c r="T12" s="1"/>
      <c r="U12" s="1"/>
      <c r="V12" s="1"/>
      <c r="W12" s="1"/>
      <c r="X12" s="1"/>
      <c r="Y12" s="1">
        <v>0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3">
      <c r="A13" t="str">
        <f t="shared" si="0"/>
        <v>Aircraft</v>
      </c>
      <c r="B13" t="str">
        <f t="shared" si="1"/>
        <v>AABNCP-E4</v>
      </c>
      <c r="C13">
        <f t="shared" si="2"/>
        <v>1461</v>
      </c>
      <c r="D13" s="1">
        <f t="shared" si="3"/>
        <v>0</v>
      </c>
      <c r="E13" s="1">
        <f t="shared" si="4"/>
        <v>0</v>
      </c>
      <c r="F13" s="1">
        <f t="shared" si="5"/>
        <v>0</v>
      </c>
      <c r="G13" s="1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>
        <f t="shared" si="10"/>
        <v>0</v>
      </c>
      <c r="L13" s="2">
        <f>AN13/SUM(AN1:AN$571)</f>
        <v>0</v>
      </c>
      <c r="N13" s="1" t="s">
        <v>40</v>
      </c>
      <c r="O13" s="1" t="s">
        <v>102</v>
      </c>
      <c r="P13" s="1">
        <v>1461</v>
      </c>
      <c r="Q13" s="1">
        <v>-17041078.9832347</v>
      </c>
      <c r="R13" s="1">
        <v>32954775.206920501</v>
      </c>
      <c r="S13" s="1">
        <v>34618959.883207098</v>
      </c>
      <c r="T13" s="1">
        <v>17701671.074033801</v>
      </c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3">
      <c r="A14" t="str">
        <f t="shared" si="0"/>
        <v>Aircraft</v>
      </c>
      <c r="B14" t="str">
        <f t="shared" si="1"/>
        <v>ABH</v>
      </c>
      <c r="C14">
        <f t="shared" si="2"/>
        <v>1882</v>
      </c>
      <c r="D14" s="1">
        <f t="shared" si="3"/>
        <v>0</v>
      </c>
      <c r="E14" s="1">
        <f t="shared" si="4"/>
        <v>0</v>
      </c>
      <c r="F14" s="1">
        <f t="shared" si="5"/>
        <v>0</v>
      </c>
      <c r="G14" s="1">
        <f t="shared" si="6"/>
        <v>0</v>
      </c>
      <c r="H14" s="2" t="e">
        <f t="shared" si="7"/>
        <v>#DIV/0!</v>
      </c>
      <c r="I14" s="2" t="e">
        <f t="shared" si="8"/>
        <v>#DIV/0!</v>
      </c>
      <c r="J14" s="2" t="e">
        <f t="shared" si="9"/>
        <v>#DIV/0!</v>
      </c>
      <c r="K14" s="2">
        <f t="shared" si="10"/>
        <v>0</v>
      </c>
      <c r="L14" s="2">
        <f>AN14/SUM(AN1:AN$571)</f>
        <v>0</v>
      </c>
      <c r="N14" s="1" t="s">
        <v>40</v>
      </c>
      <c r="O14" s="1" t="s">
        <v>104</v>
      </c>
      <c r="P14" s="1">
        <v>1882</v>
      </c>
      <c r="Q14" s="1"/>
      <c r="R14" s="1"/>
      <c r="S14" s="1">
        <v>20373917.928149998</v>
      </c>
      <c r="T14" s="1">
        <v>54779618.598868698</v>
      </c>
      <c r="U14" s="1">
        <v>20138360.864716399</v>
      </c>
      <c r="V14" s="1">
        <v>4510971.9800437298</v>
      </c>
      <c r="W14" s="1">
        <v>1233996.5560444901</v>
      </c>
      <c r="X14" s="1">
        <v>0</v>
      </c>
      <c r="Y14" s="1"/>
      <c r="Z14" s="1"/>
      <c r="AA14" s="1">
        <v>0</v>
      </c>
      <c r="AB14" s="1"/>
      <c r="AC14" s="1">
        <v>502643.29840409599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3">
      <c r="A15" t="str">
        <f t="shared" si="0"/>
        <v>Aircraft</v>
      </c>
      <c r="B15" t="str">
        <f t="shared" si="1"/>
        <v>ABL</v>
      </c>
      <c r="C15">
        <f t="shared" si="2"/>
        <v>639</v>
      </c>
      <c r="D15" s="1">
        <f t="shared" si="3"/>
        <v>0</v>
      </c>
      <c r="E15" s="1">
        <f t="shared" si="4"/>
        <v>0</v>
      </c>
      <c r="F15" s="1">
        <f t="shared" si="5"/>
        <v>0</v>
      </c>
      <c r="G15" s="1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>
        <f t="shared" si="10"/>
        <v>0</v>
      </c>
      <c r="L15" s="2">
        <f>AN15/SUM(AN1:AN$571)</f>
        <v>0</v>
      </c>
      <c r="N15" s="1" t="s">
        <v>40</v>
      </c>
      <c r="O15" s="1" t="s">
        <v>105</v>
      </c>
      <c r="P15" s="1">
        <v>639</v>
      </c>
      <c r="Q15" s="1"/>
      <c r="R15" s="1"/>
      <c r="S15" s="1"/>
      <c r="T15" s="1"/>
      <c r="U15" s="1">
        <v>9510.9428276163908</v>
      </c>
      <c r="V15" s="1">
        <v>415496.81731666898</v>
      </c>
      <c r="W15" s="1">
        <v>796776.04100309894</v>
      </c>
      <c r="X15" s="1">
        <v>723779.06877816003</v>
      </c>
      <c r="Y15" s="1">
        <v>12853620.574344501</v>
      </c>
      <c r="Z15" s="1">
        <v>5787514.7756448202</v>
      </c>
      <c r="AA15" s="1"/>
      <c r="AB15" s="1"/>
      <c r="AC15" s="1"/>
      <c r="AD15" s="1">
        <v>-702859.56533616397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3">
      <c r="A16" t="str">
        <f t="shared" si="0"/>
        <v>Aircraft</v>
      </c>
      <c r="B16" t="str">
        <f t="shared" si="1"/>
        <v>ABMS</v>
      </c>
      <c r="C16">
        <f t="shared" si="2"/>
        <v>2255</v>
      </c>
      <c r="D16" s="1">
        <f t="shared" si="3"/>
        <v>0</v>
      </c>
      <c r="E16" s="1">
        <f t="shared" si="4"/>
        <v>0</v>
      </c>
      <c r="F16" s="1">
        <f t="shared" si="5"/>
        <v>6586338</v>
      </c>
      <c r="G16" s="1">
        <f t="shared" si="6"/>
        <v>2021841.7749610201</v>
      </c>
      <c r="H16" s="2" t="e">
        <f t="shared" si="7"/>
        <v>#DIV/0!</v>
      </c>
      <c r="I16" s="2" t="e">
        <f t="shared" si="8"/>
        <v>#DIV/0!</v>
      </c>
      <c r="J16" s="2">
        <f t="shared" si="9"/>
        <v>0.30697510133264039</v>
      </c>
      <c r="K16" s="2">
        <f t="shared" si="10"/>
        <v>8.2703639258855131E-5</v>
      </c>
      <c r="L16" s="2">
        <f>AN16/SUM(AN1:AN$571)</f>
        <v>3.9694494169305191E-5</v>
      </c>
      <c r="N16" s="1" t="s">
        <v>40</v>
      </c>
      <c r="O16" s="1" t="s">
        <v>106</v>
      </c>
      <c r="P16" s="1">
        <v>2255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>
        <v>13168825.2660948</v>
      </c>
      <c r="AL16" s="1"/>
      <c r="AM16" s="1">
        <v>6586338</v>
      </c>
      <c r="AN16" s="1">
        <v>2021841.7749610201</v>
      </c>
    </row>
    <row r="17" spans="1:40" x14ac:dyDescent="0.3">
      <c r="A17" t="str">
        <f t="shared" si="0"/>
        <v>Aircraft</v>
      </c>
      <c r="B17" t="str">
        <f t="shared" si="1"/>
        <v>ACA</v>
      </c>
      <c r="C17">
        <f t="shared" si="2"/>
        <v>1884</v>
      </c>
      <c r="D17" s="1">
        <f t="shared" si="3"/>
        <v>0</v>
      </c>
      <c r="E17" s="1">
        <f t="shared" si="4"/>
        <v>0</v>
      </c>
      <c r="F17" s="1">
        <f t="shared" si="5"/>
        <v>0</v>
      </c>
      <c r="G17" s="1">
        <f t="shared" si="6"/>
        <v>0</v>
      </c>
      <c r="H17" s="2" t="e">
        <f t="shared" si="7"/>
        <v>#DIV/0!</v>
      </c>
      <c r="I17" s="2" t="e">
        <f t="shared" si="8"/>
        <v>#DIV/0!</v>
      </c>
      <c r="J17" s="2" t="e">
        <f t="shared" si="9"/>
        <v>#DIV/0!</v>
      </c>
      <c r="K17" s="2">
        <f t="shared" si="10"/>
        <v>0</v>
      </c>
      <c r="L17" s="2">
        <f>AN17/SUM(AN1:AN$571)</f>
        <v>0</v>
      </c>
      <c r="N17" s="1" t="s">
        <v>40</v>
      </c>
      <c r="O17" s="1" t="s">
        <v>107</v>
      </c>
      <c r="P17" s="1">
        <v>1884</v>
      </c>
      <c r="Q17" s="1"/>
      <c r="R17" s="1">
        <v>815699.23169669998</v>
      </c>
      <c r="S17" s="1">
        <v>111401700.18110099</v>
      </c>
      <c r="T17" s="1">
        <v>24434880.286467999</v>
      </c>
      <c r="U17" s="1">
        <v>10533376.618981799</v>
      </c>
      <c r="V17" s="1">
        <v>5501151.6445032395</v>
      </c>
      <c r="W17" s="1">
        <v>195857.71112403201</v>
      </c>
      <c r="X17" s="1">
        <v>1085131.2505765101</v>
      </c>
      <c r="Y17" s="1">
        <v>21224.090760639599</v>
      </c>
      <c r="Z17" s="1"/>
      <c r="AA17" s="1"/>
      <c r="AB17" s="1"/>
      <c r="AC17" s="1">
        <v>-1107774.7272886401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3">
      <c r="A18" t="str">
        <f t="shared" si="0"/>
        <v>Aircraft</v>
      </c>
      <c r="B18" t="str">
        <f t="shared" si="1"/>
        <v>ACD</v>
      </c>
      <c r="C18">
        <f t="shared" si="2"/>
        <v>1886</v>
      </c>
      <c r="D18" s="1">
        <f t="shared" si="3"/>
        <v>94756.357798970697</v>
      </c>
      <c r="E18" s="1">
        <f t="shared" si="4"/>
        <v>0</v>
      </c>
      <c r="F18" s="1">
        <f t="shared" si="5"/>
        <v>0</v>
      </c>
      <c r="G18" s="1">
        <f t="shared" si="6"/>
        <v>0</v>
      </c>
      <c r="H18" s="2" t="e">
        <f t="shared" si="7"/>
        <v>#DIV/0!</v>
      </c>
      <c r="I18" s="2">
        <f t="shared" si="8"/>
        <v>-1</v>
      </c>
      <c r="J18" s="2" t="e">
        <f t="shared" si="9"/>
        <v>#DIV/0!</v>
      </c>
      <c r="K18" s="2">
        <f t="shared" si="10"/>
        <v>0</v>
      </c>
      <c r="L18" s="2">
        <f>AN18/SUM(AN1:AN$571)</f>
        <v>0</v>
      </c>
      <c r="N18" s="1" t="s">
        <v>40</v>
      </c>
      <c r="O18" s="1" t="s">
        <v>108</v>
      </c>
      <c r="P18" s="1">
        <v>1886</v>
      </c>
      <c r="Q18" s="1"/>
      <c r="R18" s="1">
        <v>13128783.807654001</v>
      </c>
      <c r="S18" s="1">
        <v>60212802.878053203</v>
      </c>
      <c r="T18" s="1">
        <v>61641992.920149602</v>
      </c>
      <c r="U18" s="1">
        <v>63793835.365044199</v>
      </c>
      <c r="V18" s="1">
        <v>17302832.530078799</v>
      </c>
      <c r="W18" s="1">
        <v>51222963.524935499</v>
      </c>
      <c r="X18" s="1">
        <v>32392307.729929</v>
      </c>
      <c r="Y18" s="1">
        <v>13130331.9116893</v>
      </c>
      <c r="Z18" s="1">
        <v>5097707.8967754999</v>
      </c>
      <c r="AA18" s="1"/>
      <c r="AB18" s="1"/>
      <c r="AC18" s="1"/>
      <c r="AD18" s="1">
        <v>93062.863559727397</v>
      </c>
      <c r="AE18" s="1"/>
      <c r="AF18" s="1">
        <v>94756.357798970697</v>
      </c>
      <c r="AG18" s="1"/>
      <c r="AH18" s="1"/>
      <c r="AI18" s="1"/>
      <c r="AJ18" s="1"/>
      <c r="AK18" s="1"/>
      <c r="AL18" s="1"/>
      <c r="AM18" s="1"/>
      <c r="AN18" s="1"/>
    </row>
    <row r="19" spans="1:40" x14ac:dyDescent="0.3">
      <c r="A19" t="str">
        <f t="shared" si="0"/>
        <v>Aircraft</v>
      </c>
      <c r="B19" t="str">
        <f t="shared" si="1"/>
        <v>ACM</v>
      </c>
      <c r="C19">
        <f t="shared" si="2"/>
        <v>1850</v>
      </c>
      <c r="D19" s="1">
        <f t="shared" si="3"/>
        <v>0</v>
      </c>
      <c r="E19" s="1">
        <f t="shared" si="4"/>
        <v>0</v>
      </c>
      <c r="F19" s="1">
        <f t="shared" si="5"/>
        <v>0</v>
      </c>
      <c r="G19" s="1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>
        <f t="shared" si="10"/>
        <v>0</v>
      </c>
      <c r="L19" s="2">
        <f>AN19/SUM(AN1:AN$571)</f>
        <v>0</v>
      </c>
      <c r="N19" s="1" t="s">
        <v>40</v>
      </c>
      <c r="O19" s="1" t="s">
        <v>109</v>
      </c>
      <c r="P19" s="1">
        <v>1850</v>
      </c>
      <c r="Q19" s="1"/>
      <c r="R19" s="1"/>
      <c r="S19" s="1"/>
      <c r="T19" s="1"/>
      <c r="U19" s="1"/>
      <c r="V19" s="1"/>
      <c r="W19" s="1"/>
      <c r="X19" s="1">
        <v>83202.116740958401</v>
      </c>
      <c r="Y19" s="1">
        <v>746056.02763131598</v>
      </c>
      <c r="Z19" s="1">
        <v>1046338.5007929601</v>
      </c>
      <c r="AA19" s="1">
        <v>1006840.12604476</v>
      </c>
      <c r="AB19" s="1">
        <v>1183837.7260070499</v>
      </c>
      <c r="AC19" s="1">
        <v>824236.17989652604</v>
      </c>
      <c r="AD19" s="1">
        <v>104683.211052352</v>
      </c>
      <c r="AE19" s="1">
        <v>27579.543508602699</v>
      </c>
      <c r="AF19" s="1"/>
      <c r="AG19" s="1">
        <v>64704.180651407703</v>
      </c>
      <c r="AH19" s="1"/>
      <c r="AI19" s="1"/>
      <c r="AJ19" s="1"/>
      <c r="AK19" s="1"/>
      <c r="AL19" s="1"/>
      <c r="AM19" s="1"/>
      <c r="AN19" s="1"/>
    </row>
    <row r="20" spans="1:40" x14ac:dyDescent="0.3">
      <c r="A20" t="str">
        <f t="shared" si="0"/>
        <v>Aircraft</v>
      </c>
      <c r="B20" t="str">
        <f t="shared" si="1"/>
        <v>ACN</v>
      </c>
      <c r="C20">
        <f t="shared" si="2"/>
        <v>1887</v>
      </c>
      <c r="D20" s="1">
        <f t="shared" si="3"/>
        <v>0</v>
      </c>
      <c r="E20" s="1">
        <f t="shared" si="4"/>
        <v>0</v>
      </c>
      <c r="F20" s="1">
        <f t="shared" si="5"/>
        <v>0</v>
      </c>
      <c r="G20" s="1">
        <f t="shared" si="6"/>
        <v>0</v>
      </c>
      <c r="H20" s="2" t="e">
        <f t="shared" si="7"/>
        <v>#DIV/0!</v>
      </c>
      <c r="I20" s="2" t="e">
        <f t="shared" si="8"/>
        <v>#DIV/0!</v>
      </c>
      <c r="J20" s="2" t="e">
        <f t="shared" si="9"/>
        <v>#DIV/0!</v>
      </c>
      <c r="K20" s="2">
        <f t="shared" si="10"/>
        <v>0</v>
      </c>
      <c r="L20" s="2">
        <f>AN20/SUM(AN1:AN$571)</f>
        <v>0</v>
      </c>
      <c r="N20" s="1" t="s">
        <v>40</v>
      </c>
      <c r="O20" s="1" t="s">
        <v>110</v>
      </c>
      <c r="P20" s="1">
        <v>1887</v>
      </c>
      <c r="Q20" s="1"/>
      <c r="R20" s="1">
        <v>3548020.56843417</v>
      </c>
      <c r="S20" s="1">
        <v>5019053.5941354604</v>
      </c>
      <c r="T20" s="1">
        <v>5468016.5289890897</v>
      </c>
      <c r="U20" s="1">
        <v>4676539.8107108204</v>
      </c>
      <c r="V20" s="1">
        <v>4710870.5162374796</v>
      </c>
      <c r="W20" s="1">
        <v>-926089.52711411496</v>
      </c>
      <c r="X20" s="1">
        <v>0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3">
      <c r="A21" t="str">
        <f t="shared" si="0"/>
        <v>Aircraft</v>
      </c>
      <c r="B21" t="str">
        <f t="shared" si="1"/>
        <v>ADG</v>
      </c>
      <c r="C21">
        <f t="shared" si="2"/>
        <v>1888</v>
      </c>
      <c r="D21" s="1">
        <f t="shared" si="3"/>
        <v>0</v>
      </c>
      <c r="E21" s="1">
        <f t="shared" si="4"/>
        <v>0</v>
      </c>
      <c r="F21" s="1">
        <f t="shared" si="5"/>
        <v>0</v>
      </c>
      <c r="G21" s="1">
        <f t="shared" si="6"/>
        <v>0</v>
      </c>
      <c r="H21" s="2" t="e">
        <f t="shared" si="7"/>
        <v>#DIV/0!</v>
      </c>
      <c r="I21" s="2" t="e">
        <f t="shared" si="8"/>
        <v>#DIV/0!</v>
      </c>
      <c r="J21" s="2" t="e">
        <f t="shared" si="9"/>
        <v>#DIV/0!</v>
      </c>
      <c r="K21" s="2">
        <f t="shared" si="10"/>
        <v>0</v>
      </c>
      <c r="L21" s="2">
        <f>AN21/SUM(AN1:AN$571)</f>
        <v>0</v>
      </c>
      <c r="N21" s="1" t="s">
        <v>40</v>
      </c>
      <c r="O21" s="1" t="s">
        <v>112</v>
      </c>
      <c r="P21" s="1">
        <v>1888</v>
      </c>
      <c r="Q21" s="1">
        <v>-17888264.414610401</v>
      </c>
      <c r="R21" s="1">
        <v>31958161.4319686</v>
      </c>
      <c r="S21" s="1">
        <v>126270368.18166099</v>
      </c>
      <c r="T21" s="1">
        <v>232485473.03580901</v>
      </c>
      <c r="U21" s="1">
        <v>175137852.51865599</v>
      </c>
      <c r="V21" s="1">
        <v>72598670.994864702</v>
      </c>
      <c r="W21" s="1">
        <v>50438285.544212602</v>
      </c>
      <c r="X21" s="1">
        <v>22576625.343155801</v>
      </c>
      <c r="Y21" s="1">
        <v>11306207.878043</v>
      </c>
      <c r="Z21" s="1"/>
      <c r="AA21" s="1"/>
      <c r="AB21" s="1"/>
      <c r="AC21" s="1"/>
      <c r="AD21" s="1"/>
      <c r="AE21" s="1">
        <v>0</v>
      </c>
      <c r="AF21" s="1">
        <v>0</v>
      </c>
      <c r="AG21" s="1"/>
      <c r="AH21" s="1"/>
      <c r="AI21" s="1"/>
      <c r="AJ21" s="1"/>
      <c r="AK21" s="1"/>
      <c r="AL21" s="1"/>
      <c r="AM21" s="1"/>
      <c r="AN21" s="1"/>
    </row>
    <row r="22" spans="1:40" x14ac:dyDescent="0.3">
      <c r="A22" t="str">
        <f t="shared" si="0"/>
        <v>Aircraft</v>
      </c>
      <c r="B22" t="str">
        <f t="shared" si="1"/>
        <v>AEC</v>
      </c>
      <c r="C22">
        <f t="shared" si="2"/>
        <v>1890</v>
      </c>
      <c r="D22" s="1">
        <f t="shared" si="3"/>
        <v>0</v>
      </c>
      <c r="E22" s="1">
        <f t="shared" si="4"/>
        <v>0</v>
      </c>
      <c r="F22" s="1">
        <f t="shared" si="5"/>
        <v>0</v>
      </c>
      <c r="G22" s="1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>
        <f t="shared" si="10"/>
        <v>0</v>
      </c>
      <c r="L22" s="2">
        <f>AN22/SUM(AN1:AN$571)</f>
        <v>0</v>
      </c>
      <c r="N22" s="1" t="s">
        <v>40</v>
      </c>
      <c r="O22" s="1" t="s">
        <v>116</v>
      </c>
      <c r="P22" s="1">
        <v>1890</v>
      </c>
      <c r="Q22" s="1"/>
      <c r="R22" s="1">
        <v>13064993.7870747</v>
      </c>
      <c r="S22" s="1">
        <v>224439892.47034699</v>
      </c>
      <c r="T22" s="1">
        <v>27171988.038137302</v>
      </c>
      <c r="U22" s="1">
        <v>8872202.8416061401</v>
      </c>
      <c r="V22" s="1">
        <v>3522192.6606491702</v>
      </c>
      <c r="W22" s="1">
        <v>1814813.9021435</v>
      </c>
      <c r="X22" s="1">
        <v>667248.78736785601</v>
      </c>
      <c r="Y22" s="1">
        <v>72826.650652668293</v>
      </c>
      <c r="Z22" s="1">
        <v>976789.51218010404</v>
      </c>
      <c r="AA22" s="1">
        <v>0</v>
      </c>
      <c r="AB22" s="1">
        <v>-255807.69545687901</v>
      </c>
      <c r="AC22" s="1">
        <v>636407.40367857297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3">
      <c r="A23" t="str">
        <f t="shared" si="0"/>
        <v>Aircraft</v>
      </c>
      <c r="B23" t="str">
        <f t="shared" si="1"/>
        <v>AESA</v>
      </c>
      <c r="C23">
        <f t="shared" si="2"/>
        <v>1329</v>
      </c>
      <c r="D23" s="1">
        <f t="shared" si="3"/>
        <v>0</v>
      </c>
      <c r="E23" s="1">
        <f t="shared" si="4"/>
        <v>0</v>
      </c>
      <c r="F23" s="1">
        <f t="shared" si="5"/>
        <v>0</v>
      </c>
      <c r="G23" s="1">
        <f t="shared" si="6"/>
        <v>0</v>
      </c>
      <c r="H23" s="2" t="e">
        <f t="shared" si="7"/>
        <v>#DIV/0!</v>
      </c>
      <c r="I23" s="2" t="e">
        <f t="shared" si="8"/>
        <v>#DIV/0!</v>
      </c>
      <c r="J23" s="2" t="e">
        <f t="shared" si="9"/>
        <v>#DIV/0!</v>
      </c>
      <c r="K23" s="2">
        <f t="shared" si="10"/>
        <v>0</v>
      </c>
      <c r="L23" s="2">
        <f>AN23/SUM(AN1:AN$571)</f>
        <v>0</v>
      </c>
      <c r="N23" s="1" t="s">
        <v>40</v>
      </c>
      <c r="O23" s="1" t="s">
        <v>119</v>
      </c>
      <c r="P23" s="1">
        <v>1329</v>
      </c>
      <c r="Q23" s="1"/>
      <c r="R23" s="1"/>
      <c r="S23" s="1"/>
      <c r="T23" s="1"/>
      <c r="U23" s="1"/>
      <c r="V23" s="1">
        <v>6539.7558187704799</v>
      </c>
      <c r="W23" s="1"/>
      <c r="X23" s="1">
        <v>4242552.3060202496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3">
      <c r="A24" t="str">
        <f t="shared" si="0"/>
        <v>Aircraft</v>
      </c>
      <c r="B24" t="str">
        <f t="shared" si="1"/>
        <v>AF INT COM CTRL SYS</v>
      </c>
      <c r="C24">
        <f t="shared" si="2"/>
        <v>1728</v>
      </c>
      <c r="D24" s="1">
        <f t="shared" si="3"/>
        <v>0</v>
      </c>
      <c r="E24" s="1">
        <f t="shared" si="4"/>
        <v>0</v>
      </c>
      <c r="F24" s="1">
        <f t="shared" si="5"/>
        <v>0</v>
      </c>
      <c r="G24" s="1">
        <f t="shared" si="6"/>
        <v>0</v>
      </c>
      <c r="H24" s="2" t="e">
        <f t="shared" si="7"/>
        <v>#DIV/0!</v>
      </c>
      <c r="I24" s="2" t="e">
        <f t="shared" si="8"/>
        <v>#DIV/0!</v>
      </c>
      <c r="J24" s="2" t="e">
        <f t="shared" si="9"/>
        <v>#DIV/0!</v>
      </c>
      <c r="K24" s="2">
        <f t="shared" si="10"/>
        <v>0</v>
      </c>
      <c r="L24" s="2">
        <f>AN24/SUM(AN1:AN$571)</f>
        <v>0</v>
      </c>
      <c r="N24" s="1" t="s">
        <v>40</v>
      </c>
      <c r="O24" s="1" t="s">
        <v>120</v>
      </c>
      <c r="P24" s="1">
        <v>1728</v>
      </c>
      <c r="Q24" s="1">
        <v>334586850.63627499</v>
      </c>
      <c r="R24" s="1">
        <v>418574510.63725001</v>
      </c>
      <c r="S24" s="1">
        <v>537821749.26702797</v>
      </c>
      <c r="T24" s="1">
        <v>398548375.14398301</v>
      </c>
      <c r="U24" s="1"/>
      <c r="V24" s="1"/>
      <c r="W24" s="1"/>
      <c r="X24" s="1"/>
      <c r="Y24" s="1">
        <v>0</v>
      </c>
      <c r="Z24" s="1"/>
      <c r="AA24" s="1">
        <v>-48219.285762952699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3">
      <c r="A25" t="str">
        <f t="shared" si="0"/>
        <v>Aircraft</v>
      </c>
      <c r="B25" t="str">
        <f t="shared" si="1"/>
        <v>AFN</v>
      </c>
      <c r="C25">
        <f t="shared" si="2"/>
        <v>2052</v>
      </c>
      <c r="D25" s="1">
        <f t="shared" si="3"/>
        <v>0</v>
      </c>
      <c r="E25" s="1">
        <f t="shared" si="4"/>
        <v>0</v>
      </c>
      <c r="F25" s="1">
        <f t="shared" si="5"/>
        <v>0</v>
      </c>
      <c r="G25" s="1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>
        <f t="shared" si="10"/>
        <v>0</v>
      </c>
      <c r="L25" s="2">
        <f>AN25/SUM(AN1:AN$571)</f>
        <v>0</v>
      </c>
      <c r="N25" s="1" t="s">
        <v>40</v>
      </c>
      <c r="O25" s="1" t="s">
        <v>121</v>
      </c>
      <c r="P25" s="1">
        <v>2052</v>
      </c>
      <c r="Q25" s="1">
        <v>648733.38801286998</v>
      </c>
      <c r="R25" s="1"/>
      <c r="S25" s="1">
        <v>433277.46947670099</v>
      </c>
      <c r="T25" s="1">
        <v>304767.66713480197</v>
      </c>
      <c r="U25" s="1">
        <v>111560.949651428</v>
      </c>
      <c r="V25" s="1">
        <v>375350.22359389102</v>
      </c>
      <c r="W25" s="1"/>
      <c r="X25" s="1">
        <v>0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3">
      <c r="A26" t="str">
        <f t="shared" si="0"/>
        <v>Aircraft</v>
      </c>
      <c r="B26" t="str">
        <f t="shared" si="1"/>
        <v>AFV</v>
      </c>
      <c r="C26">
        <f t="shared" si="2"/>
        <v>2053</v>
      </c>
      <c r="D26" s="1">
        <f t="shared" si="3"/>
        <v>0</v>
      </c>
      <c r="E26" s="1">
        <f t="shared" si="4"/>
        <v>0</v>
      </c>
      <c r="F26" s="1">
        <f t="shared" si="5"/>
        <v>0</v>
      </c>
      <c r="G26" s="1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>
        <f t="shared" si="10"/>
        <v>0</v>
      </c>
      <c r="L26" s="2">
        <f>AN26/SUM(AN1:AN$571)</f>
        <v>0</v>
      </c>
      <c r="N26" s="1" t="s">
        <v>40</v>
      </c>
      <c r="O26" s="1" t="s">
        <v>124</v>
      </c>
      <c r="P26" s="1">
        <v>2053</v>
      </c>
      <c r="Q26" s="1"/>
      <c r="R26" s="1"/>
      <c r="S26" s="1"/>
      <c r="T26" s="1">
        <v>65623956.208835997</v>
      </c>
      <c r="U26" s="1">
        <v>-5160016.7043928597</v>
      </c>
      <c r="V26" s="1">
        <v>117065.96012011</v>
      </c>
      <c r="W26" s="1">
        <v>-338642.22587251902</v>
      </c>
      <c r="X26" s="1"/>
      <c r="Y26" s="1">
        <v>-620395.89179415605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3">
      <c r="A27" t="str">
        <f t="shared" si="0"/>
        <v>Aircraft</v>
      </c>
      <c r="B27" t="str">
        <f t="shared" si="1"/>
        <v>AIR CARGO MATERIALS HAND</v>
      </c>
      <c r="C27">
        <f t="shared" si="2"/>
        <v>1757</v>
      </c>
      <c r="D27" s="1">
        <f t="shared" si="3"/>
        <v>0</v>
      </c>
      <c r="E27" s="1">
        <f t="shared" si="4"/>
        <v>0</v>
      </c>
      <c r="F27" s="1">
        <f t="shared" si="5"/>
        <v>0</v>
      </c>
      <c r="G27" s="1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>
        <f t="shared" si="10"/>
        <v>0</v>
      </c>
      <c r="L27" s="2">
        <f>AN27/SUM(AN1:AN$571)</f>
        <v>0</v>
      </c>
      <c r="N27" s="1" t="s">
        <v>40</v>
      </c>
      <c r="O27" s="1" t="s">
        <v>133</v>
      </c>
      <c r="P27" s="1">
        <v>1757</v>
      </c>
      <c r="Q27" s="1">
        <v>11790628.465185501</v>
      </c>
      <c r="R27" s="1">
        <v>16808657.802818399</v>
      </c>
      <c r="S27" s="1">
        <v>12241222.1777803</v>
      </c>
      <c r="T27" s="1">
        <v>21501358.9163603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x14ac:dyDescent="0.3">
      <c r="A28" t="str">
        <f t="shared" si="0"/>
        <v>Aircraft</v>
      </c>
      <c r="B28" t="str">
        <f t="shared" si="1"/>
        <v>ATS</v>
      </c>
      <c r="C28">
        <f t="shared" si="2"/>
        <v>2058</v>
      </c>
      <c r="D28" s="1">
        <f t="shared" si="3"/>
        <v>0</v>
      </c>
      <c r="E28" s="1">
        <f t="shared" si="4"/>
        <v>0</v>
      </c>
      <c r="F28" s="1">
        <f t="shared" si="5"/>
        <v>0</v>
      </c>
      <c r="G28" s="1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>
        <f t="shared" si="10"/>
        <v>0</v>
      </c>
      <c r="L28" s="2">
        <f>AN28/SUM(AN1:AN$571)</f>
        <v>0</v>
      </c>
      <c r="N28" s="1" t="s">
        <v>40</v>
      </c>
      <c r="O28" s="1" t="s">
        <v>181</v>
      </c>
      <c r="P28" s="1">
        <v>2058</v>
      </c>
      <c r="Q28" s="1"/>
      <c r="R28" s="1"/>
      <c r="S28" s="1"/>
      <c r="T28" s="1"/>
      <c r="U28" s="1"/>
      <c r="V28" s="1"/>
      <c r="W28" s="1"/>
      <c r="X28" s="1">
        <v>821783.372214776</v>
      </c>
      <c r="Y28" s="1">
        <v>376239.702501486</v>
      </c>
      <c r="Z28" s="1">
        <v>122331.434529834</v>
      </c>
      <c r="AA28" s="1">
        <v>22110.3566295866</v>
      </c>
      <c r="AB28" s="1">
        <v>38025.2174978771</v>
      </c>
      <c r="AC28" s="1">
        <v>385104.01432652201</v>
      </c>
      <c r="AD28" s="1">
        <v>468472.461148898</v>
      </c>
      <c r="AE28" s="1">
        <v>562670.52641712397</v>
      </c>
      <c r="AF28" s="1"/>
      <c r="AG28" s="1"/>
      <c r="AH28" s="1"/>
      <c r="AI28" s="1"/>
      <c r="AJ28" s="1"/>
      <c r="AK28" s="1"/>
      <c r="AL28" s="1"/>
      <c r="AM28" s="1"/>
      <c r="AN28" s="1"/>
    </row>
    <row r="29" spans="1:40" x14ac:dyDescent="0.3">
      <c r="A29" t="str">
        <f t="shared" si="0"/>
        <v>Aircraft</v>
      </c>
      <c r="B29" t="str">
        <f t="shared" si="1"/>
        <v>AWACS RSIP (E-3)</v>
      </c>
      <c r="C29">
        <f t="shared" si="2"/>
        <v>1815</v>
      </c>
      <c r="D29" s="1">
        <f t="shared" si="3"/>
        <v>292826014.17609799</v>
      </c>
      <c r="E29" s="1">
        <f t="shared" si="4"/>
        <v>-8077314.0685946401</v>
      </c>
      <c r="F29" s="1">
        <f t="shared" si="5"/>
        <v>-483953.125</v>
      </c>
      <c r="G29" s="1">
        <f t="shared" si="6"/>
        <v>3585675.1120702801</v>
      </c>
      <c r="H29" s="2">
        <f t="shared" si="7"/>
        <v>-0.94008489444756704</v>
      </c>
      <c r="I29" s="2">
        <f t="shared" si="8"/>
        <v>-1.0016526985362337</v>
      </c>
      <c r="J29" s="2">
        <f t="shared" si="9"/>
        <v>-7.4091372218544516</v>
      </c>
      <c r="K29" s="2">
        <f t="shared" si="10"/>
        <v>-6.0769253974204823E-6</v>
      </c>
      <c r="L29" s="2">
        <f>AN29/SUM(AN1:AN$571)</f>
        <v>7.0396982390889877E-5</v>
      </c>
      <c r="N29" s="1" t="s">
        <v>40</v>
      </c>
      <c r="O29" s="1" t="s">
        <v>183</v>
      </c>
      <c r="P29" s="1">
        <v>1815</v>
      </c>
      <c r="Q29" s="1"/>
      <c r="R29" s="1"/>
      <c r="S29" s="1"/>
      <c r="T29" s="1"/>
      <c r="U29" s="1">
        <v>16093998.281217599</v>
      </c>
      <c r="V29" s="1">
        <v>14871388.8516823</v>
      </c>
      <c r="W29" s="1">
        <v>17152681.037045501</v>
      </c>
      <c r="X29" s="1">
        <v>176415540.92522499</v>
      </c>
      <c r="Y29" s="1">
        <v>95922199.453601897</v>
      </c>
      <c r="Z29" s="1">
        <v>84200303.735955104</v>
      </c>
      <c r="AA29" s="1">
        <v>672031920.56566405</v>
      </c>
      <c r="AB29" s="1">
        <v>559850210.91691196</v>
      </c>
      <c r="AC29" s="1">
        <v>452960172.076469</v>
      </c>
      <c r="AD29" s="1">
        <v>552438842.332968</v>
      </c>
      <c r="AE29" s="1">
        <v>370042376.209324</v>
      </c>
      <c r="AF29" s="1">
        <v>292826014.17609799</v>
      </c>
      <c r="AG29" s="1">
        <v>133201431.69538701</v>
      </c>
      <c r="AH29" s="1">
        <v>308346053.98747998</v>
      </c>
      <c r="AI29" s="1">
        <v>69258299.310165897</v>
      </c>
      <c r="AJ29" s="1">
        <v>94818799.768942401</v>
      </c>
      <c r="AK29" s="1">
        <v>14767703.240956999</v>
      </c>
      <c r="AL29" s="1">
        <v>-8077314.0685946401</v>
      </c>
      <c r="AM29" s="1">
        <v>-483953.125</v>
      </c>
      <c r="AN29" s="1">
        <v>3585675.1120702801</v>
      </c>
    </row>
    <row r="30" spans="1:40" x14ac:dyDescent="0.3">
      <c r="A30" t="str">
        <f t="shared" si="0"/>
        <v>Aircraft</v>
      </c>
      <c r="B30" t="str">
        <f t="shared" si="1"/>
        <v>AWACS UPGRADE</v>
      </c>
      <c r="C30">
        <f t="shared" si="2"/>
        <v>682</v>
      </c>
      <c r="D30" s="1">
        <f t="shared" si="3"/>
        <v>304938668.81847399</v>
      </c>
      <c r="E30" s="1">
        <f t="shared" si="4"/>
        <v>100494394.00165799</v>
      </c>
      <c r="F30" s="1">
        <f t="shared" si="5"/>
        <v>444496819.53560001</v>
      </c>
      <c r="G30" s="1">
        <f t="shared" si="6"/>
        <v>65348494.076781899</v>
      </c>
      <c r="H30" s="2">
        <f t="shared" si="7"/>
        <v>3.4231006510499133</v>
      </c>
      <c r="I30" s="2">
        <f t="shared" si="8"/>
        <v>0.45765973616223521</v>
      </c>
      <c r="J30" s="2">
        <f t="shared" si="9"/>
        <v>0.14701678663315632</v>
      </c>
      <c r="K30" s="2">
        <f t="shared" si="10"/>
        <v>5.5814786023099172E-3</v>
      </c>
      <c r="L30" s="2">
        <f>AN30/SUM(AN1:AN$571)</f>
        <v>1.2829764669165095E-3</v>
      </c>
      <c r="N30" s="1" t="s">
        <v>40</v>
      </c>
      <c r="O30" s="1" t="s">
        <v>184</v>
      </c>
      <c r="P30" s="1">
        <v>682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>
        <v>304938668.81847399</v>
      </c>
      <c r="AG30" s="1">
        <v>317032696.69373798</v>
      </c>
      <c r="AH30" s="1">
        <v>157219436.28304401</v>
      </c>
      <c r="AI30" s="1">
        <v>546490475.91604197</v>
      </c>
      <c r="AJ30" s="1">
        <v>87250679.5254592</v>
      </c>
      <c r="AK30" s="1">
        <v>115439487.488043</v>
      </c>
      <c r="AL30" s="1">
        <v>100494394.00165799</v>
      </c>
      <c r="AM30" s="1">
        <v>444496819.53560001</v>
      </c>
      <c r="AN30" s="1">
        <v>65348494.076781899</v>
      </c>
    </row>
    <row r="31" spans="1:40" x14ac:dyDescent="0.3">
      <c r="A31" t="str">
        <f t="shared" si="0"/>
        <v>Aircraft</v>
      </c>
      <c r="B31" t="str">
        <f t="shared" si="1"/>
        <v>Advanced Engine Development</v>
      </c>
      <c r="C31">
        <f t="shared" si="2"/>
        <v>2260</v>
      </c>
      <c r="D31" s="1">
        <f t="shared" si="3"/>
        <v>125829882.17884099</v>
      </c>
      <c r="E31" s="1">
        <f t="shared" si="4"/>
        <v>574984265.55333602</v>
      </c>
      <c r="F31" s="1">
        <f t="shared" si="5"/>
        <v>461089913.875</v>
      </c>
      <c r="G31" s="1">
        <f t="shared" si="6"/>
        <v>202060364.92846799</v>
      </c>
      <c r="H31" s="2">
        <f t="shared" si="7"/>
        <v>-0.19808255373515271</v>
      </c>
      <c r="I31" s="2">
        <f t="shared" si="8"/>
        <v>2.6643912073259086</v>
      </c>
      <c r="J31" s="2">
        <f t="shared" si="9"/>
        <v>0.43822334613731306</v>
      </c>
      <c r="K31" s="2">
        <f t="shared" si="10"/>
        <v>5.789835550956325E-3</v>
      </c>
      <c r="L31" s="2">
        <f>AN31/SUM(AN1:AN$571)</f>
        <v>3.9670186247167567E-3</v>
      </c>
      <c r="N31" s="1" t="s">
        <v>40</v>
      </c>
      <c r="O31" s="1" t="s">
        <v>185</v>
      </c>
      <c r="P31" s="1">
        <v>2260</v>
      </c>
      <c r="Q31" s="1"/>
      <c r="R31" s="1"/>
      <c r="S31" s="1"/>
      <c r="T31" s="1"/>
      <c r="U31" s="1"/>
      <c r="V31" s="1"/>
      <c r="W31" s="1"/>
      <c r="X31" s="1"/>
      <c r="Y31" s="1"/>
      <c r="Z31" s="1">
        <v>7154018.2478257604</v>
      </c>
      <c r="AA31" s="1">
        <v>9877239.6134068295</v>
      </c>
      <c r="AB31" s="1">
        <v>13615595.1947887</v>
      </c>
      <c r="AC31" s="1">
        <v>34521972.918713197</v>
      </c>
      <c r="AD31" s="1">
        <v>220353076.92678601</v>
      </c>
      <c r="AE31" s="1">
        <v>144497746.45353299</v>
      </c>
      <c r="AF31" s="1">
        <v>125829882.17884099</v>
      </c>
      <c r="AG31" s="1">
        <v>299483696.27851897</v>
      </c>
      <c r="AH31" s="1">
        <v>334746027.56648999</v>
      </c>
      <c r="AI31" s="1">
        <v>656801433.45155203</v>
      </c>
      <c r="AJ31" s="1">
        <v>776065102.40147901</v>
      </c>
      <c r="AK31" s="1">
        <v>717699165.90440202</v>
      </c>
      <c r="AL31" s="1">
        <v>574984265.55333602</v>
      </c>
      <c r="AM31" s="1">
        <v>461089913.875</v>
      </c>
      <c r="AN31" s="1">
        <v>202060364.92846799</v>
      </c>
    </row>
    <row r="32" spans="1:40" x14ac:dyDescent="0.3">
      <c r="A32" t="str">
        <f t="shared" si="0"/>
        <v>Aircraft</v>
      </c>
      <c r="B32" t="str">
        <f t="shared" si="1"/>
        <v>B-1</v>
      </c>
      <c r="C32">
        <f t="shared" si="2"/>
        <v>1797</v>
      </c>
      <c r="D32" s="1">
        <f t="shared" si="3"/>
        <v>7181494.3990164604</v>
      </c>
      <c r="E32" s="1">
        <f t="shared" si="4"/>
        <v>0</v>
      </c>
      <c r="F32" s="1">
        <f t="shared" si="5"/>
        <v>0</v>
      </c>
      <c r="G32" s="1">
        <f t="shared" si="6"/>
        <v>0</v>
      </c>
      <c r="H32" s="2" t="e">
        <f t="shared" si="7"/>
        <v>#DIV/0!</v>
      </c>
      <c r="I32" s="2">
        <f t="shared" si="8"/>
        <v>-1</v>
      </c>
      <c r="J32" s="2" t="e">
        <f t="shared" si="9"/>
        <v>#DIV/0!</v>
      </c>
      <c r="K32" s="2">
        <f t="shared" si="10"/>
        <v>0</v>
      </c>
      <c r="L32" s="2">
        <f>AN32/SUM(AN1:AN$571)</f>
        <v>0</v>
      </c>
      <c r="N32" s="1" t="s">
        <v>40</v>
      </c>
      <c r="O32" s="1" t="s">
        <v>188</v>
      </c>
      <c r="P32" s="1">
        <v>1797</v>
      </c>
      <c r="Q32" s="1">
        <v>240663826.245554</v>
      </c>
      <c r="R32" s="1">
        <v>257245166.36080199</v>
      </c>
      <c r="S32" s="1">
        <v>252794272.01346201</v>
      </c>
      <c r="T32" s="1">
        <v>203375051.39449599</v>
      </c>
      <c r="U32" s="1"/>
      <c r="V32" s="1"/>
      <c r="W32" s="1"/>
      <c r="X32" s="1">
        <v>3922592.6021505701</v>
      </c>
      <c r="Y32" s="1">
        <v>6271395.2979076402</v>
      </c>
      <c r="Z32" s="1">
        <v>19072763.737387698</v>
      </c>
      <c r="AA32" s="1">
        <v>985697.462447837</v>
      </c>
      <c r="AB32" s="1">
        <v>7232975.5667164503</v>
      </c>
      <c r="AC32" s="1">
        <v>16039597.490142601</v>
      </c>
      <c r="AD32" s="1">
        <v>7782552.2158517502</v>
      </c>
      <c r="AE32" s="1">
        <v>10567971.6334789</v>
      </c>
      <c r="AF32" s="1">
        <v>7181494.3990164604</v>
      </c>
      <c r="AG32" s="1">
        <v>-5454564.6891347198</v>
      </c>
      <c r="AH32" s="1">
        <v>-75046.098970143605</v>
      </c>
      <c r="AI32" s="1"/>
      <c r="AJ32" s="1"/>
      <c r="AK32" s="1"/>
      <c r="AL32" s="1"/>
      <c r="AM32" s="1"/>
      <c r="AN32" s="1"/>
    </row>
    <row r="33" spans="1:40" x14ac:dyDescent="0.3">
      <c r="A33" t="str">
        <f t="shared" si="0"/>
        <v>Aircraft</v>
      </c>
      <c r="B33" t="str">
        <f t="shared" si="1"/>
        <v>B-1 CMUP-DSUP</v>
      </c>
      <c r="C33">
        <f t="shared" si="2"/>
        <v>641</v>
      </c>
      <c r="D33" s="1">
        <f t="shared" si="3"/>
        <v>0</v>
      </c>
      <c r="E33" s="1">
        <f t="shared" si="4"/>
        <v>0</v>
      </c>
      <c r="F33" s="1">
        <f t="shared" si="5"/>
        <v>0</v>
      </c>
      <c r="G33" s="1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>
        <f t="shared" si="10"/>
        <v>0</v>
      </c>
      <c r="L33" s="2">
        <f>AN33/SUM(AN1:AN$571)</f>
        <v>0</v>
      </c>
      <c r="N33" s="1" t="s">
        <v>40</v>
      </c>
      <c r="O33" s="1" t="s">
        <v>189</v>
      </c>
      <c r="P33" s="1">
        <v>641</v>
      </c>
      <c r="Q33" s="1"/>
      <c r="R33" s="1"/>
      <c r="S33" s="1"/>
      <c r="T33" s="1"/>
      <c r="U33" s="1"/>
      <c r="V33" s="1"/>
      <c r="W33" s="1"/>
      <c r="X33" s="1">
        <v>2943739.0265762899</v>
      </c>
      <c r="Y33" s="1">
        <v>0</v>
      </c>
      <c r="Z33" s="1"/>
      <c r="AA33" s="1">
        <v>118558.555795723</v>
      </c>
      <c r="AB33" s="1"/>
      <c r="AC33" s="1">
        <v>1763.01999966362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3">
      <c r="A34" t="str">
        <f t="shared" si="0"/>
        <v>Aircraft</v>
      </c>
      <c r="B34" t="str">
        <f t="shared" si="1"/>
        <v>B-2 DMS-M</v>
      </c>
      <c r="C34">
        <f t="shared" si="2"/>
        <v>2145</v>
      </c>
      <c r="D34" s="1">
        <f t="shared" si="3"/>
        <v>0</v>
      </c>
      <c r="E34" s="1">
        <f t="shared" si="4"/>
        <v>9623155.5621962603</v>
      </c>
      <c r="F34" s="1">
        <f t="shared" si="5"/>
        <v>3272575.835</v>
      </c>
      <c r="G34" s="1">
        <f t="shared" si="6"/>
        <v>2054125.7040585501</v>
      </c>
      <c r="H34" s="2">
        <f t="shared" si="7"/>
        <v>-0.65992695287437386</v>
      </c>
      <c r="I34" s="2" t="e">
        <f t="shared" si="8"/>
        <v>#DIV/0!</v>
      </c>
      <c r="J34" s="2">
        <f t="shared" si="9"/>
        <v>0.62767856502813479</v>
      </c>
      <c r="K34" s="2">
        <f t="shared" si="10"/>
        <v>4.1093234405080125E-5</v>
      </c>
      <c r="L34" s="2">
        <f>AN34/SUM(AN1:AN$571)</f>
        <v>4.0328319353448929E-5</v>
      </c>
      <c r="N34" s="1" t="s">
        <v>40</v>
      </c>
      <c r="O34" s="1" t="s">
        <v>190</v>
      </c>
      <c r="P34" s="1">
        <v>2145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>
        <v>145675253.076713</v>
      </c>
      <c r="AH34" s="1">
        <v>0</v>
      </c>
      <c r="AI34" s="1">
        <v>149647.501798137</v>
      </c>
      <c r="AJ34" s="1">
        <v>103428330.555655</v>
      </c>
      <c r="AK34" s="1">
        <v>9444268.9189549591</v>
      </c>
      <c r="AL34" s="1">
        <v>9623155.5621962603</v>
      </c>
      <c r="AM34" s="1">
        <v>3272575.835</v>
      </c>
      <c r="AN34" s="1">
        <v>2054125.7040585501</v>
      </c>
    </row>
    <row r="35" spans="1:40" x14ac:dyDescent="0.3">
      <c r="A35" t="str">
        <f t="shared" si="0"/>
        <v>Aircraft</v>
      </c>
      <c r="B35" t="str">
        <f t="shared" si="1"/>
        <v>B-2 EHF</v>
      </c>
      <c r="C35">
        <f t="shared" si="2"/>
        <v>635</v>
      </c>
      <c r="D35" s="1">
        <f t="shared" si="3"/>
        <v>1655949.0447517999</v>
      </c>
      <c r="E35" s="1">
        <f t="shared" si="4"/>
        <v>0</v>
      </c>
      <c r="F35" s="1">
        <f t="shared" si="5"/>
        <v>0</v>
      </c>
      <c r="G35" s="1">
        <f t="shared" si="6"/>
        <v>0</v>
      </c>
      <c r="H35" s="2" t="e">
        <f t="shared" si="7"/>
        <v>#DIV/0!</v>
      </c>
      <c r="I35" s="2">
        <f t="shared" si="8"/>
        <v>-1</v>
      </c>
      <c r="J35" s="2" t="e">
        <f t="shared" si="9"/>
        <v>#DIV/0!</v>
      </c>
      <c r="K35" s="2">
        <f t="shared" si="10"/>
        <v>0</v>
      </c>
      <c r="L35" s="2">
        <f>AN35/SUM(AN1:AN$571)</f>
        <v>0</v>
      </c>
      <c r="N35" s="1" t="s">
        <v>40</v>
      </c>
      <c r="O35" s="1" t="s">
        <v>191</v>
      </c>
      <c r="P35" s="1">
        <v>635</v>
      </c>
      <c r="Q35" s="1"/>
      <c r="R35" s="1"/>
      <c r="S35" s="1"/>
      <c r="T35" s="1"/>
      <c r="U35" s="1"/>
      <c r="V35" s="1"/>
      <c r="W35" s="1">
        <v>1690702.87556129</v>
      </c>
      <c r="X35" s="1">
        <v>10319381.643120499</v>
      </c>
      <c r="Y35" s="1">
        <v>10922419.330421099</v>
      </c>
      <c r="Z35" s="1">
        <v>3500745.0381960198</v>
      </c>
      <c r="AA35" s="1">
        <v>1767861.3289662399</v>
      </c>
      <c r="AB35" s="1">
        <v>1528286.35683319</v>
      </c>
      <c r="AC35" s="1">
        <v>21537223.236524001</v>
      </c>
      <c r="AD35" s="1">
        <v>3694749.5063894601</v>
      </c>
      <c r="AE35" s="1">
        <v>9046175.3039016593</v>
      </c>
      <c r="AF35" s="1">
        <v>1655949.0447517999</v>
      </c>
      <c r="AG35" s="1">
        <v>2653648.2275517802</v>
      </c>
      <c r="AH35" s="1">
        <v>4097207.0216108998</v>
      </c>
      <c r="AI35" s="1">
        <v>1911431.9533756501</v>
      </c>
      <c r="AJ35" s="1">
        <v>1560317.82474136</v>
      </c>
      <c r="AK35" s="1"/>
      <c r="AL35" s="1"/>
      <c r="AM35" s="1"/>
      <c r="AN35" s="1"/>
    </row>
    <row r="36" spans="1:40" x14ac:dyDescent="0.3">
      <c r="A36" t="str">
        <f t="shared" si="0"/>
        <v>Aircraft</v>
      </c>
      <c r="B36" t="str">
        <f t="shared" si="1"/>
        <v>B-2 RMP</v>
      </c>
      <c r="C36">
        <f t="shared" si="2"/>
        <v>1370</v>
      </c>
      <c r="D36" s="1">
        <f t="shared" si="3"/>
        <v>-1225039.2802285999</v>
      </c>
      <c r="E36" s="1">
        <f t="shared" si="4"/>
        <v>0</v>
      </c>
      <c r="F36" s="1">
        <f t="shared" si="5"/>
        <v>0</v>
      </c>
      <c r="G36" s="1">
        <f t="shared" si="6"/>
        <v>0</v>
      </c>
      <c r="H36" s="2" t="e">
        <f t="shared" si="7"/>
        <v>#DIV/0!</v>
      </c>
      <c r="I36" s="2">
        <f t="shared" si="8"/>
        <v>-1</v>
      </c>
      <c r="J36" s="2" t="e">
        <f t="shared" si="9"/>
        <v>#DIV/0!</v>
      </c>
      <c r="K36" s="2">
        <f t="shared" si="10"/>
        <v>0</v>
      </c>
      <c r="L36" s="2">
        <f>AN36/SUM(AN1:AN$571)</f>
        <v>0</v>
      </c>
      <c r="N36" s="1" t="s">
        <v>40</v>
      </c>
      <c r="O36" s="1" t="s">
        <v>192</v>
      </c>
      <c r="P36" s="1">
        <v>1370</v>
      </c>
      <c r="Q36" s="1"/>
      <c r="R36" s="1"/>
      <c r="S36" s="1"/>
      <c r="T36" s="1"/>
      <c r="U36" s="1">
        <v>1139409.1657732499</v>
      </c>
      <c r="V36" s="1">
        <v>206918971.28347501</v>
      </c>
      <c r="W36" s="1">
        <v>218877717.908481</v>
      </c>
      <c r="X36" s="1">
        <v>100215449.84574699</v>
      </c>
      <c r="Y36" s="1">
        <v>141668376.66236401</v>
      </c>
      <c r="Z36" s="1">
        <v>94860266.833859697</v>
      </c>
      <c r="AA36" s="1">
        <v>12764597.608117299</v>
      </c>
      <c r="AB36" s="1">
        <v>-37946.120505845996</v>
      </c>
      <c r="AC36" s="1">
        <v>0</v>
      </c>
      <c r="AD36" s="1">
        <v>104083.327674439</v>
      </c>
      <c r="AE36" s="1">
        <v>3262018.0622199802</v>
      </c>
      <c r="AF36" s="1">
        <v>-1225039.2802285999</v>
      </c>
      <c r="AG36" s="1">
        <v>-258185.05030224199</v>
      </c>
      <c r="AH36" s="1"/>
      <c r="AI36" s="1"/>
      <c r="AJ36" s="1"/>
      <c r="AK36" s="1"/>
      <c r="AL36" s="1"/>
      <c r="AM36" s="1"/>
      <c r="AN36" s="1"/>
    </row>
    <row r="37" spans="1:40" x14ac:dyDescent="0.3">
      <c r="A37" t="str">
        <f t="shared" si="0"/>
        <v>Aircraft</v>
      </c>
      <c r="B37" t="str">
        <f t="shared" si="1"/>
        <v>B-2 STEALTH</v>
      </c>
      <c r="C37">
        <f t="shared" si="2"/>
        <v>1883</v>
      </c>
      <c r="D37" s="1">
        <f t="shared" si="3"/>
        <v>0</v>
      </c>
      <c r="E37" s="1">
        <f t="shared" si="4"/>
        <v>0</v>
      </c>
      <c r="F37" s="1">
        <f t="shared" si="5"/>
        <v>0</v>
      </c>
      <c r="G37" s="1">
        <f t="shared" si="6"/>
        <v>0</v>
      </c>
      <c r="H37" s="2" t="e">
        <f t="shared" si="7"/>
        <v>#DIV/0!</v>
      </c>
      <c r="I37" s="2" t="e">
        <f t="shared" si="8"/>
        <v>#DIV/0!</v>
      </c>
      <c r="J37" s="2" t="e">
        <f t="shared" si="9"/>
        <v>#DIV/0!</v>
      </c>
      <c r="K37" s="2">
        <f t="shared" si="10"/>
        <v>0</v>
      </c>
      <c r="L37" s="2">
        <f>AN37/SUM(AN1:AN$571)</f>
        <v>0</v>
      </c>
      <c r="N37" s="1" t="s">
        <v>40</v>
      </c>
      <c r="O37" s="1" t="s">
        <v>193</v>
      </c>
      <c r="P37" s="1">
        <v>1883</v>
      </c>
      <c r="Q37" s="1">
        <v>391145209.58579701</v>
      </c>
      <c r="R37" s="1">
        <v>627997626.174541</v>
      </c>
      <c r="S37" s="1">
        <v>645716573.04661298</v>
      </c>
      <c r="T37" s="1">
        <v>770392251.4698</v>
      </c>
      <c r="U37" s="1">
        <v>260458505.09071201</v>
      </c>
      <c r="V37" s="1">
        <v>119130286.737702</v>
      </c>
      <c r="W37" s="1">
        <v>22785641.645122301</v>
      </c>
      <c r="X37" s="1">
        <v>13550587.6183109</v>
      </c>
      <c r="Y37" s="1">
        <v>1231773.5335879701</v>
      </c>
      <c r="Z37" s="1">
        <v>-6267498.5643643504</v>
      </c>
      <c r="AA37" s="1">
        <v>-11451099.440132599</v>
      </c>
      <c r="AB37" s="1">
        <v>-2903250.3098515999</v>
      </c>
      <c r="AC37" s="1">
        <v>-2858761.9009957602</v>
      </c>
      <c r="AD37" s="1">
        <v>-1298178.1507928099</v>
      </c>
      <c r="AE37" s="1">
        <v>0</v>
      </c>
      <c r="AF37" s="1"/>
      <c r="AG37" s="1">
        <v>-7544.5344676477098</v>
      </c>
      <c r="AH37" s="1">
        <v>-3068584.3022555099</v>
      </c>
      <c r="AI37" s="1">
        <v>84238.115318282697</v>
      </c>
      <c r="AJ37" s="1"/>
      <c r="AK37" s="1">
        <v>0</v>
      </c>
      <c r="AL37" s="1">
        <v>0</v>
      </c>
      <c r="AM37" s="1"/>
      <c r="AN37" s="1"/>
    </row>
    <row r="38" spans="1:40" x14ac:dyDescent="0.3">
      <c r="A38" t="str">
        <f t="shared" si="0"/>
        <v>Aircraft</v>
      </c>
      <c r="B38" t="str">
        <f t="shared" si="1"/>
        <v>B-2A</v>
      </c>
      <c r="C38">
        <f t="shared" si="2"/>
        <v>1860</v>
      </c>
      <c r="D38" s="1">
        <f t="shared" si="3"/>
        <v>227746102.96162999</v>
      </c>
      <c r="E38" s="1">
        <f t="shared" si="4"/>
        <v>-1175438.50297359</v>
      </c>
      <c r="F38" s="1">
        <f t="shared" si="5"/>
        <v>-835990.76950000005</v>
      </c>
      <c r="G38" s="1">
        <f t="shared" si="6"/>
        <v>57033.707889988698</v>
      </c>
      <c r="H38" s="2">
        <f t="shared" si="7"/>
        <v>-0.2887839156322215</v>
      </c>
      <c r="I38" s="2">
        <f t="shared" si="8"/>
        <v>-1.003670713828376</v>
      </c>
      <c r="J38" s="2">
        <f t="shared" si="9"/>
        <v>-6.8222891891617579E-2</v>
      </c>
      <c r="K38" s="2">
        <f t="shared" si="10"/>
        <v>-1.0497408275199469E-5</v>
      </c>
      <c r="L38" s="2">
        <f>AN38/SUM(AN1:AN$571)</f>
        <v>1.1197336079064145E-6</v>
      </c>
      <c r="N38" s="1" t="s">
        <v>40</v>
      </c>
      <c r="O38" s="1" t="s">
        <v>194</v>
      </c>
      <c r="P38" s="1">
        <v>1860</v>
      </c>
      <c r="Q38" s="1"/>
      <c r="R38" s="1"/>
      <c r="S38" s="1"/>
      <c r="T38" s="1">
        <v>-189960.16308678599</v>
      </c>
      <c r="U38" s="1">
        <v>241036114.138751</v>
      </c>
      <c r="V38" s="1">
        <v>233122427.36310199</v>
      </c>
      <c r="W38" s="1">
        <v>230452001.94550499</v>
      </c>
      <c r="X38" s="1">
        <v>584049393.66419601</v>
      </c>
      <c r="Y38" s="1">
        <v>631444273.36511099</v>
      </c>
      <c r="Z38" s="1">
        <v>1035312633.78467</v>
      </c>
      <c r="AA38" s="1">
        <v>984964221.47420299</v>
      </c>
      <c r="AB38" s="1">
        <v>831595043.31287301</v>
      </c>
      <c r="AC38" s="1">
        <v>798284593.30823398</v>
      </c>
      <c r="AD38" s="1">
        <v>919497814.08349001</v>
      </c>
      <c r="AE38" s="1">
        <v>741172380.32327998</v>
      </c>
      <c r="AF38" s="1">
        <v>227746102.96162999</v>
      </c>
      <c r="AG38" s="1">
        <v>64798167.379465804</v>
      </c>
      <c r="AH38" s="1">
        <v>17706348.965070799</v>
      </c>
      <c r="AI38" s="1">
        <v>-3226325.4209863101</v>
      </c>
      <c r="AJ38" s="1">
        <v>-22990209.380184598</v>
      </c>
      <c r="AK38" s="1">
        <v>-3963775.6280453699</v>
      </c>
      <c r="AL38" s="1">
        <v>-1175438.50297359</v>
      </c>
      <c r="AM38" s="1">
        <v>-835990.76950000005</v>
      </c>
      <c r="AN38" s="1">
        <v>57033.707889988698</v>
      </c>
    </row>
    <row r="39" spans="1:40" x14ac:dyDescent="0.3">
      <c r="A39" t="str">
        <f t="shared" si="0"/>
        <v>Aircraft</v>
      </c>
      <c r="B39" t="str">
        <f t="shared" si="1"/>
        <v>B-52 OAS/CMI MODS</v>
      </c>
      <c r="C39">
        <f t="shared" si="2"/>
        <v>1868</v>
      </c>
      <c r="D39" s="1">
        <f t="shared" si="3"/>
        <v>46484.975124848803</v>
      </c>
      <c r="E39" s="1">
        <f t="shared" si="4"/>
        <v>0</v>
      </c>
      <c r="F39" s="1">
        <f t="shared" si="5"/>
        <v>0</v>
      </c>
      <c r="G39" s="1">
        <f t="shared" si="6"/>
        <v>0</v>
      </c>
      <c r="H39" s="2" t="e">
        <f t="shared" si="7"/>
        <v>#DIV/0!</v>
      </c>
      <c r="I39" s="2">
        <f t="shared" si="8"/>
        <v>-1</v>
      </c>
      <c r="J39" s="2" t="e">
        <f t="shared" si="9"/>
        <v>#DIV/0!</v>
      </c>
      <c r="K39" s="2">
        <f t="shared" si="10"/>
        <v>0</v>
      </c>
      <c r="L39" s="2">
        <f>AN39/SUM(AN1:AN$571)</f>
        <v>0</v>
      </c>
      <c r="N39" s="1" t="s">
        <v>40</v>
      </c>
      <c r="O39" s="1" t="s">
        <v>195</v>
      </c>
      <c r="P39" s="1">
        <v>1868</v>
      </c>
      <c r="Q39" s="1"/>
      <c r="R39" s="1"/>
      <c r="S39" s="1"/>
      <c r="T39" s="1"/>
      <c r="U39" s="1"/>
      <c r="V39" s="1"/>
      <c r="W39" s="1"/>
      <c r="X39" s="1">
        <v>16489712.9270381</v>
      </c>
      <c r="Y39" s="1">
        <v>24906476.208519101</v>
      </c>
      <c r="Z39" s="1">
        <v>11528437.5115618</v>
      </c>
      <c r="AA39" s="1">
        <v>4022736.7535903002</v>
      </c>
      <c r="AB39" s="1">
        <v>3941891.5077887601</v>
      </c>
      <c r="AC39" s="1">
        <v>3512889.3475405001</v>
      </c>
      <c r="AD39" s="1">
        <v>3088916.69962255</v>
      </c>
      <c r="AE39" s="1">
        <v>7852252.3969616899</v>
      </c>
      <c r="AF39" s="1">
        <v>46484.975124848803</v>
      </c>
      <c r="AG39" s="1">
        <v>-175288.49342496501</v>
      </c>
      <c r="AH39" s="1">
        <v>-9869.7329590477893</v>
      </c>
      <c r="AI39" s="1">
        <v>0</v>
      </c>
      <c r="AJ39" s="1">
        <v>2687.9402352616298</v>
      </c>
      <c r="AK39" s="1">
        <v>-63704.818227472097</v>
      </c>
      <c r="AL39" s="1"/>
      <c r="AM39" s="1"/>
      <c r="AN39" s="1"/>
    </row>
    <row r="40" spans="1:40" x14ac:dyDescent="0.3">
      <c r="A40" t="str">
        <f t="shared" si="0"/>
        <v>Aircraft</v>
      </c>
      <c r="B40" t="str">
        <f t="shared" si="1"/>
        <v>B-52 RMP</v>
      </c>
      <c r="C40">
        <f t="shared" si="2"/>
        <v>2197</v>
      </c>
      <c r="D40" s="1">
        <f t="shared" si="3"/>
        <v>0</v>
      </c>
      <c r="E40" s="1">
        <f t="shared" si="4"/>
        <v>12216419.3695306</v>
      </c>
      <c r="F40" s="1">
        <f t="shared" si="5"/>
        <v>30488370.085900001</v>
      </c>
      <c r="G40" s="1">
        <f t="shared" si="6"/>
        <v>19064261.740420401</v>
      </c>
      <c r="H40" s="2">
        <f t="shared" si="7"/>
        <v>1.4956879068790085</v>
      </c>
      <c r="I40" s="2" t="e">
        <f t="shared" si="8"/>
        <v>#DIV/0!</v>
      </c>
      <c r="J40" s="2">
        <f t="shared" si="9"/>
        <v>0.62529619283377424</v>
      </c>
      <c r="K40" s="2">
        <f t="shared" si="10"/>
        <v>3.8283780170023823E-4</v>
      </c>
      <c r="L40" s="2">
        <f>AN40/SUM(AN1:AN$571)</f>
        <v>3.7428558251637436E-4</v>
      </c>
      <c r="N40" s="1" t="s">
        <v>40</v>
      </c>
      <c r="O40" s="1" t="s">
        <v>196</v>
      </c>
      <c r="P40" s="1">
        <v>2197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9559362.5141576901</v>
      </c>
      <c r="AJ40" s="1">
        <v>0</v>
      </c>
      <c r="AK40" s="1">
        <v>5837188.7993556401</v>
      </c>
      <c r="AL40" s="1">
        <v>12216419.3695306</v>
      </c>
      <c r="AM40" s="1">
        <v>30488370.085900001</v>
      </c>
      <c r="AN40" s="1">
        <v>19064261.740420401</v>
      </c>
    </row>
    <row r="41" spans="1:40" x14ac:dyDescent="0.3">
      <c r="A41" t="str">
        <f t="shared" si="0"/>
        <v>Aircraft</v>
      </c>
      <c r="B41" t="str">
        <f t="shared" si="1"/>
        <v>B-52 STRATO FORTRESS</v>
      </c>
      <c r="C41">
        <f t="shared" si="2"/>
        <v>1881</v>
      </c>
      <c r="D41" s="1">
        <f t="shared" si="3"/>
        <v>0</v>
      </c>
      <c r="E41" s="1">
        <f t="shared" si="4"/>
        <v>0</v>
      </c>
      <c r="F41" s="1">
        <f t="shared" si="5"/>
        <v>0</v>
      </c>
      <c r="G41" s="1">
        <f t="shared" si="6"/>
        <v>0</v>
      </c>
      <c r="H41" s="2" t="e">
        <f t="shared" si="7"/>
        <v>#DIV/0!</v>
      </c>
      <c r="I41" s="2" t="e">
        <f t="shared" si="8"/>
        <v>#DIV/0!</v>
      </c>
      <c r="J41" s="2" t="e">
        <f t="shared" si="9"/>
        <v>#DIV/0!</v>
      </c>
      <c r="K41" s="2">
        <f t="shared" si="10"/>
        <v>0</v>
      </c>
      <c r="L41" s="2">
        <f>AN41/SUM(AN1:AN$571)</f>
        <v>0</v>
      </c>
      <c r="N41" s="1" t="s">
        <v>40</v>
      </c>
      <c r="O41" s="1" t="s">
        <v>197</v>
      </c>
      <c r="P41" s="1">
        <v>1881</v>
      </c>
      <c r="Q41" s="1">
        <v>54111731.643008299</v>
      </c>
      <c r="R41" s="1">
        <v>147568834.508526</v>
      </c>
      <c r="S41" s="1">
        <v>146435587.68941399</v>
      </c>
      <c r="T41" s="1">
        <v>149333203.69735801</v>
      </c>
      <c r="U41" s="1">
        <v>550547.33661248197</v>
      </c>
      <c r="V41" s="1">
        <v>530368.42228346097</v>
      </c>
      <c r="W41" s="1">
        <v>1148915.8600739699</v>
      </c>
      <c r="X41" s="1">
        <v>252941.849450601</v>
      </c>
      <c r="Y41" s="1"/>
      <c r="Z41" s="1"/>
      <c r="AA41" s="1">
        <v>0</v>
      </c>
      <c r="AB41" s="1"/>
      <c r="AC41" s="1"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3">
      <c r="A42" t="str">
        <f t="shared" si="0"/>
        <v>Aircraft</v>
      </c>
      <c r="B42" t="str">
        <f t="shared" si="1"/>
        <v>B1-B</v>
      </c>
      <c r="C42">
        <f t="shared" si="2"/>
        <v>64</v>
      </c>
      <c r="D42" s="1">
        <f t="shared" si="3"/>
        <v>5415101.22694562</v>
      </c>
      <c r="E42" s="1">
        <f t="shared" si="4"/>
        <v>-60778.306895496899</v>
      </c>
      <c r="F42" s="1">
        <f t="shared" si="5"/>
        <v>7240816</v>
      </c>
      <c r="G42" s="1">
        <f t="shared" si="6"/>
        <v>-177131.86425409099</v>
      </c>
      <c r="H42" s="2">
        <f t="shared" si="7"/>
        <v>-120.13487508709257</v>
      </c>
      <c r="I42" s="2">
        <f t="shared" si="8"/>
        <v>0.3371524735252589</v>
      </c>
      <c r="J42" s="2">
        <f t="shared" si="9"/>
        <v>-2.4462969954503883E-2</v>
      </c>
      <c r="K42" s="2">
        <f t="shared" si="10"/>
        <v>9.0921819439534747E-5</v>
      </c>
      <c r="L42" s="2">
        <f>AN42/SUM(AN1:AN$571)</f>
        <v>-3.4776013830101665E-6</v>
      </c>
      <c r="N42" s="1" t="s">
        <v>40</v>
      </c>
      <c r="O42" s="1" t="s">
        <v>198</v>
      </c>
      <c r="P42" s="1">
        <v>64</v>
      </c>
      <c r="Q42" s="1"/>
      <c r="R42" s="1"/>
      <c r="S42" s="1"/>
      <c r="T42" s="1"/>
      <c r="U42" s="1"/>
      <c r="V42" s="1"/>
      <c r="W42" s="1">
        <v>1193758.23698</v>
      </c>
      <c r="X42" s="1">
        <v>90592880.750892699</v>
      </c>
      <c r="Y42" s="1">
        <v>130444155.44440299</v>
      </c>
      <c r="Z42" s="1">
        <v>140613605.83785701</v>
      </c>
      <c r="AA42" s="1">
        <v>154337440.556896</v>
      </c>
      <c r="AB42" s="1">
        <v>192448142.672858</v>
      </c>
      <c r="AC42" s="1">
        <v>210062830.700302</v>
      </c>
      <c r="AD42" s="1">
        <v>100101926.972747</v>
      </c>
      <c r="AE42" s="1">
        <v>109526796.50276101</v>
      </c>
      <c r="AF42" s="1">
        <v>5415101.22694562</v>
      </c>
      <c r="AG42" s="1">
        <v>4776278.8954034196</v>
      </c>
      <c r="AH42" s="1">
        <v>3491381.4945487399</v>
      </c>
      <c r="AI42" s="1">
        <v>1425415.6498187401</v>
      </c>
      <c r="AJ42" s="1">
        <v>-79382.714972962203</v>
      </c>
      <c r="AK42" s="1">
        <v>8862.8459764006693</v>
      </c>
      <c r="AL42" s="1">
        <v>-60778.306895496899</v>
      </c>
      <c r="AM42" s="1">
        <v>7240816</v>
      </c>
      <c r="AN42" s="1">
        <v>-177131.86425409099</v>
      </c>
    </row>
    <row r="43" spans="1:40" x14ac:dyDescent="0.3">
      <c r="A43" t="str">
        <f t="shared" si="0"/>
        <v>Aircraft</v>
      </c>
      <c r="B43" t="str">
        <f t="shared" si="1"/>
        <v>B1-B CMUP</v>
      </c>
      <c r="C43">
        <f t="shared" si="2"/>
        <v>693</v>
      </c>
      <c r="D43" s="1">
        <f t="shared" si="3"/>
        <v>-1542355.7954327001</v>
      </c>
      <c r="E43" s="1">
        <f t="shared" si="4"/>
        <v>0</v>
      </c>
      <c r="F43" s="1">
        <f t="shared" si="5"/>
        <v>0</v>
      </c>
      <c r="G43" s="1">
        <f t="shared" si="6"/>
        <v>0</v>
      </c>
      <c r="H43" s="2" t="e">
        <f t="shared" si="7"/>
        <v>#DIV/0!</v>
      </c>
      <c r="I43" s="2">
        <f t="shared" si="8"/>
        <v>-1</v>
      </c>
      <c r="J43" s="2" t="e">
        <f t="shared" si="9"/>
        <v>#DIV/0!</v>
      </c>
      <c r="K43" s="2">
        <f t="shared" si="10"/>
        <v>0</v>
      </c>
      <c r="L43" s="2">
        <f>AN43/SUM(AN1:AN$571)</f>
        <v>0</v>
      </c>
      <c r="N43" s="1" t="s">
        <v>40</v>
      </c>
      <c r="O43" s="1" t="s">
        <v>199</v>
      </c>
      <c r="P43" s="1">
        <v>693</v>
      </c>
      <c r="Q43" s="1"/>
      <c r="R43" s="1"/>
      <c r="S43" s="1"/>
      <c r="T43" s="1"/>
      <c r="U43" s="1">
        <v>171745453.61239901</v>
      </c>
      <c r="V43" s="1">
        <v>94291901.463931307</v>
      </c>
      <c r="W43" s="1">
        <v>186717323.88613701</v>
      </c>
      <c r="X43" s="1">
        <v>164624128.79954901</v>
      </c>
      <c r="Y43" s="1">
        <v>187446953.303875</v>
      </c>
      <c r="Z43" s="1">
        <v>271130558.276748</v>
      </c>
      <c r="AA43" s="1">
        <v>266019828.555659</v>
      </c>
      <c r="AB43" s="1">
        <v>291634747.408741</v>
      </c>
      <c r="AC43" s="1">
        <v>247097573.27046901</v>
      </c>
      <c r="AD43" s="1">
        <v>77158174.9520991</v>
      </c>
      <c r="AE43" s="1">
        <v>20795591.661420099</v>
      </c>
      <c r="AF43" s="1">
        <v>-1542355.7954327001</v>
      </c>
      <c r="AG43" s="1">
        <v>-425060.45211006497</v>
      </c>
      <c r="AH43" s="1">
        <v>1796207.08470096</v>
      </c>
      <c r="AI43" s="1"/>
      <c r="AJ43" s="1"/>
      <c r="AK43" s="1"/>
      <c r="AL43" s="1"/>
      <c r="AM43" s="1"/>
      <c r="AN43" s="1"/>
    </row>
    <row r="44" spans="1:40" x14ac:dyDescent="0.3">
      <c r="A44" t="str">
        <f t="shared" si="0"/>
        <v>Aircraft</v>
      </c>
      <c r="B44" t="str">
        <f t="shared" si="1"/>
        <v>BJL</v>
      </c>
      <c r="C44">
        <f t="shared" si="2"/>
        <v>2061</v>
      </c>
      <c r="D44" s="1">
        <f t="shared" si="3"/>
        <v>0</v>
      </c>
      <c r="E44" s="1">
        <f t="shared" si="4"/>
        <v>0</v>
      </c>
      <c r="F44" s="1">
        <f t="shared" si="5"/>
        <v>0</v>
      </c>
      <c r="G44" s="1">
        <f t="shared" si="6"/>
        <v>0</v>
      </c>
      <c r="H44" s="2" t="e">
        <f t="shared" si="7"/>
        <v>#DIV/0!</v>
      </c>
      <c r="I44" s="2" t="e">
        <f t="shared" si="8"/>
        <v>#DIV/0!</v>
      </c>
      <c r="J44" s="2" t="e">
        <f t="shared" si="9"/>
        <v>#DIV/0!</v>
      </c>
      <c r="K44" s="2">
        <f t="shared" si="10"/>
        <v>0</v>
      </c>
      <c r="L44" s="2">
        <f>AN44/SUM(AN1:AN$571)</f>
        <v>0</v>
      </c>
      <c r="N44" s="1" t="s">
        <v>40</v>
      </c>
      <c r="O44" s="1" t="s">
        <v>204</v>
      </c>
      <c r="P44" s="1">
        <v>2061</v>
      </c>
      <c r="Q44" s="1"/>
      <c r="R44" s="1"/>
      <c r="S44" s="1"/>
      <c r="T44" s="1">
        <v>15240591.398488499</v>
      </c>
      <c r="U44" s="1">
        <v>831019.00143281405</v>
      </c>
      <c r="V44" s="1">
        <v>3210331.4837214798</v>
      </c>
      <c r="W44" s="1"/>
      <c r="X44" s="1">
        <v>884531.01354614901</v>
      </c>
      <c r="Y44" s="1">
        <v>1650975.89971336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3">
      <c r="A45" t="str">
        <f t="shared" si="0"/>
        <v>Aircraft</v>
      </c>
      <c r="B45" t="str">
        <f t="shared" si="1"/>
        <v>BLACK HAWK (UH-60A/L)</v>
      </c>
      <c r="C45">
        <f t="shared" si="2"/>
        <v>52</v>
      </c>
      <c r="D45" s="1">
        <f t="shared" si="3"/>
        <v>0</v>
      </c>
      <c r="E45" s="1">
        <f t="shared" si="4"/>
        <v>0</v>
      </c>
      <c r="F45" s="1">
        <f t="shared" si="5"/>
        <v>0</v>
      </c>
      <c r="G45" s="1">
        <f t="shared" si="6"/>
        <v>0</v>
      </c>
      <c r="H45" s="2" t="e">
        <f t="shared" si="7"/>
        <v>#DIV/0!</v>
      </c>
      <c r="I45" s="2" t="e">
        <f t="shared" si="8"/>
        <v>#DIV/0!</v>
      </c>
      <c r="J45" s="2" t="e">
        <f t="shared" si="9"/>
        <v>#DIV/0!</v>
      </c>
      <c r="K45" s="2">
        <f t="shared" si="10"/>
        <v>0</v>
      </c>
      <c r="L45" s="2">
        <f>AN45/SUM(AN1:AN$571)</f>
        <v>0</v>
      </c>
      <c r="N45" s="1" t="s">
        <v>40</v>
      </c>
      <c r="O45" s="1" t="s">
        <v>205</v>
      </c>
      <c r="P45" s="1">
        <v>52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>
        <v>633052.66285810398</v>
      </c>
      <c r="AD45" s="1">
        <v>965647.20496695605</v>
      </c>
      <c r="AE45" s="1">
        <v>766014.50172513805</v>
      </c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3">
      <c r="A46" t="str">
        <f t="shared" si="0"/>
        <v>Aircraft</v>
      </c>
      <c r="B46" t="str">
        <f t="shared" si="1"/>
        <v>BLACK HAWK UPGRADE (UH-60</v>
      </c>
      <c r="C46">
        <f t="shared" si="2"/>
        <v>1339</v>
      </c>
      <c r="D46" s="1">
        <f t="shared" si="3"/>
        <v>0</v>
      </c>
      <c r="E46" s="1">
        <f t="shared" si="4"/>
        <v>0</v>
      </c>
      <c r="F46" s="1">
        <f t="shared" si="5"/>
        <v>0</v>
      </c>
      <c r="G46" s="1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>
        <f t="shared" si="10"/>
        <v>0</v>
      </c>
      <c r="L46" s="2">
        <f>AN46/SUM(AN1:AN$571)</f>
        <v>0</v>
      </c>
      <c r="N46" s="1" t="s">
        <v>40</v>
      </c>
      <c r="O46" s="1" t="s">
        <v>206</v>
      </c>
      <c r="P46" s="1">
        <v>1339</v>
      </c>
      <c r="Q46" s="1"/>
      <c r="R46" s="1"/>
      <c r="S46" s="1"/>
      <c r="T46" s="1"/>
      <c r="U46" s="1"/>
      <c r="V46" s="1">
        <v>8301.0145602494995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3">
      <c r="A47" t="str">
        <f t="shared" si="0"/>
        <v>Aircraft</v>
      </c>
      <c r="B47" t="str">
        <f t="shared" si="1"/>
        <v>BQM-34 FIREBEE</v>
      </c>
      <c r="C47">
        <f t="shared" si="2"/>
        <v>834</v>
      </c>
      <c r="D47" s="1">
        <f t="shared" si="3"/>
        <v>0</v>
      </c>
      <c r="E47" s="1">
        <f t="shared" si="4"/>
        <v>0</v>
      </c>
      <c r="F47" s="1">
        <f t="shared" si="5"/>
        <v>0</v>
      </c>
      <c r="G47" s="1">
        <f t="shared" si="6"/>
        <v>0</v>
      </c>
      <c r="H47" s="2" t="e">
        <f t="shared" si="7"/>
        <v>#DIV/0!</v>
      </c>
      <c r="I47" s="2" t="e">
        <f t="shared" si="8"/>
        <v>#DIV/0!</v>
      </c>
      <c r="J47" s="2" t="e">
        <f t="shared" si="9"/>
        <v>#DIV/0!</v>
      </c>
      <c r="K47" s="2">
        <f t="shared" si="10"/>
        <v>0</v>
      </c>
      <c r="L47" s="2">
        <f>AN47/SUM(AN1:AN$571)</f>
        <v>0</v>
      </c>
      <c r="N47" s="1" t="s">
        <v>40</v>
      </c>
      <c r="O47" s="1" t="s">
        <v>209</v>
      </c>
      <c r="P47" s="1">
        <v>834</v>
      </c>
      <c r="Q47" s="1">
        <v>652334.85029380501</v>
      </c>
      <c r="R47" s="1">
        <v>4279376.8298971402</v>
      </c>
      <c r="S47" s="1">
        <v>372576.69367227203</v>
      </c>
      <c r="T47" s="1">
        <v>515211.265129718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3">
      <c r="A48" t="str">
        <f t="shared" si="0"/>
        <v>Aircraft</v>
      </c>
      <c r="B48" t="str">
        <f t="shared" si="1"/>
        <v>BSJ</v>
      </c>
      <c r="C48">
        <f t="shared" si="2"/>
        <v>2064</v>
      </c>
      <c r="D48" s="1">
        <f t="shared" si="3"/>
        <v>0</v>
      </c>
      <c r="E48" s="1">
        <f t="shared" si="4"/>
        <v>0</v>
      </c>
      <c r="F48" s="1">
        <f t="shared" si="5"/>
        <v>0</v>
      </c>
      <c r="G48" s="1">
        <f t="shared" si="6"/>
        <v>0</v>
      </c>
      <c r="H48" s="2" t="e">
        <f t="shared" si="7"/>
        <v>#DIV/0!</v>
      </c>
      <c r="I48" s="2" t="e">
        <f t="shared" si="8"/>
        <v>#DIV/0!</v>
      </c>
      <c r="J48" s="2" t="e">
        <f t="shared" si="9"/>
        <v>#DIV/0!</v>
      </c>
      <c r="K48" s="2">
        <f t="shared" si="10"/>
        <v>0</v>
      </c>
      <c r="L48" s="2">
        <f>AN48/SUM(AN1:AN$571)</f>
        <v>0</v>
      </c>
      <c r="N48" s="1" t="s">
        <v>40</v>
      </c>
      <c r="O48" s="1" t="s">
        <v>212</v>
      </c>
      <c r="P48" s="1">
        <v>2064</v>
      </c>
      <c r="Q48" s="1">
        <v>190345146.921323</v>
      </c>
      <c r="R48" s="1">
        <v>315905799.17320299</v>
      </c>
      <c r="S48" s="1">
        <v>227375563.18830299</v>
      </c>
      <c r="T48" s="1">
        <v>230116140.61877799</v>
      </c>
      <c r="U48" s="1">
        <v>277175.410627965</v>
      </c>
      <c r="V48" s="1">
        <v>-4094398.1963162902</v>
      </c>
      <c r="W48" s="1">
        <v>-8753331.7988804094</v>
      </c>
      <c r="X48" s="1"/>
      <c r="Y48" s="1">
        <v>0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x14ac:dyDescent="0.3">
      <c r="A49" t="str">
        <f t="shared" si="0"/>
        <v>Aircraft</v>
      </c>
      <c r="B49" t="str">
        <f t="shared" si="1"/>
        <v>BSM ENERGY</v>
      </c>
      <c r="C49">
        <f t="shared" si="2"/>
        <v>1962</v>
      </c>
      <c r="D49" s="1">
        <f t="shared" si="3"/>
        <v>0</v>
      </c>
      <c r="E49" s="1">
        <f t="shared" si="4"/>
        <v>0</v>
      </c>
      <c r="F49" s="1">
        <f t="shared" si="5"/>
        <v>0</v>
      </c>
      <c r="G49" s="1">
        <f t="shared" si="6"/>
        <v>0</v>
      </c>
      <c r="H49" s="2" t="e">
        <f t="shared" si="7"/>
        <v>#DIV/0!</v>
      </c>
      <c r="I49" s="2" t="e">
        <f t="shared" si="8"/>
        <v>#DIV/0!</v>
      </c>
      <c r="J49" s="2" t="e">
        <f t="shared" si="9"/>
        <v>#DIV/0!</v>
      </c>
      <c r="K49" s="2">
        <f t="shared" si="10"/>
        <v>0</v>
      </c>
      <c r="L49" s="2">
        <f>AN49/SUM(AN1:AN$571)</f>
        <v>0</v>
      </c>
      <c r="N49" s="1" t="s">
        <v>40</v>
      </c>
      <c r="O49" s="1" t="s">
        <v>214</v>
      </c>
      <c r="P49" s="1">
        <v>1962</v>
      </c>
      <c r="Q49" s="1"/>
      <c r="R49" s="1"/>
      <c r="S49" s="1"/>
      <c r="T49" s="1"/>
      <c r="U49" s="1">
        <v>3702532.3963700999</v>
      </c>
      <c r="V49" s="1"/>
      <c r="W49" s="1"/>
      <c r="X49" s="1"/>
      <c r="Y49" s="1"/>
      <c r="Z49" s="1"/>
      <c r="AA49" s="1"/>
      <c r="AB49" s="1">
        <v>6824441.6449427502</v>
      </c>
      <c r="AC49" s="1">
        <v>311314.07154060103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x14ac:dyDescent="0.3">
      <c r="A50" t="str">
        <f t="shared" si="0"/>
        <v>Aircraft</v>
      </c>
      <c r="B50" t="str">
        <f t="shared" si="1"/>
        <v>BSR</v>
      </c>
      <c r="C50">
        <f t="shared" si="2"/>
        <v>2065</v>
      </c>
      <c r="D50" s="1">
        <f t="shared" si="3"/>
        <v>0</v>
      </c>
      <c r="E50" s="1">
        <f t="shared" si="4"/>
        <v>0</v>
      </c>
      <c r="F50" s="1">
        <f t="shared" si="5"/>
        <v>0</v>
      </c>
      <c r="G50" s="1">
        <f t="shared" si="6"/>
        <v>0</v>
      </c>
      <c r="H50" s="2" t="e">
        <f t="shared" si="7"/>
        <v>#DIV/0!</v>
      </c>
      <c r="I50" s="2" t="e">
        <f t="shared" si="8"/>
        <v>#DIV/0!</v>
      </c>
      <c r="J50" s="2" t="e">
        <f t="shared" si="9"/>
        <v>#DIV/0!</v>
      </c>
      <c r="K50" s="2">
        <f t="shared" si="10"/>
        <v>0</v>
      </c>
      <c r="L50" s="2">
        <f>AN50/SUM(AN1:AN$571)</f>
        <v>0</v>
      </c>
      <c r="N50" s="1" t="s">
        <v>40</v>
      </c>
      <c r="O50" s="1" t="s">
        <v>215</v>
      </c>
      <c r="P50" s="1">
        <v>2065</v>
      </c>
      <c r="Q50" s="1"/>
      <c r="R50" s="1">
        <v>687780.03295311902</v>
      </c>
      <c r="S50" s="1">
        <v>91766633.704914898</v>
      </c>
      <c r="T50" s="1">
        <v>27632613.890244801</v>
      </c>
      <c r="U50" s="1">
        <v>-417981.69136068301</v>
      </c>
      <c r="V50" s="1">
        <v>359830.93550298898</v>
      </c>
      <c r="W50" s="1"/>
      <c r="X50" s="1"/>
      <c r="Y50" s="1"/>
      <c r="Z50" s="1"/>
      <c r="AA50" s="1"/>
      <c r="AB50" s="1"/>
      <c r="AC50" s="1">
        <v>-321927.98071864602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x14ac:dyDescent="0.3">
      <c r="A51" t="str">
        <f t="shared" si="0"/>
        <v>Aircraft</v>
      </c>
      <c r="B51" t="str">
        <f t="shared" si="1"/>
        <v>BTD</v>
      </c>
      <c r="C51">
        <f t="shared" si="2"/>
        <v>2066</v>
      </c>
      <c r="D51" s="1">
        <f t="shared" si="3"/>
        <v>0</v>
      </c>
      <c r="E51" s="1">
        <f t="shared" si="4"/>
        <v>0</v>
      </c>
      <c r="F51" s="1">
        <f t="shared" si="5"/>
        <v>0</v>
      </c>
      <c r="G51" s="1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>
        <f t="shared" si="10"/>
        <v>0</v>
      </c>
      <c r="L51" s="2">
        <f>AN51/SUM(AN1:AN$571)</f>
        <v>0</v>
      </c>
      <c r="N51" s="1" t="s">
        <v>40</v>
      </c>
      <c r="O51" s="1" t="s">
        <v>216</v>
      </c>
      <c r="P51" s="1">
        <v>2066</v>
      </c>
      <c r="Q51" s="1"/>
      <c r="R51" s="1"/>
      <c r="S51" s="1">
        <v>155945610.396617</v>
      </c>
      <c r="T51" s="1">
        <v>230696687.97638801</v>
      </c>
      <c r="U51" s="1">
        <v>-91649.551357641001</v>
      </c>
      <c r="V51" s="1">
        <v>-13344969.4212495</v>
      </c>
      <c r="W51" s="1">
        <v>-27329435.6830911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x14ac:dyDescent="0.3">
      <c r="A52" t="str">
        <f t="shared" si="0"/>
        <v>Aircraft</v>
      </c>
      <c r="B52" t="str">
        <f t="shared" si="1"/>
        <v>C-10</v>
      </c>
      <c r="C52">
        <f t="shared" si="2"/>
        <v>1426</v>
      </c>
      <c r="D52" s="1">
        <f t="shared" si="3"/>
        <v>0</v>
      </c>
      <c r="E52" s="1">
        <f t="shared" si="4"/>
        <v>0</v>
      </c>
      <c r="F52" s="1">
        <f t="shared" si="5"/>
        <v>0</v>
      </c>
      <c r="G52" s="1">
        <f t="shared" si="6"/>
        <v>0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>
        <f t="shared" si="10"/>
        <v>0</v>
      </c>
      <c r="L52" s="2">
        <f>AN52/SUM(AN1:AN$571)</f>
        <v>0</v>
      </c>
      <c r="N52" s="1" t="s">
        <v>40</v>
      </c>
      <c r="O52" s="1" t="s">
        <v>217</v>
      </c>
      <c r="P52" s="1">
        <v>1426</v>
      </c>
      <c r="Q52" s="1">
        <v>522376.83520072099</v>
      </c>
      <c r="R52" s="1">
        <v>759504.763545578</v>
      </c>
      <c r="S52" s="1">
        <v>1048008.1266454</v>
      </c>
      <c r="T52" s="1">
        <v>1929093.9980164999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3">
      <c r="A53" t="str">
        <f t="shared" si="0"/>
        <v>Aircraft</v>
      </c>
      <c r="B53" t="str">
        <f t="shared" si="1"/>
        <v>C-117 SKYTRAIN</v>
      </c>
      <c r="C53">
        <f t="shared" si="2"/>
        <v>1412</v>
      </c>
      <c r="D53" s="1">
        <f t="shared" si="3"/>
        <v>0</v>
      </c>
      <c r="E53" s="1">
        <f t="shared" si="4"/>
        <v>0</v>
      </c>
      <c r="F53" s="1">
        <f t="shared" si="5"/>
        <v>0</v>
      </c>
      <c r="G53" s="1">
        <f t="shared" si="6"/>
        <v>0</v>
      </c>
      <c r="H53" s="2" t="e">
        <f t="shared" si="7"/>
        <v>#DIV/0!</v>
      </c>
      <c r="I53" s="2" t="e">
        <f t="shared" si="8"/>
        <v>#DIV/0!</v>
      </c>
      <c r="J53" s="2" t="e">
        <f t="shared" si="9"/>
        <v>#DIV/0!</v>
      </c>
      <c r="K53" s="2">
        <f t="shared" si="10"/>
        <v>0</v>
      </c>
      <c r="L53" s="2">
        <f>AN53/SUM(AN1:AN$571)</f>
        <v>0</v>
      </c>
      <c r="N53" s="1" t="s">
        <v>40</v>
      </c>
      <c r="O53" s="1" t="s">
        <v>218</v>
      </c>
      <c r="P53" s="1">
        <v>1412</v>
      </c>
      <c r="Q53" s="1"/>
      <c r="R53" s="1"/>
      <c r="S53" s="1"/>
      <c r="T53" s="1">
        <v>475547.27709046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x14ac:dyDescent="0.3">
      <c r="A54" t="str">
        <f t="shared" si="0"/>
        <v>Aircraft</v>
      </c>
      <c r="B54" t="str">
        <f t="shared" si="1"/>
        <v>C-121 CONSTELLATION</v>
      </c>
      <c r="C54">
        <f t="shared" si="2"/>
        <v>1409</v>
      </c>
      <c r="D54" s="1">
        <f t="shared" si="3"/>
        <v>0</v>
      </c>
      <c r="E54" s="1">
        <f t="shared" si="4"/>
        <v>0</v>
      </c>
      <c r="F54" s="1">
        <f t="shared" si="5"/>
        <v>0</v>
      </c>
      <c r="G54" s="1">
        <f t="shared" si="6"/>
        <v>0</v>
      </c>
      <c r="H54" s="2" t="e">
        <f t="shared" si="7"/>
        <v>#DIV/0!</v>
      </c>
      <c r="I54" s="2" t="e">
        <f t="shared" si="8"/>
        <v>#DIV/0!</v>
      </c>
      <c r="J54" s="2" t="e">
        <f t="shared" si="9"/>
        <v>#DIV/0!</v>
      </c>
      <c r="K54" s="2">
        <f t="shared" si="10"/>
        <v>0</v>
      </c>
      <c r="L54" s="2">
        <f>AN54/SUM(AN1:AN$571)</f>
        <v>0</v>
      </c>
      <c r="N54" s="1" t="s">
        <v>40</v>
      </c>
      <c r="O54" s="1" t="s">
        <v>219</v>
      </c>
      <c r="P54" s="1">
        <v>1409</v>
      </c>
      <c r="Q54" s="1"/>
      <c r="R54" s="1">
        <v>133454.56602714199</v>
      </c>
      <c r="S54" s="1"/>
      <c r="T54" s="1">
        <v>261149.318614469</v>
      </c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3">
      <c r="A55" t="str">
        <f t="shared" si="0"/>
        <v>Aircraft</v>
      </c>
      <c r="B55" t="str">
        <f t="shared" si="1"/>
        <v>C-124 GLOBEMASTER</v>
      </c>
      <c r="C55">
        <f t="shared" si="2"/>
        <v>1415</v>
      </c>
      <c r="D55" s="1">
        <f t="shared" si="3"/>
        <v>0</v>
      </c>
      <c r="E55" s="1">
        <f t="shared" si="4"/>
        <v>0</v>
      </c>
      <c r="F55" s="1">
        <f t="shared" si="5"/>
        <v>0</v>
      </c>
      <c r="G55" s="1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>
        <f t="shared" si="10"/>
        <v>0</v>
      </c>
      <c r="L55" s="2">
        <f>AN55/SUM(AN1:AN$571)</f>
        <v>0</v>
      </c>
      <c r="N55" s="1" t="s">
        <v>40</v>
      </c>
      <c r="O55" s="1" t="s">
        <v>220</v>
      </c>
      <c r="P55" s="1">
        <v>1415</v>
      </c>
      <c r="Q55" s="1"/>
      <c r="R55" s="1">
        <v>2394799.5954742902</v>
      </c>
      <c r="S55" s="1">
        <v>116273.65840379801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3">
      <c r="A56" t="str">
        <f t="shared" si="0"/>
        <v>Aircraft</v>
      </c>
      <c r="B56" t="str">
        <f t="shared" si="1"/>
        <v>C-12A (CX-X)</v>
      </c>
      <c r="C56">
        <f t="shared" si="2"/>
        <v>1427</v>
      </c>
      <c r="D56" s="1">
        <f t="shared" si="3"/>
        <v>0</v>
      </c>
      <c r="E56" s="1">
        <f t="shared" si="4"/>
        <v>0</v>
      </c>
      <c r="F56" s="1">
        <f t="shared" si="5"/>
        <v>0</v>
      </c>
      <c r="G56" s="1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>
        <f t="shared" si="10"/>
        <v>0</v>
      </c>
      <c r="L56" s="2">
        <f>AN56/SUM(AN1:AN$571)</f>
        <v>0</v>
      </c>
      <c r="N56" s="1" t="s">
        <v>40</v>
      </c>
      <c r="O56" s="1" t="s">
        <v>221</v>
      </c>
      <c r="P56" s="1">
        <v>1427</v>
      </c>
      <c r="Q56" s="1">
        <v>11830000.575038301</v>
      </c>
      <c r="R56" s="1">
        <v>-3564798.6152930902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3">
      <c r="A57" t="str">
        <f t="shared" si="0"/>
        <v>Aircraft</v>
      </c>
      <c r="B57" t="str">
        <f t="shared" si="1"/>
        <v>C-130 AMP</v>
      </c>
      <c r="C57">
        <f t="shared" si="2"/>
        <v>702</v>
      </c>
      <c r="D57" s="1">
        <f t="shared" si="3"/>
        <v>0</v>
      </c>
      <c r="E57" s="1">
        <f t="shared" si="4"/>
        <v>0</v>
      </c>
      <c r="F57" s="1">
        <f t="shared" si="5"/>
        <v>0</v>
      </c>
      <c r="G57" s="1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>
        <f t="shared" si="10"/>
        <v>0</v>
      </c>
      <c r="L57" s="2">
        <f>AN57/SUM(AN1:AN$571)</f>
        <v>0</v>
      </c>
      <c r="N57" s="1" t="s">
        <v>40</v>
      </c>
      <c r="O57" s="1" t="s">
        <v>222</v>
      </c>
      <c r="P57" s="1">
        <v>702</v>
      </c>
      <c r="Q57" s="1"/>
      <c r="R57" s="1"/>
      <c r="S57" s="1"/>
      <c r="T57" s="1"/>
      <c r="U57" s="1">
        <v>46082999.115321703</v>
      </c>
      <c r="V57" s="1">
        <v>3006597.1569735399</v>
      </c>
      <c r="W57" s="1">
        <v>23210499.8524094</v>
      </c>
      <c r="X57" s="1">
        <v>1660506.9910500799</v>
      </c>
      <c r="Y57" s="1">
        <v>90570739.011453405</v>
      </c>
      <c r="Z57" s="1">
        <v>8764227.8232555594</v>
      </c>
      <c r="AA57" s="1">
        <v>136419308.92630199</v>
      </c>
      <c r="AB57" s="1">
        <v>163410050.39622399</v>
      </c>
      <c r="AC57" s="1">
        <v>26552452.9190672</v>
      </c>
      <c r="AD57" s="1">
        <v>-2213199.4430354699</v>
      </c>
      <c r="AE57" s="1">
        <v>2168008.3597866199</v>
      </c>
      <c r="AF57" s="1">
        <v>0</v>
      </c>
      <c r="AG57" s="1"/>
      <c r="AH57" s="1"/>
      <c r="AI57" s="1"/>
      <c r="AJ57" s="1">
        <v>-4979.4092858221802</v>
      </c>
      <c r="AK57" s="1"/>
      <c r="AL57" s="1"/>
      <c r="AM57" s="1"/>
      <c r="AN57" s="1"/>
    </row>
    <row r="58" spans="1:40" x14ac:dyDescent="0.3">
      <c r="A58" t="str">
        <f t="shared" si="0"/>
        <v>Aircraft</v>
      </c>
      <c r="B58" t="str">
        <f t="shared" si="1"/>
        <v>C-130 HERCULES</v>
      </c>
      <c r="C58">
        <f t="shared" si="2"/>
        <v>716</v>
      </c>
      <c r="D58" s="1">
        <f t="shared" si="3"/>
        <v>0</v>
      </c>
      <c r="E58" s="1">
        <f t="shared" si="4"/>
        <v>0</v>
      </c>
      <c r="F58" s="1">
        <f t="shared" si="5"/>
        <v>0</v>
      </c>
      <c r="G58" s="1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>
        <f t="shared" si="10"/>
        <v>0</v>
      </c>
      <c r="L58" s="2">
        <f>AN58/SUM(AN1:AN$571)</f>
        <v>0</v>
      </c>
      <c r="N58" s="1" t="s">
        <v>40</v>
      </c>
      <c r="O58" s="1" t="s">
        <v>223</v>
      </c>
      <c r="P58" s="1">
        <v>716</v>
      </c>
      <c r="Q58" s="1">
        <v>470028787.62387002</v>
      </c>
      <c r="R58" s="1">
        <v>456245071.72479397</v>
      </c>
      <c r="S58" s="1">
        <v>349890713.989043</v>
      </c>
      <c r="T58" s="1">
        <v>424612928.910052</v>
      </c>
      <c r="U58" s="1"/>
      <c r="V58" s="1"/>
      <c r="W58" s="1"/>
      <c r="X58" s="1"/>
      <c r="Y58" s="1">
        <v>0</v>
      </c>
      <c r="Z58" s="1">
        <v>-473016.72763041803</v>
      </c>
      <c r="AA58" s="1">
        <v>-262906.071773556</v>
      </c>
      <c r="AB58" s="1">
        <v>-227709.524081151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3">
      <c r="A59" t="str">
        <f t="shared" si="0"/>
        <v>Aircraft</v>
      </c>
      <c r="B59" t="str">
        <f t="shared" si="1"/>
        <v>C-130H</v>
      </c>
      <c r="C59">
        <f t="shared" si="2"/>
        <v>1827</v>
      </c>
      <c r="D59" s="1">
        <f t="shared" si="3"/>
        <v>400866.186338133</v>
      </c>
      <c r="E59" s="1">
        <f t="shared" si="4"/>
        <v>0</v>
      </c>
      <c r="F59" s="1">
        <f t="shared" si="5"/>
        <v>0</v>
      </c>
      <c r="G59" s="1">
        <f t="shared" si="6"/>
        <v>22280.7301436091</v>
      </c>
      <c r="H59" s="2" t="e">
        <f t="shared" si="7"/>
        <v>#DIV/0!</v>
      </c>
      <c r="I59" s="2">
        <f t="shared" si="8"/>
        <v>-1</v>
      </c>
      <c r="J59" s="2" t="e">
        <f t="shared" si="9"/>
        <v>#DIV/0!</v>
      </c>
      <c r="K59" s="2">
        <f t="shared" si="10"/>
        <v>0</v>
      </c>
      <c r="L59" s="2">
        <f>AN59/SUM(AN1:AN$571)</f>
        <v>4.3743398901252051E-7</v>
      </c>
      <c r="N59" s="1" t="s">
        <v>40</v>
      </c>
      <c r="O59" s="1" t="s">
        <v>224</v>
      </c>
      <c r="P59" s="1">
        <v>1827</v>
      </c>
      <c r="Q59" s="1"/>
      <c r="R59" s="1"/>
      <c r="S59" s="1"/>
      <c r="T59" s="1"/>
      <c r="U59" s="1"/>
      <c r="V59" s="1"/>
      <c r="W59" s="1">
        <v>546793.73614645004</v>
      </c>
      <c r="X59" s="1">
        <v>114205933.636665</v>
      </c>
      <c r="Y59" s="1">
        <v>73461345.145335406</v>
      </c>
      <c r="Z59" s="1">
        <v>68954671.977204606</v>
      </c>
      <c r="AA59" s="1">
        <v>43153597.043207601</v>
      </c>
      <c r="AB59" s="1">
        <v>51561612.200281002</v>
      </c>
      <c r="AC59" s="1">
        <v>60281413.116341896</v>
      </c>
      <c r="AD59" s="1">
        <v>40588830.203904003</v>
      </c>
      <c r="AE59" s="1">
        <v>55647155.987659097</v>
      </c>
      <c r="AF59" s="1">
        <v>400866.186338133</v>
      </c>
      <c r="AG59" s="1">
        <v>-1162665.2110954099</v>
      </c>
      <c r="AH59" s="1">
        <v>-21264.779165259999</v>
      </c>
      <c r="AI59" s="1">
        <v>-351247.58758492302</v>
      </c>
      <c r="AJ59" s="1"/>
      <c r="AK59" s="1"/>
      <c r="AL59" s="1"/>
      <c r="AM59" s="1"/>
      <c r="AN59" s="1">
        <v>22280.7301436091</v>
      </c>
    </row>
    <row r="60" spans="1:40" x14ac:dyDescent="0.3">
      <c r="A60" t="str">
        <f t="shared" si="0"/>
        <v>Aircraft</v>
      </c>
      <c r="B60" t="str">
        <f t="shared" si="1"/>
        <v>C-137 STRATOLINER</v>
      </c>
      <c r="C60">
        <f t="shared" si="2"/>
        <v>1423</v>
      </c>
      <c r="D60" s="1">
        <f t="shared" si="3"/>
        <v>0</v>
      </c>
      <c r="E60" s="1">
        <f t="shared" si="4"/>
        <v>0</v>
      </c>
      <c r="F60" s="1">
        <f t="shared" si="5"/>
        <v>0</v>
      </c>
      <c r="G60" s="1">
        <f t="shared" si="6"/>
        <v>0</v>
      </c>
      <c r="H60" s="2" t="e">
        <f t="shared" si="7"/>
        <v>#DIV/0!</v>
      </c>
      <c r="I60" s="2" t="e">
        <f t="shared" si="8"/>
        <v>#DIV/0!</v>
      </c>
      <c r="J60" s="2" t="e">
        <f t="shared" si="9"/>
        <v>#DIV/0!</v>
      </c>
      <c r="K60" s="2">
        <f t="shared" si="10"/>
        <v>0</v>
      </c>
      <c r="L60" s="2">
        <f>AN60/SUM(AN1:AN$571)</f>
        <v>0</v>
      </c>
      <c r="N60" s="1" t="s">
        <v>40</v>
      </c>
      <c r="O60" s="1" t="s">
        <v>225</v>
      </c>
      <c r="P60" s="1">
        <v>1423</v>
      </c>
      <c r="Q60" s="1">
        <v>2456095.4846048602</v>
      </c>
      <c r="R60" s="1">
        <v>7671558.4316903995</v>
      </c>
      <c r="S60" s="1">
        <v>1851549.9236579901</v>
      </c>
      <c r="T60" s="1">
        <v>184654.15800196899</v>
      </c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spans="1:40" x14ac:dyDescent="0.3">
      <c r="A61" t="str">
        <f t="shared" si="0"/>
        <v>Aircraft</v>
      </c>
      <c r="B61" t="str">
        <f t="shared" si="1"/>
        <v>C-141 STARLIFTER</v>
      </c>
      <c r="C61">
        <f t="shared" si="2"/>
        <v>1420</v>
      </c>
      <c r="D61" s="1">
        <f t="shared" si="3"/>
        <v>0</v>
      </c>
      <c r="E61" s="1">
        <f t="shared" si="4"/>
        <v>0</v>
      </c>
      <c r="F61" s="1">
        <f t="shared" si="5"/>
        <v>0</v>
      </c>
      <c r="G61" s="1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>
        <f t="shared" si="10"/>
        <v>0</v>
      </c>
      <c r="L61" s="2">
        <f>AN61/SUM(AN1:AN$571)</f>
        <v>0</v>
      </c>
      <c r="N61" s="1" t="s">
        <v>40</v>
      </c>
      <c r="O61" s="1" t="s">
        <v>226</v>
      </c>
      <c r="P61" s="1">
        <v>1420</v>
      </c>
      <c r="Q61" s="1">
        <v>58771718.4615594</v>
      </c>
      <c r="R61" s="1">
        <v>29267332.476439301</v>
      </c>
      <c r="S61" s="1">
        <v>50708613.110547297</v>
      </c>
      <c r="T61" s="1">
        <v>13516215.9378398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 x14ac:dyDescent="0.3">
      <c r="A62" t="str">
        <f t="shared" si="0"/>
        <v>Aircraft</v>
      </c>
      <c r="B62" t="str">
        <f t="shared" si="1"/>
        <v>C-17A</v>
      </c>
      <c r="C62">
        <f t="shared" si="2"/>
        <v>614</v>
      </c>
      <c r="D62" s="1">
        <f t="shared" si="3"/>
        <v>1082675674.5087399</v>
      </c>
      <c r="E62" s="1">
        <f t="shared" si="4"/>
        <v>-3181447.5301389801</v>
      </c>
      <c r="F62" s="1">
        <f t="shared" si="5"/>
        <v>31855646.8125</v>
      </c>
      <c r="G62" s="1">
        <f t="shared" si="6"/>
        <v>407044.67251770903</v>
      </c>
      <c r="H62" s="2">
        <f t="shared" si="7"/>
        <v>-11.012941125296006</v>
      </c>
      <c r="I62" s="2">
        <f t="shared" si="8"/>
        <v>-0.97057692570126841</v>
      </c>
      <c r="J62" s="2">
        <f t="shared" si="9"/>
        <v>1.277778708790765E-2</v>
      </c>
      <c r="K62" s="2">
        <f t="shared" si="10"/>
        <v>4.000064865086636E-4</v>
      </c>
      <c r="L62" s="2">
        <f>AN62/SUM(AN1:AN$571)</f>
        <v>7.9914425451083812E-6</v>
      </c>
      <c r="N62" s="1" t="s">
        <v>40</v>
      </c>
      <c r="O62" s="1" t="s">
        <v>227</v>
      </c>
      <c r="P62" s="1">
        <v>614</v>
      </c>
      <c r="Q62" s="1">
        <v>-7668623.2026558304</v>
      </c>
      <c r="R62" s="1">
        <v>-1076899.4739820401</v>
      </c>
      <c r="S62" s="1">
        <v>36440896.301254198</v>
      </c>
      <c r="T62" s="1">
        <v>626166737.48857701</v>
      </c>
      <c r="U62" s="1">
        <v>1851008734.8504901</v>
      </c>
      <c r="V62" s="1">
        <v>2139310603.16611</v>
      </c>
      <c r="W62" s="1">
        <v>2669467871.9007902</v>
      </c>
      <c r="X62" s="1">
        <v>4579025643.2380304</v>
      </c>
      <c r="Y62" s="1">
        <v>3062865924.14995</v>
      </c>
      <c r="Z62" s="1">
        <v>5188693116.0515203</v>
      </c>
      <c r="AA62" s="1">
        <v>4526781924.4927702</v>
      </c>
      <c r="AB62" s="1">
        <v>4292734335.0106902</v>
      </c>
      <c r="AC62" s="1">
        <v>6901139240.8044996</v>
      </c>
      <c r="AD62" s="1">
        <v>2344133158.6778798</v>
      </c>
      <c r="AE62" s="1">
        <v>2021994875.4830699</v>
      </c>
      <c r="AF62" s="1">
        <v>1082675674.5087399</v>
      </c>
      <c r="AG62" s="1">
        <v>1100308471.1263599</v>
      </c>
      <c r="AH62" s="1">
        <v>541524665.85850704</v>
      </c>
      <c r="AI62" s="1">
        <v>17712320.9962231</v>
      </c>
      <c r="AJ62" s="1">
        <v>-15866238.6890145</v>
      </c>
      <c r="AK62" s="1">
        <v>-41208443.432430796</v>
      </c>
      <c r="AL62" s="1">
        <v>-3181447.5301389801</v>
      </c>
      <c r="AM62" s="1">
        <v>31855646.8125</v>
      </c>
      <c r="AN62" s="1">
        <v>407044.67251770903</v>
      </c>
    </row>
    <row r="63" spans="1:40" x14ac:dyDescent="0.3">
      <c r="A63" t="str">
        <f t="shared" si="0"/>
        <v>Aircraft</v>
      </c>
      <c r="B63" t="str">
        <f t="shared" si="1"/>
        <v>C-17A CARGO TRANSPORT</v>
      </c>
      <c r="C63">
        <f t="shared" si="2"/>
        <v>1430</v>
      </c>
      <c r="D63" s="1">
        <f t="shared" si="3"/>
        <v>0</v>
      </c>
      <c r="E63" s="1">
        <f t="shared" si="4"/>
        <v>0</v>
      </c>
      <c r="F63" s="1">
        <f t="shared" si="5"/>
        <v>0</v>
      </c>
      <c r="G63" s="1">
        <f t="shared" si="6"/>
        <v>0</v>
      </c>
      <c r="H63" s="2" t="e">
        <f t="shared" si="7"/>
        <v>#DIV/0!</v>
      </c>
      <c r="I63" s="2" t="e">
        <f t="shared" si="8"/>
        <v>#DIV/0!</v>
      </c>
      <c r="J63" s="2" t="e">
        <f t="shared" si="9"/>
        <v>#DIV/0!</v>
      </c>
      <c r="K63" s="2">
        <f t="shared" si="10"/>
        <v>0</v>
      </c>
      <c r="L63" s="2">
        <f>AN63/SUM(AN1:AN$571)</f>
        <v>0</v>
      </c>
      <c r="N63" s="1" t="s">
        <v>40</v>
      </c>
      <c r="O63" s="1" t="s">
        <v>228</v>
      </c>
      <c r="P63" s="1">
        <v>1430</v>
      </c>
      <c r="Q63" s="1">
        <v>765743532.22857106</v>
      </c>
      <c r="R63" s="1">
        <v>535201970.266424</v>
      </c>
      <c r="S63" s="1">
        <v>1320866364.7938199</v>
      </c>
      <c r="T63" s="1">
        <v>682269747.20460701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 x14ac:dyDescent="0.3">
      <c r="A64" t="str">
        <f t="shared" si="0"/>
        <v>Aircraft</v>
      </c>
      <c r="B64" t="str">
        <f t="shared" si="1"/>
        <v>C-18</v>
      </c>
      <c r="C64">
        <f t="shared" si="2"/>
        <v>1429</v>
      </c>
      <c r="D64" s="1">
        <f t="shared" si="3"/>
        <v>0</v>
      </c>
      <c r="E64" s="1">
        <f t="shared" si="4"/>
        <v>0</v>
      </c>
      <c r="F64" s="1">
        <f t="shared" si="5"/>
        <v>0</v>
      </c>
      <c r="G64" s="1">
        <f t="shared" si="6"/>
        <v>0</v>
      </c>
      <c r="H64" s="2" t="e">
        <f t="shared" si="7"/>
        <v>#DIV/0!</v>
      </c>
      <c r="I64" s="2" t="e">
        <f t="shared" si="8"/>
        <v>#DIV/0!</v>
      </c>
      <c r="J64" s="2" t="e">
        <f t="shared" si="9"/>
        <v>#DIV/0!</v>
      </c>
      <c r="K64" s="2">
        <f t="shared" si="10"/>
        <v>0</v>
      </c>
      <c r="L64" s="2">
        <f>AN64/SUM(AN1:AN$571)</f>
        <v>0</v>
      </c>
      <c r="N64" s="1" t="s">
        <v>40</v>
      </c>
      <c r="O64" s="1" t="s">
        <v>229</v>
      </c>
      <c r="P64" s="1">
        <v>1429</v>
      </c>
      <c r="Q64" s="1">
        <v>-365381.1934548</v>
      </c>
      <c r="R64" s="1">
        <v>225730.66879692499</v>
      </c>
      <c r="S64" s="1"/>
      <c r="T64" s="1">
        <v>-248272.88467802401</v>
      </c>
      <c r="U64" s="1"/>
      <c r="V64" s="1"/>
      <c r="W64" s="1"/>
      <c r="X64" s="1"/>
      <c r="Y64" s="1"/>
      <c r="Z64" s="1"/>
      <c r="AA64" s="1">
        <v>-46893.212905058899</v>
      </c>
      <c r="AB64" s="1">
        <v>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 x14ac:dyDescent="0.3">
      <c r="A65" t="str">
        <f t="shared" ref="A65:A128" si="11">N65</f>
        <v>Aircraft</v>
      </c>
      <c r="B65" t="str">
        <f t="shared" ref="B65:B128" si="12">O65</f>
        <v>C-20</v>
      </c>
      <c r="C65">
        <f t="shared" ref="C65:C128" si="13">P65</f>
        <v>1431</v>
      </c>
      <c r="D65" s="1">
        <f t="shared" ref="D65:D128" si="14">AF65</f>
        <v>0</v>
      </c>
      <c r="E65" s="1">
        <f t="shared" ref="E65:E128" si="15">AL65</f>
        <v>0</v>
      </c>
      <c r="F65" s="1">
        <f t="shared" ref="F65:F128" si="16">AM65</f>
        <v>0</v>
      </c>
      <c r="G65" s="1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>
        <f t="shared" si="10"/>
        <v>0</v>
      </c>
      <c r="L65" s="2">
        <f>AN65/SUM(AN1:AN$571)</f>
        <v>0</v>
      </c>
      <c r="N65" s="1" t="s">
        <v>40</v>
      </c>
      <c r="O65" s="1" t="s">
        <v>230</v>
      </c>
      <c r="P65" s="1">
        <v>1431</v>
      </c>
      <c r="Q65" s="1">
        <v>71417636.860050306</v>
      </c>
      <c r="R65" s="1">
        <v>60752753.981675297</v>
      </c>
      <c r="S65" s="1">
        <v>66207263.4457945</v>
      </c>
      <c r="T65" s="1">
        <v>66595179.143592902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 x14ac:dyDescent="0.3">
      <c r="A66" t="str">
        <f t="shared" si="11"/>
        <v>Aircraft</v>
      </c>
      <c r="B66" t="str">
        <f t="shared" si="12"/>
        <v>C-45 EXPEDITOR</v>
      </c>
      <c r="C66">
        <f t="shared" si="13"/>
        <v>1411</v>
      </c>
      <c r="D66" s="1">
        <f t="shared" si="14"/>
        <v>0</v>
      </c>
      <c r="E66" s="1">
        <f t="shared" si="15"/>
        <v>0</v>
      </c>
      <c r="F66" s="1">
        <f t="shared" si="16"/>
        <v>0</v>
      </c>
      <c r="G66" s="1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>
        <f t="shared" ref="K66:K129" si="21">AM66/SUM(AM$1:AM$571)</f>
        <v>0</v>
      </c>
      <c r="L66" s="2">
        <f>AN66/SUM(AN1:AN$571)</f>
        <v>0</v>
      </c>
      <c r="N66" s="1" t="s">
        <v>40</v>
      </c>
      <c r="O66" s="1" t="s">
        <v>231</v>
      </c>
      <c r="P66" s="1">
        <v>1411</v>
      </c>
      <c r="Q66" s="1"/>
      <c r="R66" s="1">
        <v>1587312.70976739</v>
      </c>
      <c r="S66" s="1">
        <v>63086.131335311897</v>
      </c>
      <c r="T66" s="1">
        <v>3367928.0598116098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3">
      <c r="A67" t="str">
        <f t="shared" si="11"/>
        <v>Aircraft</v>
      </c>
      <c r="B67" t="str">
        <f t="shared" si="12"/>
        <v>C-46 COMMANDO</v>
      </c>
      <c r="C67">
        <f t="shared" si="13"/>
        <v>1416</v>
      </c>
      <c r="D67" s="1">
        <f t="shared" si="14"/>
        <v>0</v>
      </c>
      <c r="E67" s="1">
        <f t="shared" si="15"/>
        <v>0</v>
      </c>
      <c r="F67" s="1">
        <f t="shared" si="16"/>
        <v>0</v>
      </c>
      <c r="G67" s="1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>
        <f t="shared" si="21"/>
        <v>0</v>
      </c>
      <c r="L67" s="2">
        <f>AN67/SUM(AN1:AN$571)</f>
        <v>0</v>
      </c>
      <c r="N67" s="1" t="s">
        <v>40</v>
      </c>
      <c r="O67" s="1" t="s">
        <v>232</v>
      </c>
      <c r="P67" s="1">
        <v>1416</v>
      </c>
      <c r="Q67" s="1">
        <v>1417150.36373234</v>
      </c>
      <c r="R67" s="1">
        <v>1293714.24198482</v>
      </c>
      <c r="S67" s="1">
        <v>210451.71883012401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x14ac:dyDescent="0.3">
      <c r="A68" t="str">
        <f t="shared" si="11"/>
        <v>Aircraft</v>
      </c>
      <c r="B68" t="str">
        <f t="shared" si="12"/>
        <v>C-47 SKYTRAIN</v>
      </c>
      <c r="C68">
        <f t="shared" si="13"/>
        <v>719</v>
      </c>
      <c r="D68" s="1">
        <f t="shared" si="14"/>
        <v>0</v>
      </c>
      <c r="E68" s="1">
        <f t="shared" si="15"/>
        <v>0</v>
      </c>
      <c r="F68" s="1">
        <f t="shared" si="16"/>
        <v>0</v>
      </c>
      <c r="G68" s="1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>
        <f t="shared" si="21"/>
        <v>0</v>
      </c>
      <c r="L68" s="2">
        <f>AN68/SUM(AN1:AN$571)</f>
        <v>0</v>
      </c>
      <c r="N68" s="1" t="s">
        <v>40</v>
      </c>
      <c r="O68" s="1" t="s">
        <v>233</v>
      </c>
      <c r="P68" s="1">
        <v>719</v>
      </c>
      <c r="Q68" s="1">
        <v>8427633.3980255499</v>
      </c>
      <c r="R68" s="1">
        <v>-43907.4987092136</v>
      </c>
      <c r="S68" s="1"/>
      <c r="T68" s="1">
        <v>8455248.6289142706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x14ac:dyDescent="0.3">
      <c r="A69" t="str">
        <f t="shared" si="11"/>
        <v>Aircraft</v>
      </c>
      <c r="B69" t="str">
        <f t="shared" si="12"/>
        <v>C-5 GALAXY</v>
      </c>
      <c r="C69">
        <f t="shared" si="13"/>
        <v>1404</v>
      </c>
      <c r="D69" s="1">
        <f t="shared" si="14"/>
        <v>0</v>
      </c>
      <c r="E69" s="1">
        <f t="shared" si="15"/>
        <v>0</v>
      </c>
      <c r="F69" s="1">
        <f t="shared" si="16"/>
        <v>0</v>
      </c>
      <c r="G69" s="1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>
        <f t="shared" si="21"/>
        <v>0</v>
      </c>
      <c r="L69" s="2">
        <f>AN69/SUM(AN1:AN$571)</f>
        <v>0</v>
      </c>
      <c r="N69" s="1" t="s">
        <v>40</v>
      </c>
      <c r="O69" s="1" t="s">
        <v>234</v>
      </c>
      <c r="P69" s="1">
        <v>1404</v>
      </c>
      <c r="Q69" s="1">
        <v>256282717.01876101</v>
      </c>
      <c r="R69" s="1">
        <v>220020009.098636</v>
      </c>
      <c r="S69" s="1">
        <v>210540888.57571501</v>
      </c>
      <c r="T69" s="1">
        <v>269347762.38786399</v>
      </c>
      <c r="U69" s="1">
        <v>-1122158.8679984801</v>
      </c>
      <c r="V69" s="1"/>
      <c r="W69" s="1"/>
      <c r="X69" s="1"/>
      <c r="Y69" s="1"/>
      <c r="Z69" s="1"/>
      <c r="AA69" s="1">
        <v>-304743.79709617299</v>
      </c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spans="1:40" x14ac:dyDescent="0.3">
      <c r="A70" t="str">
        <f t="shared" si="11"/>
        <v>Aircraft</v>
      </c>
      <c r="B70" t="str">
        <f t="shared" si="12"/>
        <v>C-5 RERP</v>
      </c>
      <c r="C70">
        <f t="shared" si="13"/>
        <v>1326</v>
      </c>
      <c r="D70" s="1">
        <f t="shared" si="14"/>
        <v>326428469.52083302</v>
      </c>
      <c r="E70" s="1">
        <f t="shared" si="15"/>
        <v>20402478.424192902</v>
      </c>
      <c r="F70" s="1">
        <f t="shared" si="16"/>
        <v>4873142.3128000004</v>
      </c>
      <c r="G70" s="1">
        <f t="shared" si="17"/>
        <v>1453023.2302583701</v>
      </c>
      <c r="H70" s="2">
        <f t="shared" si="18"/>
        <v>-0.76114949314091596</v>
      </c>
      <c r="I70" s="2">
        <f t="shared" si="19"/>
        <v>-0.98507133179911266</v>
      </c>
      <c r="J70" s="2">
        <f t="shared" si="20"/>
        <v>0.29816966897145569</v>
      </c>
      <c r="K70" s="2">
        <f t="shared" si="21"/>
        <v>6.119130295087713E-5</v>
      </c>
      <c r="L70" s="2">
        <f>AN70/SUM(AN1:AN$571)</f>
        <v>2.8526971227740035E-5</v>
      </c>
      <c r="N70" s="1" t="s">
        <v>40</v>
      </c>
      <c r="O70" s="1" t="s">
        <v>235</v>
      </c>
      <c r="P70" s="1">
        <v>1326</v>
      </c>
      <c r="Q70" s="1"/>
      <c r="R70" s="1"/>
      <c r="S70" s="1"/>
      <c r="T70" s="1">
        <v>14548084.5906798</v>
      </c>
      <c r="U70" s="1">
        <v>69555192.362686098</v>
      </c>
      <c r="V70" s="1">
        <v>2229474.9413541602</v>
      </c>
      <c r="W70" s="1">
        <v>91175698.180449903</v>
      </c>
      <c r="X70" s="1">
        <v>35212118.212055899</v>
      </c>
      <c r="Y70" s="1">
        <v>188196574.30649599</v>
      </c>
      <c r="Z70" s="1">
        <v>460408367.40889198</v>
      </c>
      <c r="AA70" s="1">
        <v>665797783.73364997</v>
      </c>
      <c r="AB70" s="1">
        <v>933145523.28153896</v>
      </c>
      <c r="AC70" s="1">
        <v>1197369607.30339</v>
      </c>
      <c r="AD70" s="1">
        <v>1401740892.0713301</v>
      </c>
      <c r="AE70" s="1">
        <v>1137765013.7343199</v>
      </c>
      <c r="AF70" s="1">
        <v>326428469.52083302</v>
      </c>
      <c r="AG70" s="1">
        <v>94204157.124766797</v>
      </c>
      <c r="AH70" s="1">
        <v>81704101.946116701</v>
      </c>
      <c r="AI70" s="1">
        <v>72152038.613545507</v>
      </c>
      <c r="AJ70" s="1">
        <v>42840669.096531004</v>
      </c>
      <c r="AK70" s="1">
        <v>25167727.5887499</v>
      </c>
      <c r="AL70" s="1">
        <v>20402478.424192902</v>
      </c>
      <c r="AM70" s="1">
        <v>4873142.3128000004</v>
      </c>
      <c r="AN70" s="1">
        <v>1453023.2302583701</v>
      </c>
    </row>
    <row r="71" spans="1:40" x14ac:dyDescent="0.3">
      <c r="A71" t="str">
        <f t="shared" si="11"/>
        <v>Aircraft</v>
      </c>
      <c r="B71" t="str">
        <f t="shared" si="12"/>
        <v>C-5A</v>
      </c>
      <c r="C71">
        <f t="shared" si="13"/>
        <v>1348</v>
      </c>
      <c r="D71" s="1">
        <f t="shared" si="14"/>
        <v>87735.259765751005</v>
      </c>
      <c r="E71" s="1">
        <f t="shared" si="15"/>
        <v>0</v>
      </c>
      <c r="F71" s="1">
        <f t="shared" si="16"/>
        <v>962248</v>
      </c>
      <c r="G71" s="1">
        <f t="shared" si="17"/>
        <v>0</v>
      </c>
      <c r="H71" s="2" t="e">
        <f t="shared" si="18"/>
        <v>#DIV/0!</v>
      </c>
      <c r="I71" s="2">
        <f t="shared" si="19"/>
        <v>9.9676315151873567</v>
      </c>
      <c r="J71" s="2">
        <f t="shared" si="20"/>
        <v>0</v>
      </c>
      <c r="K71" s="2">
        <f t="shared" si="21"/>
        <v>1.2082801014699645E-5</v>
      </c>
      <c r="L71" s="2">
        <f>AN71/SUM(AN1:AN$571)</f>
        <v>0</v>
      </c>
      <c r="N71" s="1" t="s">
        <v>40</v>
      </c>
      <c r="O71" s="1" t="s">
        <v>236</v>
      </c>
      <c r="P71" s="1">
        <v>1348</v>
      </c>
      <c r="Q71" s="1"/>
      <c r="R71" s="1"/>
      <c r="S71" s="1"/>
      <c r="T71" s="1"/>
      <c r="U71" s="1">
        <v>19644968.4338293</v>
      </c>
      <c r="V71" s="1">
        <v>71561.963782881401</v>
      </c>
      <c r="W71" s="1">
        <v>4524620.0175500903</v>
      </c>
      <c r="X71" s="1">
        <v>55100495.1343337</v>
      </c>
      <c r="Y71" s="1">
        <v>37914211.255814299</v>
      </c>
      <c r="Z71" s="1">
        <v>3717746.08424637</v>
      </c>
      <c r="AA71" s="1">
        <v>16587244.196952701</v>
      </c>
      <c r="AB71" s="1">
        <v>11078420.7466489</v>
      </c>
      <c r="AC71" s="1">
        <v>6197509.4760939702</v>
      </c>
      <c r="AD71" s="1">
        <v>5430087.6479601301</v>
      </c>
      <c r="AE71" s="1">
        <v>39932449.037020698</v>
      </c>
      <c r="AF71" s="1">
        <v>87735.259765751005</v>
      </c>
      <c r="AG71" s="1"/>
      <c r="AH71" s="1"/>
      <c r="AI71" s="1"/>
      <c r="AJ71" s="1"/>
      <c r="AK71" s="1"/>
      <c r="AL71" s="1"/>
      <c r="AM71" s="1">
        <v>962248</v>
      </c>
      <c r="AN71" s="1"/>
    </row>
    <row r="72" spans="1:40" x14ac:dyDescent="0.3">
      <c r="A72" t="str">
        <f t="shared" si="11"/>
        <v>Aircraft</v>
      </c>
      <c r="B72" t="str">
        <f t="shared" si="12"/>
        <v>C-5B</v>
      </c>
      <c r="C72">
        <f t="shared" si="13"/>
        <v>615</v>
      </c>
      <c r="D72" s="1">
        <f t="shared" si="14"/>
        <v>41516511.173122801</v>
      </c>
      <c r="E72" s="1">
        <f t="shared" si="15"/>
        <v>0</v>
      </c>
      <c r="F72" s="1">
        <f t="shared" si="16"/>
        <v>-293284.57250000001</v>
      </c>
      <c r="G72" s="1">
        <f t="shared" si="17"/>
        <v>0</v>
      </c>
      <c r="H72" s="2" t="e">
        <f t="shared" si="18"/>
        <v>#DIV/0!</v>
      </c>
      <c r="I72" s="2">
        <f t="shared" si="19"/>
        <v>-1.0070642875379632</v>
      </c>
      <c r="J72" s="2">
        <f t="shared" si="20"/>
        <v>0</v>
      </c>
      <c r="K72" s="2">
        <f t="shared" si="21"/>
        <v>-3.6827295356277717E-6</v>
      </c>
      <c r="L72" s="2">
        <f>AN72/SUM(AN1:AN$571)</f>
        <v>0</v>
      </c>
      <c r="N72" s="1" t="s">
        <v>40</v>
      </c>
      <c r="O72" s="1" t="s">
        <v>237</v>
      </c>
      <c r="P72" s="1">
        <v>615</v>
      </c>
      <c r="Q72" s="1"/>
      <c r="R72" s="1"/>
      <c r="S72" s="1"/>
      <c r="T72" s="1"/>
      <c r="U72" s="1"/>
      <c r="V72" s="1">
        <v>244959.330536197</v>
      </c>
      <c r="W72" s="1"/>
      <c r="X72" s="1">
        <v>119078475.34888799</v>
      </c>
      <c r="Y72" s="1">
        <v>137686552.05954301</v>
      </c>
      <c r="Z72" s="1">
        <v>66528677.143037103</v>
      </c>
      <c r="AA72" s="1">
        <v>96232179.056023404</v>
      </c>
      <c r="AB72" s="1">
        <v>107799944.983594</v>
      </c>
      <c r="AC72" s="1">
        <v>89212643.662643999</v>
      </c>
      <c r="AD72" s="1">
        <v>34983172.626944996</v>
      </c>
      <c r="AE72" s="1">
        <v>60818678.185096398</v>
      </c>
      <c r="AF72" s="1">
        <v>41516511.173122801</v>
      </c>
      <c r="AG72" s="1">
        <v>26307961.721905101</v>
      </c>
      <c r="AH72" s="1">
        <v>33869645.8584968</v>
      </c>
      <c r="AI72" s="1">
        <v>847537.59763304796</v>
      </c>
      <c r="AJ72" s="1">
        <v>982489.21409381798</v>
      </c>
      <c r="AK72" s="1">
        <v>-10184515.672169801</v>
      </c>
      <c r="AL72" s="1"/>
      <c r="AM72" s="1">
        <v>-293284.57250000001</v>
      </c>
      <c r="AN72" s="1"/>
    </row>
    <row r="73" spans="1:40" x14ac:dyDescent="0.3">
      <c r="A73" t="str">
        <f t="shared" si="11"/>
        <v>Aircraft</v>
      </c>
      <c r="B73" t="str">
        <f t="shared" si="12"/>
        <v>C-7 CARIBOU</v>
      </c>
      <c r="C73">
        <f t="shared" si="13"/>
        <v>1405</v>
      </c>
      <c r="D73" s="1">
        <f t="shared" si="14"/>
        <v>0</v>
      </c>
      <c r="E73" s="1">
        <f t="shared" si="15"/>
        <v>0</v>
      </c>
      <c r="F73" s="1">
        <f t="shared" si="16"/>
        <v>0</v>
      </c>
      <c r="G73" s="1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>
        <f t="shared" si="21"/>
        <v>0</v>
      </c>
      <c r="L73" s="2">
        <f>AN73/SUM(AN1:AN$571)</f>
        <v>0</v>
      </c>
      <c r="N73" s="1" t="s">
        <v>40</v>
      </c>
      <c r="O73" s="1" t="s">
        <v>238</v>
      </c>
      <c r="P73" s="1">
        <v>1405</v>
      </c>
      <c r="Q73" s="1">
        <v>797311.07619949302</v>
      </c>
      <c r="R73" s="1">
        <v>1585727.3452418901</v>
      </c>
      <c r="S73" s="1">
        <v>420721.74065691902</v>
      </c>
      <c r="T73" s="1">
        <v>342860.57784998103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3">
      <c r="A74" t="str">
        <f t="shared" si="11"/>
        <v>Aircraft</v>
      </c>
      <c r="B74" t="str">
        <f t="shared" si="12"/>
        <v>C/MH-53E</v>
      </c>
      <c r="C74">
        <f t="shared" si="13"/>
        <v>16</v>
      </c>
      <c r="D74" s="1">
        <f t="shared" si="14"/>
        <v>0</v>
      </c>
      <c r="E74" s="1">
        <f t="shared" si="15"/>
        <v>0</v>
      </c>
      <c r="F74" s="1">
        <f t="shared" si="16"/>
        <v>0</v>
      </c>
      <c r="G74" s="1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>
        <f t="shared" si="21"/>
        <v>0</v>
      </c>
      <c r="L74" s="2">
        <f>AN74/SUM(AN1:AN$571)</f>
        <v>0</v>
      </c>
      <c r="N74" s="1" t="s">
        <v>40</v>
      </c>
      <c r="O74" s="1" t="s">
        <v>239</v>
      </c>
      <c r="P74" s="1">
        <v>16</v>
      </c>
      <c r="Q74" s="1"/>
      <c r="R74" s="1"/>
      <c r="S74" s="1"/>
      <c r="T74" s="1"/>
      <c r="U74" s="1"/>
      <c r="V74" s="1"/>
      <c r="W74" s="1"/>
      <c r="X74" s="1"/>
      <c r="Y74" s="1">
        <v>5071329.2007205002</v>
      </c>
      <c r="Z74" s="1">
        <v>-320447.84133724699</v>
      </c>
      <c r="AA74" s="1">
        <v>421282.33692149702</v>
      </c>
      <c r="AB74" s="1">
        <v>317635.98315405898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 x14ac:dyDescent="0.3">
      <c r="A75" t="str">
        <f t="shared" si="11"/>
        <v>Aircraft</v>
      </c>
      <c r="B75" t="str">
        <f t="shared" si="12"/>
        <v>C130-J</v>
      </c>
      <c r="C75">
        <f t="shared" si="13"/>
        <v>631</v>
      </c>
      <c r="D75" s="1">
        <f t="shared" si="14"/>
        <v>1704491533.15888</v>
      </c>
      <c r="E75" s="1">
        <f t="shared" si="15"/>
        <v>2461696597.98528</v>
      </c>
      <c r="F75" s="1">
        <f t="shared" si="16"/>
        <v>1208865544.8657999</v>
      </c>
      <c r="G75" s="1">
        <f t="shared" si="17"/>
        <v>1749268145.9228401</v>
      </c>
      <c r="H75" s="2">
        <f t="shared" si="18"/>
        <v>-0.50892992017977823</v>
      </c>
      <c r="I75" s="2">
        <f t="shared" si="19"/>
        <v>-0.29077644485247289</v>
      </c>
      <c r="J75" s="2">
        <f t="shared" si="20"/>
        <v>1.4470328427774257</v>
      </c>
      <c r="K75" s="2">
        <f t="shared" si="21"/>
        <v>1.5179539819401991E-2</v>
      </c>
      <c r="L75" s="2">
        <f>AN75/SUM(AN1:AN$571)</f>
        <v>3.4343099978841898E-2</v>
      </c>
      <c r="N75" s="1" t="s">
        <v>40</v>
      </c>
      <c r="O75" s="1" t="s">
        <v>240</v>
      </c>
      <c r="P75" s="1">
        <v>631</v>
      </c>
      <c r="Q75" s="1"/>
      <c r="R75" s="1"/>
      <c r="S75" s="1"/>
      <c r="T75" s="1">
        <v>2893840.6198467198</v>
      </c>
      <c r="U75" s="1">
        <v>402811078.59729201</v>
      </c>
      <c r="V75" s="1">
        <v>72271541.725765005</v>
      </c>
      <c r="W75" s="1">
        <v>331901440.58565098</v>
      </c>
      <c r="X75" s="1">
        <v>1173349046.89171</v>
      </c>
      <c r="Y75" s="1">
        <v>1512059771.16523</v>
      </c>
      <c r="Z75" s="1">
        <v>1034768295.70971</v>
      </c>
      <c r="AA75" s="1">
        <v>3808118191.4101901</v>
      </c>
      <c r="AB75" s="1">
        <v>4084511337.4571199</v>
      </c>
      <c r="AC75" s="1">
        <v>1037150958.7134</v>
      </c>
      <c r="AD75" s="1">
        <v>1465881479.9423699</v>
      </c>
      <c r="AE75" s="1">
        <v>2686106715.0352702</v>
      </c>
      <c r="AF75" s="1">
        <v>1704491533.15888</v>
      </c>
      <c r="AG75" s="1">
        <v>6553441255.9168501</v>
      </c>
      <c r="AH75" s="1">
        <v>1849463471.5578101</v>
      </c>
      <c r="AI75" s="1">
        <v>2022163115.52882</v>
      </c>
      <c r="AJ75" s="1">
        <v>1985630416.8559101</v>
      </c>
      <c r="AK75" s="1">
        <v>3510349761.1634898</v>
      </c>
      <c r="AL75" s="1">
        <v>2461696597.98528</v>
      </c>
      <c r="AM75" s="1">
        <v>1208865544.8657999</v>
      </c>
      <c r="AN75" s="1">
        <v>1749268145.9228401</v>
      </c>
    </row>
    <row r="76" spans="1:40" x14ac:dyDescent="0.3">
      <c r="A76" t="str">
        <f t="shared" si="11"/>
        <v>Aircraft</v>
      </c>
      <c r="B76" t="str">
        <f t="shared" si="12"/>
        <v>CGN-38</v>
      </c>
      <c r="C76">
        <f t="shared" si="13"/>
        <v>14</v>
      </c>
      <c r="D76" s="1">
        <f t="shared" si="14"/>
        <v>0</v>
      </c>
      <c r="E76" s="1">
        <f t="shared" si="15"/>
        <v>0</v>
      </c>
      <c r="F76" s="1">
        <f t="shared" si="16"/>
        <v>0</v>
      </c>
      <c r="G76" s="1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>
        <f t="shared" si="21"/>
        <v>0</v>
      </c>
      <c r="L76" s="2">
        <f>AN76/SUM(AN1:AN$571)</f>
        <v>0</v>
      </c>
      <c r="N76" s="1" t="s">
        <v>40</v>
      </c>
      <c r="O76" s="1" t="s">
        <v>244</v>
      </c>
      <c r="P76" s="1">
        <v>14</v>
      </c>
      <c r="Q76" s="1"/>
      <c r="R76" s="1"/>
      <c r="S76" s="1"/>
      <c r="T76" s="1"/>
      <c r="U76" s="1"/>
      <c r="V76" s="1"/>
      <c r="W76" s="1"/>
      <c r="X76" s="1">
        <v>275415.92730306898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 x14ac:dyDescent="0.3">
      <c r="A77" t="str">
        <f t="shared" si="11"/>
        <v>Aircraft</v>
      </c>
      <c r="B77" t="str">
        <f t="shared" si="12"/>
        <v>CH-47D</v>
      </c>
      <c r="C77">
        <f t="shared" si="13"/>
        <v>15</v>
      </c>
      <c r="D77" s="1">
        <f t="shared" si="14"/>
        <v>0</v>
      </c>
      <c r="E77" s="1">
        <f t="shared" si="15"/>
        <v>0</v>
      </c>
      <c r="F77" s="1">
        <f t="shared" si="16"/>
        <v>0</v>
      </c>
      <c r="G77" s="1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e">
        <f t="shared" si="20"/>
        <v>#DIV/0!</v>
      </c>
      <c r="K77" s="2">
        <f t="shared" si="21"/>
        <v>0</v>
      </c>
      <c r="L77" s="2">
        <f>AN77/SUM(AN1:AN$571)</f>
        <v>0</v>
      </c>
      <c r="N77" s="1" t="s">
        <v>40</v>
      </c>
      <c r="O77" s="1" t="s">
        <v>246</v>
      </c>
      <c r="P77" s="1">
        <v>15</v>
      </c>
      <c r="Q77" s="1"/>
      <c r="R77" s="1"/>
      <c r="S77" s="1"/>
      <c r="T77" s="1"/>
      <c r="U77" s="1"/>
      <c r="V77" s="1"/>
      <c r="W77" s="1"/>
      <c r="X77" s="1"/>
      <c r="Y77" s="1">
        <v>-802.34219295738899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 x14ac:dyDescent="0.3">
      <c r="A78" t="str">
        <f t="shared" si="11"/>
        <v>Aircraft</v>
      </c>
      <c r="B78" t="str">
        <f t="shared" si="12"/>
        <v>CH-47F</v>
      </c>
      <c r="C78">
        <f t="shared" si="13"/>
        <v>683</v>
      </c>
      <c r="D78" s="1">
        <f t="shared" si="14"/>
        <v>0</v>
      </c>
      <c r="E78" s="1">
        <f t="shared" si="15"/>
        <v>0</v>
      </c>
      <c r="F78" s="1">
        <f t="shared" si="16"/>
        <v>0</v>
      </c>
      <c r="G78" s="1">
        <f t="shared" si="17"/>
        <v>0</v>
      </c>
      <c r="H78" s="2" t="e">
        <f t="shared" si="18"/>
        <v>#DIV/0!</v>
      </c>
      <c r="I78" s="2" t="e">
        <f t="shared" si="19"/>
        <v>#DIV/0!</v>
      </c>
      <c r="J78" s="2" t="e">
        <f t="shared" si="20"/>
        <v>#DIV/0!</v>
      </c>
      <c r="K78" s="2">
        <f t="shared" si="21"/>
        <v>0</v>
      </c>
      <c r="L78" s="2">
        <f>AN78/SUM(AN1:AN$571)</f>
        <v>0</v>
      </c>
      <c r="N78" s="1" t="s">
        <v>40</v>
      </c>
      <c r="O78" s="1" t="s">
        <v>247</v>
      </c>
      <c r="P78" s="1">
        <v>683</v>
      </c>
      <c r="Q78" s="1"/>
      <c r="R78" s="1"/>
      <c r="S78" s="1"/>
      <c r="T78" s="1"/>
      <c r="U78" s="1"/>
      <c r="V78" s="1"/>
      <c r="W78" s="1"/>
      <c r="X78" s="1"/>
      <c r="Y78" s="1">
        <v>16078.836237667399</v>
      </c>
      <c r="Z78" s="1">
        <v>673850.20318098902</v>
      </c>
      <c r="AA78" s="1"/>
      <c r="AB78" s="1">
        <v>245047.98196527499</v>
      </c>
      <c r="AC78" s="1">
        <v>0</v>
      </c>
      <c r="AD78" s="1"/>
      <c r="AE78" s="1">
        <v>3921.5912262458</v>
      </c>
      <c r="AF78" s="1"/>
      <c r="AG78" s="1"/>
      <c r="AH78" s="1"/>
      <c r="AI78" s="1"/>
      <c r="AJ78" s="1"/>
      <c r="AK78" s="1"/>
      <c r="AL78" s="1"/>
      <c r="AM78" s="1"/>
      <c r="AN78" s="1"/>
    </row>
    <row r="79" spans="1:40" x14ac:dyDescent="0.3">
      <c r="A79" t="str">
        <f t="shared" si="11"/>
        <v>Aircraft</v>
      </c>
      <c r="B79" t="str">
        <f t="shared" si="12"/>
        <v>CH-53 SEA STALLION</v>
      </c>
      <c r="C79">
        <f t="shared" si="13"/>
        <v>760</v>
      </c>
      <c r="D79" s="1">
        <f t="shared" si="14"/>
        <v>0</v>
      </c>
      <c r="E79" s="1">
        <f t="shared" si="15"/>
        <v>0</v>
      </c>
      <c r="F79" s="1">
        <f t="shared" si="16"/>
        <v>0</v>
      </c>
      <c r="G79" s="1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>
        <f t="shared" si="21"/>
        <v>0</v>
      </c>
      <c r="L79" s="2">
        <f>AN79/SUM(AN1:AN$571)</f>
        <v>0</v>
      </c>
      <c r="N79" s="1" t="s">
        <v>40</v>
      </c>
      <c r="O79" s="1" t="s">
        <v>248</v>
      </c>
      <c r="P79" s="1">
        <v>760</v>
      </c>
      <c r="Q79" s="1">
        <v>263323.604861131</v>
      </c>
      <c r="R79" s="1">
        <v>982405.43835370103</v>
      </c>
      <c r="S79" s="1">
        <v>1062408.7788835899</v>
      </c>
      <c r="T79" s="1">
        <v>120230.844684679</v>
      </c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 x14ac:dyDescent="0.3">
      <c r="A80" t="str">
        <f t="shared" si="11"/>
        <v>Aircraft</v>
      </c>
      <c r="B80" t="str">
        <f t="shared" si="12"/>
        <v>CHEYENNE</v>
      </c>
      <c r="C80">
        <f t="shared" si="13"/>
        <v>17</v>
      </c>
      <c r="D80" s="1">
        <f t="shared" si="14"/>
        <v>0</v>
      </c>
      <c r="E80" s="1">
        <f t="shared" si="15"/>
        <v>0</v>
      </c>
      <c r="F80" s="1">
        <f t="shared" si="16"/>
        <v>0</v>
      </c>
      <c r="G80" s="1">
        <f t="shared" si="17"/>
        <v>0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>
        <f t="shared" si="21"/>
        <v>0</v>
      </c>
      <c r="L80" s="2">
        <f>AN80/SUM(AN1:AN$571)</f>
        <v>0</v>
      </c>
      <c r="N80" s="1" t="s">
        <v>40</v>
      </c>
      <c r="O80" s="1" t="s">
        <v>250</v>
      </c>
      <c r="P80" s="1">
        <v>17</v>
      </c>
      <c r="Q80" s="1"/>
      <c r="R80" s="1"/>
      <c r="S80" s="1"/>
      <c r="T80" s="1"/>
      <c r="U80" s="1"/>
      <c r="V80" s="1"/>
      <c r="W80" s="1"/>
      <c r="X80" s="1"/>
      <c r="Y80" s="1">
        <v>222788.25893198399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x14ac:dyDescent="0.3">
      <c r="A81" t="str">
        <f t="shared" si="11"/>
        <v>Aircraft</v>
      </c>
      <c r="B81" t="str">
        <f t="shared" si="12"/>
        <v>CNQ</v>
      </c>
      <c r="C81">
        <f t="shared" si="13"/>
        <v>1919</v>
      </c>
      <c r="D81" s="1">
        <f t="shared" si="14"/>
        <v>0</v>
      </c>
      <c r="E81" s="1">
        <f t="shared" si="15"/>
        <v>0</v>
      </c>
      <c r="F81" s="1">
        <f t="shared" si="16"/>
        <v>0</v>
      </c>
      <c r="G81" s="1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>
        <f t="shared" si="21"/>
        <v>0</v>
      </c>
      <c r="L81" s="2">
        <f>AN81/SUM(AN1:AN$571)</f>
        <v>0</v>
      </c>
      <c r="N81" s="1" t="s">
        <v>40</v>
      </c>
      <c r="O81" s="1" t="s">
        <v>256</v>
      </c>
      <c r="P81" s="1">
        <v>1919</v>
      </c>
      <c r="Q81" s="1"/>
      <c r="R81" s="1"/>
      <c r="S81" s="1"/>
      <c r="T81" s="1">
        <v>7140706.4409684101</v>
      </c>
      <c r="U81" s="1">
        <v>8661934.25118245</v>
      </c>
      <c r="V81" s="1">
        <v>3374443.2634049701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x14ac:dyDescent="0.3">
      <c r="A82" t="str">
        <f t="shared" si="11"/>
        <v>Aircraft</v>
      </c>
      <c r="B82" t="str">
        <f t="shared" si="12"/>
        <v>COMANCHE</v>
      </c>
      <c r="C82">
        <f t="shared" si="13"/>
        <v>661</v>
      </c>
      <c r="D82" s="1">
        <f t="shared" si="14"/>
        <v>0</v>
      </c>
      <c r="E82" s="1">
        <f t="shared" si="15"/>
        <v>0</v>
      </c>
      <c r="F82" s="1">
        <f t="shared" si="16"/>
        <v>0</v>
      </c>
      <c r="G82" s="1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>
        <f t="shared" si="21"/>
        <v>0</v>
      </c>
      <c r="L82" s="2">
        <f>AN82/SUM(AN1:AN$571)</f>
        <v>0</v>
      </c>
      <c r="N82" s="1" t="s">
        <v>40</v>
      </c>
      <c r="O82" s="1" t="s">
        <v>260</v>
      </c>
      <c r="P82" s="1">
        <v>661</v>
      </c>
      <c r="Q82" s="1"/>
      <c r="R82" s="1"/>
      <c r="S82" s="1"/>
      <c r="T82" s="1"/>
      <c r="U82" s="1">
        <v>-2241838.1079560402</v>
      </c>
      <c r="V82" s="1">
        <v>-52831.9876255462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x14ac:dyDescent="0.3">
      <c r="A83" t="str">
        <f t="shared" si="11"/>
        <v>Aircraft</v>
      </c>
      <c r="B83" t="str">
        <f t="shared" si="12"/>
        <v>CX-3</v>
      </c>
      <c r="C83">
        <f t="shared" si="13"/>
        <v>1406</v>
      </c>
      <c r="D83" s="1">
        <f t="shared" si="14"/>
        <v>0</v>
      </c>
      <c r="E83" s="1">
        <f t="shared" si="15"/>
        <v>0</v>
      </c>
      <c r="F83" s="1">
        <f t="shared" si="16"/>
        <v>0</v>
      </c>
      <c r="G83" s="1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>
        <f t="shared" si="21"/>
        <v>0</v>
      </c>
      <c r="L83" s="2">
        <f>AN83/SUM(AN1:AN$571)</f>
        <v>0</v>
      </c>
      <c r="N83" s="1" t="s">
        <v>40</v>
      </c>
      <c r="O83" s="1" t="s">
        <v>263</v>
      </c>
      <c r="P83" s="1">
        <v>1406</v>
      </c>
      <c r="Q83" s="1"/>
      <c r="R83" s="1">
        <v>13561479.4771928</v>
      </c>
      <c r="S83" s="1">
        <v>11412180.681668101</v>
      </c>
      <c r="T83" s="1">
        <v>940436.82886121504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3">
      <c r="A84" t="str">
        <f t="shared" si="11"/>
        <v>Aircraft</v>
      </c>
      <c r="B84" t="str">
        <f t="shared" si="12"/>
        <v>DEAMS Inc 1</v>
      </c>
      <c r="C84">
        <f t="shared" si="13"/>
        <v>2101</v>
      </c>
      <c r="D84" s="1">
        <f t="shared" si="14"/>
        <v>0</v>
      </c>
      <c r="E84" s="1">
        <f t="shared" si="15"/>
        <v>47946.0537907092</v>
      </c>
      <c r="F84" s="1">
        <f t="shared" si="16"/>
        <v>0</v>
      </c>
      <c r="G84" s="1">
        <f t="shared" si="17"/>
        <v>0</v>
      </c>
      <c r="H84" s="2">
        <f t="shared" si="18"/>
        <v>-1</v>
      </c>
      <c r="I84" s="2" t="e">
        <f t="shared" si="19"/>
        <v>#DIV/0!</v>
      </c>
      <c r="J84" s="2" t="e">
        <f t="shared" si="20"/>
        <v>#DIV/0!</v>
      </c>
      <c r="K84" s="2">
        <f t="shared" si="21"/>
        <v>0</v>
      </c>
      <c r="L84" s="2">
        <f>AN84/SUM(AN1:AN$571)</f>
        <v>0</v>
      </c>
      <c r="N84" s="1" t="s">
        <v>40</v>
      </c>
      <c r="O84" s="1" t="s">
        <v>268</v>
      </c>
      <c r="P84" s="1">
        <v>2101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>
        <v>47946.0537907092</v>
      </c>
      <c r="AM84" s="1"/>
      <c r="AN84" s="1"/>
    </row>
    <row r="85" spans="1:40" x14ac:dyDescent="0.3">
      <c r="A85" t="str">
        <f t="shared" si="11"/>
        <v>Aircraft</v>
      </c>
      <c r="B85" t="str">
        <f t="shared" si="12"/>
        <v>DEF METEOR SAT PROG</v>
      </c>
      <c r="C85">
        <f t="shared" si="13"/>
        <v>1517</v>
      </c>
      <c r="D85" s="1">
        <f t="shared" si="14"/>
        <v>0</v>
      </c>
      <c r="E85" s="1">
        <f t="shared" si="15"/>
        <v>0</v>
      </c>
      <c r="F85" s="1">
        <f t="shared" si="16"/>
        <v>0</v>
      </c>
      <c r="G85" s="1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>
        <f t="shared" si="21"/>
        <v>0</v>
      </c>
      <c r="L85" s="2">
        <f>AN85/SUM(AN1:AN$571)</f>
        <v>0</v>
      </c>
      <c r="N85" s="1" t="s">
        <v>40</v>
      </c>
      <c r="O85" s="1" t="s">
        <v>271</v>
      </c>
      <c r="P85" s="1">
        <v>1517</v>
      </c>
      <c r="Q85" s="1">
        <v>19169313.757600501</v>
      </c>
      <c r="R85" s="1">
        <v>24360711.2988289</v>
      </c>
      <c r="S85" s="1">
        <v>30725203.972628899</v>
      </c>
      <c r="T85" s="1">
        <v>9769307.7601077091</v>
      </c>
      <c r="U85" s="1"/>
      <c r="V85" s="1"/>
      <c r="W85" s="1"/>
      <c r="X85" s="1"/>
      <c r="Y85" s="1"/>
      <c r="Z85" s="1">
        <v>0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3">
      <c r="A86" t="str">
        <f t="shared" si="11"/>
        <v>Aircraft</v>
      </c>
      <c r="B86" t="str">
        <f t="shared" si="12"/>
        <v>DMS</v>
      </c>
      <c r="C86">
        <f t="shared" si="13"/>
        <v>1960</v>
      </c>
      <c r="D86" s="1">
        <f t="shared" si="14"/>
        <v>0</v>
      </c>
      <c r="E86" s="1">
        <f t="shared" si="15"/>
        <v>0</v>
      </c>
      <c r="F86" s="1">
        <f t="shared" si="16"/>
        <v>0</v>
      </c>
      <c r="G86" s="1">
        <f t="shared" si="17"/>
        <v>0</v>
      </c>
      <c r="H86" s="2" t="e">
        <f t="shared" si="18"/>
        <v>#DIV/0!</v>
      </c>
      <c r="I86" s="2" t="e">
        <f t="shared" si="19"/>
        <v>#DIV/0!</v>
      </c>
      <c r="J86" s="2" t="e">
        <f t="shared" si="20"/>
        <v>#DIV/0!</v>
      </c>
      <c r="K86" s="2">
        <f t="shared" si="21"/>
        <v>0</v>
      </c>
      <c r="L86" s="2">
        <f>AN86/SUM(AN1:AN$571)</f>
        <v>0</v>
      </c>
      <c r="N86" s="1" t="s">
        <v>40</v>
      </c>
      <c r="O86" s="1" t="s">
        <v>274</v>
      </c>
      <c r="P86" s="1">
        <v>1960</v>
      </c>
      <c r="Q86" s="1"/>
      <c r="R86" s="1"/>
      <c r="S86" s="1"/>
      <c r="T86" s="1"/>
      <c r="U86" s="1"/>
      <c r="V86" s="1"/>
      <c r="W86" s="1">
        <v>4194.40435001675</v>
      </c>
      <c r="X86" s="1"/>
      <c r="Y86" s="1"/>
      <c r="Z86" s="1">
        <v>0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3">
      <c r="A87" t="str">
        <f t="shared" si="11"/>
        <v>Aircraft</v>
      </c>
      <c r="B87" t="str">
        <f t="shared" si="12"/>
        <v>DNC</v>
      </c>
      <c r="C87">
        <f t="shared" si="13"/>
        <v>2074</v>
      </c>
      <c r="D87" s="1">
        <f t="shared" si="14"/>
        <v>0</v>
      </c>
      <c r="E87" s="1">
        <f t="shared" si="15"/>
        <v>0</v>
      </c>
      <c r="F87" s="1">
        <f t="shared" si="16"/>
        <v>0</v>
      </c>
      <c r="G87" s="1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>
        <f t="shared" si="21"/>
        <v>0</v>
      </c>
      <c r="L87" s="2">
        <f>AN87/SUM(AN1:AN$571)</f>
        <v>0</v>
      </c>
      <c r="N87" s="1" t="s">
        <v>40</v>
      </c>
      <c r="O87" s="1" t="s">
        <v>276</v>
      </c>
      <c r="P87" s="1">
        <v>2074</v>
      </c>
      <c r="Q87" s="1"/>
      <c r="R87" s="1"/>
      <c r="S87" s="1"/>
      <c r="T87" s="1">
        <v>484164.58287869598</v>
      </c>
      <c r="U87" s="1">
        <v>476124.28336035</v>
      </c>
      <c r="V87" s="1">
        <v>468835.52774406702</v>
      </c>
      <c r="W87" s="1">
        <v>468313.63448806998</v>
      </c>
      <c r="X87" s="1">
        <v>465872.959116149</v>
      </c>
      <c r="Y87" s="1">
        <v>-68826.655696799993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3">
      <c r="A88" t="str">
        <f t="shared" si="11"/>
        <v>Aircraft</v>
      </c>
      <c r="B88" t="str">
        <f t="shared" si="12"/>
        <v>E-10</v>
      </c>
      <c r="C88">
        <f t="shared" si="13"/>
        <v>1371</v>
      </c>
      <c r="D88" s="1">
        <f t="shared" si="14"/>
        <v>0</v>
      </c>
      <c r="E88" s="1">
        <f t="shared" si="15"/>
        <v>0</v>
      </c>
      <c r="F88" s="1">
        <f t="shared" si="16"/>
        <v>0</v>
      </c>
      <c r="G88" s="1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>
        <f t="shared" si="21"/>
        <v>0</v>
      </c>
      <c r="L88" s="2">
        <f>AN88/SUM(AN1:AN$571)</f>
        <v>0</v>
      </c>
      <c r="N88" s="1" t="s">
        <v>40</v>
      </c>
      <c r="O88" s="1" t="s">
        <v>283</v>
      </c>
      <c r="P88" s="1">
        <v>1371</v>
      </c>
      <c r="Q88" s="1"/>
      <c r="R88" s="1"/>
      <c r="S88" s="1"/>
      <c r="T88" s="1"/>
      <c r="U88" s="1">
        <v>3641166.4366651801</v>
      </c>
      <c r="V88" s="1">
        <v>1690014.3817314899</v>
      </c>
      <c r="W88" s="1">
        <v>-132822.80441719701</v>
      </c>
      <c r="X88" s="1">
        <v>37059477.563650399</v>
      </c>
      <c r="Y88" s="1">
        <v>556808.68591370503</v>
      </c>
      <c r="Z88" s="1">
        <v>717865.66113534395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3">
      <c r="A89" t="str">
        <f t="shared" si="11"/>
        <v>Aircraft</v>
      </c>
      <c r="B89" t="str">
        <f t="shared" si="12"/>
        <v>E-2 HAWKEYE</v>
      </c>
      <c r="C89">
        <f t="shared" si="13"/>
        <v>732</v>
      </c>
      <c r="D89" s="1">
        <f t="shared" si="14"/>
        <v>0</v>
      </c>
      <c r="E89" s="1">
        <f t="shared" si="15"/>
        <v>0</v>
      </c>
      <c r="F89" s="1">
        <f t="shared" si="16"/>
        <v>0</v>
      </c>
      <c r="G89" s="1">
        <f t="shared" si="17"/>
        <v>0</v>
      </c>
      <c r="H89" s="2" t="e">
        <f t="shared" si="18"/>
        <v>#DIV/0!</v>
      </c>
      <c r="I89" s="2" t="e">
        <f t="shared" si="19"/>
        <v>#DIV/0!</v>
      </c>
      <c r="J89" s="2" t="e">
        <f t="shared" si="20"/>
        <v>#DIV/0!</v>
      </c>
      <c r="K89" s="2">
        <f t="shared" si="21"/>
        <v>0</v>
      </c>
      <c r="L89" s="2">
        <f>AN89/SUM(AN1:AN$571)</f>
        <v>0</v>
      </c>
      <c r="N89" s="1" t="s">
        <v>40</v>
      </c>
      <c r="O89" s="1" t="s">
        <v>284</v>
      </c>
      <c r="P89" s="1">
        <v>732</v>
      </c>
      <c r="Q89" s="1"/>
      <c r="R89" s="1"/>
      <c r="S89" s="1">
        <v>56020.136761408699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3">
      <c r="A90" t="str">
        <f t="shared" si="11"/>
        <v>Aircraft</v>
      </c>
      <c r="B90" t="str">
        <f t="shared" si="12"/>
        <v>E-2C REPRODUCTION</v>
      </c>
      <c r="C90">
        <f t="shared" si="13"/>
        <v>681</v>
      </c>
      <c r="D90" s="1">
        <f t="shared" si="14"/>
        <v>0</v>
      </c>
      <c r="E90" s="1">
        <f t="shared" si="15"/>
        <v>0</v>
      </c>
      <c r="F90" s="1">
        <f t="shared" si="16"/>
        <v>0</v>
      </c>
      <c r="G90" s="1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>
        <f t="shared" si="21"/>
        <v>0</v>
      </c>
      <c r="L90" s="2">
        <f>AN90/SUM(AN1:AN$571)</f>
        <v>0</v>
      </c>
      <c r="N90" s="1" t="s">
        <v>40</v>
      </c>
      <c r="O90" s="1" t="s">
        <v>285</v>
      </c>
      <c r="P90" s="1">
        <v>681</v>
      </c>
      <c r="Q90" s="1"/>
      <c r="R90" s="1"/>
      <c r="S90" s="1"/>
      <c r="T90" s="1"/>
      <c r="U90" s="1"/>
      <c r="V90" s="1"/>
      <c r="W90" s="1"/>
      <c r="X90" s="1">
        <v>2180028.7441552798</v>
      </c>
      <c r="Y90" s="1">
        <v>0</v>
      </c>
      <c r="Z90" s="1">
        <v>0</v>
      </c>
      <c r="AA90" s="1">
        <v>1899546.64375834</v>
      </c>
      <c r="AB90" s="1"/>
      <c r="AC90" s="1">
        <v>0</v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3">
      <c r="A91" t="str">
        <f t="shared" si="11"/>
        <v>Aircraft</v>
      </c>
      <c r="B91" t="str">
        <f t="shared" si="12"/>
        <v>E-3A</v>
      </c>
      <c r="C91">
        <f t="shared" si="13"/>
        <v>4</v>
      </c>
      <c r="D91" s="1">
        <f t="shared" si="14"/>
        <v>2500288.9366036602</v>
      </c>
      <c r="E91" s="1">
        <f t="shared" si="15"/>
        <v>0</v>
      </c>
      <c r="F91" s="1">
        <f t="shared" si="16"/>
        <v>0</v>
      </c>
      <c r="G91" s="1">
        <f t="shared" si="17"/>
        <v>922742.58497610805</v>
      </c>
      <c r="H91" s="2" t="e">
        <f t="shared" si="18"/>
        <v>#DIV/0!</v>
      </c>
      <c r="I91" s="2">
        <f t="shared" si="19"/>
        <v>-1</v>
      </c>
      <c r="J91" s="2" t="e">
        <f t="shared" si="20"/>
        <v>#DIV/0!</v>
      </c>
      <c r="K91" s="2">
        <f t="shared" si="21"/>
        <v>0</v>
      </c>
      <c r="L91" s="2">
        <f>AN91/SUM(AN1:AN$571)</f>
        <v>1.8116056663143128E-5</v>
      </c>
      <c r="N91" s="1" t="s">
        <v>40</v>
      </c>
      <c r="O91" s="1" t="s">
        <v>286</v>
      </c>
      <c r="P91" s="1">
        <v>4</v>
      </c>
      <c r="Q91" s="1">
        <v>57201753.965449899</v>
      </c>
      <c r="R91" s="1">
        <v>98682646.001093596</v>
      </c>
      <c r="S91" s="1">
        <v>122335151.18907499</v>
      </c>
      <c r="T91" s="1">
        <v>509030198.92831701</v>
      </c>
      <c r="U91" s="1"/>
      <c r="V91" s="1"/>
      <c r="W91" s="1">
        <v>567659.49965300004</v>
      </c>
      <c r="X91" s="1">
        <v>125168411.75935499</v>
      </c>
      <c r="Y91" s="1">
        <v>64861209.411804199</v>
      </c>
      <c r="Z91" s="1">
        <v>34524329.148436502</v>
      </c>
      <c r="AA91" s="1">
        <v>38483646.614166602</v>
      </c>
      <c r="AB91" s="1">
        <v>47880184.114173897</v>
      </c>
      <c r="AC91" s="1">
        <v>46646709.898544803</v>
      </c>
      <c r="AD91" s="1">
        <v>37433514.002547197</v>
      </c>
      <c r="AE91" s="1">
        <v>43206130.953005597</v>
      </c>
      <c r="AF91" s="1">
        <v>2500288.9366036602</v>
      </c>
      <c r="AG91" s="1">
        <v>2958763.3144149799</v>
      </c>
      <c r="AH91" s="1">
        <v>1814722.5657147199</v>
      </c>
      <c r="AI91" s="1">
        <v>90469.080331622798</v>
      </c>
      <c r="AJ91" s="1">
        <v>0</v>
      </c>
      <c r="AK91" s="1"/>
      <c r="AL91" s="1">
        <v>0</v>
      </c>
      <c r="AM91" s="1"/>
      <c r="AN91" s="1">
        <v>922742.58497610805</v>
      </c>
    </row>
    <row r="92" spans="1:40" x14ac:dyDescent="0.3">
      <c r="A92" t="str">
        <f t="shared" si="11"/>
        <v>Aircraft</v>
      </c>
      <c r="B92" t="str">
        <f t="shared" si="12"/>
        <v>E-4 (AABNCP)</v>
      </c>
      <c r="C92">
        <f t="shared" si="13"/>
        <v>21</v>
      </c>
      <c r="D92" s="1">
        <f t="shared" si="14"/>
        <v>9680570.2239463609</v>
      </c>
      <c r="E92" s="1">
        <f t="shared" si="15"/>
        <v>0</v>
      </c>
      <c r="F92" s="1">
        <f t="shared" si="16"/>
        <v>0</v>
      </c>
      <c r="G92" s="1">
        <f t="shared" si="17"/>
        <v>0</v>
      </c>
      <c r="H92" s="2" t="e">
        <f t="shared" si="18"/>
        <v>#DIV/0!</v>
      </c>
      <c r="I92" s="2">
        <f t="shared" si="19"/>
        <v>-1</v>
      </c>
      <c r="J92" s="2" t="e">
        <f t="shared" si="20"/>
        <v>#DIV/0!</v>
      </c>
      <c r="K92" s="2">
        <f t="shared" si="21"/>
        <v>0</v>
      </c>
      <c r="L92" s="2">
        <f>AN92/SUM(AN1:AN$571)</f>
        <v>0</v>
      </c>
      <c r="N92" s="1" t="s">
        <v>40</v>
      </c>
      <c r="O92" s="1" t="s">
        <v>287</v>
      </c>
      <c r="P92" s="1">
        <v>21</v>
      </c>
      <c r="Q92" s="1"/>
      <c r="R92" s="1"/>
      <c r="S92" s="1"/>
      <c r="T92" s="1"/>
      <c r="U92" s="1"/>
      <c r="V92" s="1"/>
      <c r="W92" s="1">
        <v>838880.87000334996</v>
      </c>
      <c r="X92" s="1">
        <v>85492582.516156405</v>
      </c>
      <c r="Y92" s="1">
        <v>197309150.70404601</v>
      </c>
      <c r="Z92" s="1">
        <v>185070771.57216001</v>
      </c>
      <c r="AA92" s="1">
        <v>240997003.78947899</v>
      </c>
      <c r="AB92" s="1">
        <v>139142034.22033399</v>
      </c>
      <c r="AC92" s="1">
        <v>170862113.46875799</v>
      </c>
      <c r="AD92" s="1">
        <v>154181868.35078001</v>
      </c>
      <c r="AE92" s="1">
        <v>149087971.580098</v>
      </c>
      <c r="AF92" s="1">
        <v>9680570.2239463609</v>
      </c>
      <c r="AG92" s="1">
        <v>2164639.8685596301</v>
      </c>
      <c r="AH92" s="1">
        <v>0</v>
      </c>
      <c r="AI92" s="1">
        <v>0</v>
      </c>
      <c r="AJ92" s="1"/>
      <c r="AK92" s="1">
        <v>78754.3275837892</v>
      </c>
      <c r="AL92" s="1"/>
      <c r="AM92" s="1"/>
      <c r="AN92" s="1"/>
    </row>
    <row r="93" spans="1:40" x14ac:dyDescent="0.3">
      <c r="A93" t="str">
        <f t="shared" si="11"/>
        <v>Aircraft</v>
      </c>
      <c r="B93" t="str">
        <f t="shared" si="12"/>
        <v>EF-111A</v>
      </c>
      <c r="C93">
        <f t="shared" si="13"/>
        <v>5</v>
      </c>
      <c r="D93" s="1">
        <f t="shared" si="14"/>
        <v>0</v>
      </c>
      <c r="E93" s="1">
        <f t="shared" si="15"/>
        <v>0</v>
      </c>
      <c r="F93" s="1">
        <f t="shared" si="16"/>
        <v>0</v>
      </c>
      <c r="G93" s="1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>
        <f t="shared" si="21"/>
        <v>0</v>
      </c>
      <c r="L93" s="2">
        <f>AN93/SUM(AN1:AN$571)</f>
        <v>0</v>
      </c>
      <c r="N93" s="1" t="s">
        <v>40</v>
      </c>
      <c r="O93" s="1" t="s">
        <v>290</v>
      </c>
      <c r="P93" s="1">
        <v>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>
        <v>652100.18135215098</v>
      </c>
      <c r="AB93" s="1">
        <v>244401.660987974</v>
      </c>
      <c r="AC93" s="1"/>
      <c r="AD93" s="1">
        <v>204050.37799040199</v>
      </c>
      <c r="AE93" s="1">
        <v>185701.86169549701</v>
      </c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3">
      <c r="A94" t="str">
        <f t="shared" si="11"/>
        <v>Aircraft</v>
      </c>
      <c r="B94" t="str">
        <f t="shared" si="12"/>
        <v>ENGINE GAS TURB AN/32 85-</v>
      </c>
      <c r="C94">
        <f t="shared" si="13"/>
        <v>1761</v>
      </c>
      <c r="D94" s="1">
        <f t="shared" si="14"/>
        <v>0</v>
      </c>
      <c r="E94" s="1">
        <f t="shared" si="15"/>
        <v>0</v>
      </c>
      <c r="F94" s="1">
        <f t="shared" si="16"/>
        <v>0</v>
      </c>
      <c r="G94" s="1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>
        <f t="shared" si="21"/>
        <v>0</v>
      </c>
      <c r="L94" s="2">
        <f>AN94/SUM(AN1:AN$571)</f>
        <v>0</v>
      </c>
      <c r="N94" s="1" t="s">
        <v>40</v>
      </c>
      <c r="O94" s="1" t="s">
        <v>291</v>
      </c>
      <c r="P94" s="1">
        <v>1761</v>
      </c>
      <c r="Q94" s="1"/>
      <c r="R94" s="1"/>
      <c r="S94" s="1">
        <v>86574.739671638396</v>
      </c>
      <c r="T94" s="1">
        <v>1377360.8994956799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3">
      <c r="A95" t="str">
        <f t="shared" si="11"/>
        <v>Aircraft</v>
      </c>
      <c r="B95" t="str">
        <f t="shared" si="12"/>
        <v>F-100 Engine</v>
      </c>
      <c r="C95">
        <f t="shared" si="13"/>
        <v>1507</v>
      </c>
      <c r="D95" s="1">
        <f t="shared" si="14"/>
        <v>0</v>
      </c>
      <c r="E95" s="1">
        <f t="shared" si="15"/>
        <v>0</v>
      </c>
      <c r="F95" s="1">
        <f t="shared" si="16"/>
        <v>0</v>
      </c>
      <c r="G95" s="1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>
        <f t="shared" si="21"/>
        <v>0</v>
      </c>
      <c r="L95" s="2">
        <f>AN95/SUM(AN1:AN$571)</f>
        <v>0</v>
      </c>
      <c r="N95" s="1" t="s">
        <v>40</v>
      </c>
      <c r="O95" s="1" t="s">
        <v>294</v>
      </c>
      <c r="P95" s="1">
        <v>1507</v>
      </c>
      <c r="Q95" s="1">
        <v>1357354631.1113</v>
      </c>
      <c r="R95" s="1">
        <v>1652943672.9859099</v>
      </c>
      <c r="S95" s="1">
        <v>1289264511.60427</v>
      </c>
      <c r="T95" s="1">
        <v>1273314296.8134</v>
      </c>
      <c r="U95" s="1"/>
      <c r="V95" s="1"/>
      <c r="W95" s="1"/>
      <c r="X95" s="1"/>
      <c r="Y95" s="1"/>
      <c r="Z95" s="1">
        <v>-465319.18874587503</v>
      </c>
      <c r="AA95" s="1"/>
      <c r="AB95" s="1">
        <v>-314319.295112186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3">
      <c r="A96" t="str">
        <f t="shared" si="11"/>
        <v>Aircraft</v>
      </c>
      <c r="B96" t="str">
        <f t="shared" si="12"/>
        <v>F-100 SUPER SABRE</v>
      </c>
      <c r="C96">
        <f t="shared" si="13"/>
        <v>1893</v>
      </c>
      <c r="D96" s="1">
        <f t="shared" si="14"/>
        <v>0</v>
      </c>
      <c r="E96" s="1">
        <f t="shared" si="15"/>
        <v>0</v>
      </c>
      <c r="F96" s="1">
        <f t="shared" si="16"/>
        <v>0</v>
      </c>
      <c r="G96" s="1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>
        <f t="shared" si="21"/>
        <v>0</v>
      </c>
      <c r="L96" s="2">
        <f>AN96/SUM(AN1:AN$571)</f>
        <v>0</v>
      </c>
      <c r="N96" s="1" t="s">
        <v>40</v>
      </c>
      <c r="O96" s="1" t="s">
        <v>295</v>
      </c>
      <c r="P96" s="1">
        <v>1893</v>
      </c>
      <c r="Q96" s="1">
        <v>1598863.4437796299</v>
      </c>
      <c r="R96" s="1">
        <v>137057.52381444699</v>
      </c>
      <c r="S96" s="1">
        <v>82200.0348991801</v>
      </c>
      <c r="T96" s="1">
        <v>-238896.70739862201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3">
      <c r="A97" t="str">
        <f t="shared" si="11"/>
        <v>Aircraft</v>
      </c>
      <c r="B97" t="str">
        <f t="shared" si="12"/>
        <v>F-100 UPGRADE</v>
      </c>
      <c r="C97">
        <f t="shared" si="13"/>
        <v>1509</v>
      </c>
      <c r="D97" s="1">
        <f t="shared" si="14"/>
        <v>0</v>
      </c>
      <c r="E97" s="1">
        <f t="shared" si="15"/>
        <v>0</v>
      </c>
      <c r="F97" s="1">
        <f t="shared" si="16"/>
        <v>0</v>
      </c>
      <c r="G97" s="1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>
        <f t="shared" si="21"/>
        <v>0</v>
      </c>
      <c r="L97" s="2">
        <f>AN97/SUM(AN1:AN$571)</f>
        <v>0</v>
      </c>
      <c r="N97" s="1" t="s">
        <v>40</v>
      </c>
      <c r="O97" s="1" t="s">
        <v>296</v>
      </c>
      <c r="P97" s="1">
        <v>1509</v>
      </c>
      <c r="Q97" s="1"/>
      <c r="R97" s="1">
        <v>99556.159769963895</v>
      </c>
      <c r="S97" s="1"/>
      <c r="T97" s="1">
        <v>68669319.693590507</v>
      </c>
      <c r="U97" s="1"/>
      <c r="V97" s="1"/>
      <c r="W97" s="1"/>
      <c r="X97" s="1"/>
      <c r="Y97" s="1"/>
      <c r="Z97" s="1"/>
      <c r="AA97" s="1">
        <v>204014.98487459199</v>
      </c>
      <c r="AB97" s="1">
        <v>0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3">
      <c r="A98" t="str">
        <f t="shared" si="11"/>
        <v>Aircraft</v>
      </c>
      <c r="B98" t="str">
        <f t="shared" si="12"/>
        <v>F-101</v>
      </c>
      <c r="C98">
        <f t="shared" si="13"/>
        <v>1505</v>
      </c>
      <c r="D98" s="1">
        <f t="shared" si="14"/>
        <v>0</v>
      </c>
      <c r="E98" s="1">
        <f t="shared" si="15"/>
        <v>0</v>
      </c>
      <c r="F98" s="1">
        <f t="shared" si="16"/>
        <v>0</v>
      </c>
      <c r="G98" s="1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>
        <f t="shared" si="21"/>
        <v>0</v>
      </c>
      <c r="L98" s="2">
        <f>AN98/SUM(AN1:AN$571)</f>
        <v>0</v>
      </c>
      <c r="N98" s="1" t="s">
        <v>40</v>
      </c>
      <c r="O98" s="1" t="s">
        <v>297</v>
      </c>
      <c r="P98" s="1">
        <v>1505</v>
      </c>
      <c r="Q98" s="1">
        <v>236310716.65108499</v>
      </c>
      <c r="R98" s="1">
        <v>310475909.89859498</v>
      </c>
      <c r="S98" s="1">
        <v>145316022.002774</v>
      </c>
      <c r="T98" s="1">
        <v>140043790.725113</v>
      </c>
      <c r="U98" s="1"/>
      <c r="V98" s="1"/>
      <c r="W98" s="1"/>
      <c r="X98" s="1"/>
      <c r="Y98" s="1">
        <v>-22186.714503377301</v>
      </c>
      <c r="Z98" s="1">
        <v>21963.522176354199</v>
      </c>
      <c r="AA98" s="1">
        <v>0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3">
      <c r="A99" t="str">
        <f t="shared" si="11"/>
        <v>Aircraft</v>
      </c>
      <c r="B99" t="str">
        <f t="shared" si="12"/>
        <v>F-101 VOODOO</v>
      </c>
      <c r="C99">
        <f t="shared" si="13"/>
        <v>1443</v>
      </c>
      <c r="D99" s="1">
        <f t="shared" si="14"/>
        <v>0</v>
      </c>
      <c r="E99" s="1">
        <f t="shared" si="15"/>
        <v>0</v>
      </c>
      <c r="F99" s="1">
        <f t="shared" si="16"/>
        <v>0</v>
      </c>
      <c r="G99" s="1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>
        <f t="shared" si="21"/>
        <v>0</v>
      </c>
      <c r="L99" s="2">
        <f>AN99/SUM(AN1:AN$571)</f>
        <v>0</v>
      </c>
      <c r="N99" s="1" t="s">
        <v>40</v>
      </c>
      <c r="O99" s="1" t="s">
        <v>298</v>
      </c>
      <c r="P99" s="1">
        <v>1443</v>
      </c>
      <c r="Q99" s="1">
        <v>653498.17592963902</v>
      </c>
      <c r="R99" s="1"/>
      <c r="S99" s="1"/>
      <c r="T99" s="1">
        <v>124788.64514668001</v>
      </c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3">
      <c r="A100" t="str">
        <f t="shared" si="11"/>
        <v>Aircraft</v>
      </c>
      <c r="B100" t="str">
        <f t="shared" si="12"/>
        <v>F-104 STARFIGHTER</v>
      </c>
      <c r="C100">
        <f t="shared" si="13"/>
        <v>1444</v>
      </c>
      <c r="D100" s="1">
        <f t="shared" si="14"/>
        <v>0</v>
      </c>
      <c r="E100" s="1">
        <f t="shared" si="15"/>
        <v>0</v>
      </c>
      <c r="F100" s="1">
        <f t="shared" si="16"/>
        <v>0</v>
      </c>
      <c r="G100" s="1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>
        <f t="shared" si="21"/>
        <v>0</v>
      </c>
      <c r="L100" s="2">
        <f>AN100/SUM(AN1:AN$571)</f>
        <v>0</v>
      </c>
      <c r="N100" s="1" t="s">
        <v>40</v>
      </c>
      <c r="O100" s="1" t="s">
        <v>299</v>
      </c>
      <c r="P100" s="1">
        <v>1444</v>
      </c>
      <c r="Q100" s="1"/>
      <c r="R100" s="1"/>
      <c r="S100" s="1">
        <v>150353.49377177699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x14ac:dyDescent="0.3">
      <c r="A101" t="str">
        <f t="shared" si="11"/>
        <v>Aircraft</v>
      </c>
      <c r="B101" t="str">
        <f t="shared" si="12"/>
        <v>F-106 DELTA DART</v>
      </c>
      <c r="C101">
        <f t="shared" si="13"/>
        <v>1446</v>
      </c>
      <c r="D101" s="1">
        <f t="shared" si="14"/>
        <v>0</v>
      </c>
      <c r="E101" s="1">
        <f t="shared" si="15"/>
        <v>0</v>
      </c>
      <c r="F101" s="1">
        <f t="shared" si="16"/>
        <v>0</v>
      </c>
      <c r="G101" s="1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>
        <f t="shared" si="21"/>
        <v>0</v>
      </c>
      <c r="L101" s="2">
        <f>AN101/SUM(AN1:AN$571)</f>
        <v>0</v>
      </c>
      <c r="N101" s="1" t="s">
        <v>40</v>
      </c>
      <c r="O101" s="1" t="s">
        <v>300</v>
      </c>
      <c r="P101" s="1">
        <v>1446</v>
      </c>
      <c r="Q101" s="1">
        <v>891710.10435725702</v>
      </c>
      <c r="R101" s="1">
        <v>312518.72859734198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3">
      <c r="A102" t="str">
        <f t="shared" si="11"/>
        <v>Aircraft</v>
      </c>
      <c r="B102" t="str">
        <f t="shared" si="12"/>
        <v>F-108</v>
      </c>
      <c r="C102">
        <f t="shared" si="13"/>
        <v>1508</v>
      </c>
      <c r="D102" s="1">
        <f t="shared" si="14"/>
        <v>0</v>
      </c>
      <c r="E102" s="1">
        <f t="shared" si="15"/>
        <v>0</v>
      </c>
      <c r="F102" s="1">
        <f t="shared" si="16"/>
        <v>0</v>
      </c>
      <c r="G102" s="1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>
        <f t="shared" si="21"/>
        <v>0</v>
      </c>
      <c r="L102" s="2">
        <f>AN102/SUM(AN1:AN$571)</f>
        <v>0</v>
      </c>
      <c r="N102" s="1" t="s">
        <v>40</v>
      </c>
      <c r="O102" s="1" t="s">
        <v>301</v>
      </c>
      <c r="P102" s="1">
        <v>1508</v>
      </c>
      <c r="Q102" s="1">
        <v>179735891.79662701</v>
      </c>
      <c r="R102" s="1">
        <v>133407418.390387</v>
      </c>
      <c r="S102" s="1">
        <v>178269702.45005199</v>
      </c>
      <c r="T102" s="1">
        <v>87287593.2410772</v>
      </c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3">
      <c r="A103" t="str">
        <f t="shared" si="11"/>
        <v>Aircraft</v>
      </c>
      <c r="B103" t="str">
        <f t="shared" si="12"/>
        <v>F-110</v>
      </c>
      <c r="C103">
        <f t="shared" si="13"/>
        <v>1504</v>
      </c>
      <c r="D103" s="1">
        <f t="shared" si="14"/>
        <v>0</v>
      </c>
      <c r="E103" s="1">
        <f t="shared" si="15"/>
        <v>0</v>
      </c>
      <c r="F103" s="1">
        <f t="shared" si="16"/>
        <v>0</v>
      </c>
      <c r="G103" s="1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>
        <f t="shared" si="21"/>
        <v>0</v>
      </c>
      <c r="L103" s="2">
        <f>AN103/SUM(AN1:AN$571)</f>
        <v>0</v>
      </c>
      <c r="N103" s="1" t="s">
        <v>40</v>
      </c>
      <c r="O103" s="1" t="s">
        <v>302</v>
      </c>
      <c r="P103" s="1">
        <v>1504</v>
      </c>
      <c r="Q103" s="1">
        <v>351666744.30249602</v>
      </c>
      <c r="R103" s="1">
        <v>336954311.69365799</v>
      </c>
      <c r="S103" s="1">
        <v>431999375.48410499</v>
      </c>
      <c r="T103" s="1">
        <v>431019677.09280503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3">
      <c r="A104" t="str">
        <f t="shared" si="11"/>
        <v>Aircraft</v>
      </c>
      <c r="B104" t="str">
        <f t="shared" si="12"/>
        <v>F-111</v>
      </c>
      <c r="C104">
        <f t="shared" si="13"/>
        <v>1447</v>
      </c>
      <c r="D104" s="1">
        <f t="shared" si="14"/>
        <v>0</v>
      </c>
      <c r="E104" s="1">
        <f t="shared" si="15"/>
        <v>0</v>
      </c>
      <c r="F104" s="1">
        <f t="shared" si="16"/>
        <v>0</v>
      </c>
      <c r="G104" s="1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>
        <f t="shared" si="21"/>
        <v>0</v>
      </c>
      <c r="L104" s="2">
        <f>AN104/SUM(AN1:AN$571)</f>
        <v>0</v>
      </c>
      <c r="N104" s="1" t="s">
        <v>40</v>
      </c>
      <c r="O104" s="1" t="s">
        <v>303</v>
      </c>
      <c r="P104" s="1">
        <v>1447</v>
      </c>
      <c r="Q104" s="1">
        <v>5586129.745999</v>
      </c>
      <c r="R104" s="1">
        <v>6256253.8292468796</v>
      </c>
      <c r="S104" s="1">
        <v>-109303.94771199999</v>
      </c>
      <c r="T104" s="1">
        <v>-35004.090408767697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3">
      <c r="A105" t="str">
        <f t="shared" si="11"/>
        <v>Aircraft</v>
      </c>
      <c r="B105" t="str">
        <f t="shared" si="12"/>
        <v>F-111A/D/E/F</v>
      </c>
      <c r="C105">
        <f t="shared" si="13"/>
        <v>1319</v>
      </c>
      <c r="D105" s="1">
        <f t="shared" si="14"/>
        <v>0</v>
      </c>
      <c r="E105" s="1">
        <f t="shared" si="15"/>
        <v>0</v>
      </c>
      <c r="F105" s="1">
        <f t="shared" si="16"/>
        <v>0</v>
      </c>
      <c r="G105" s="1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>
        <f t="shared" si="21"/>
        <v>0</v>
      </c>
      <c r="L105" s="2">
        <f>AN105/SUM(AN1:AN$571)</f>
        <v>0</v>
      </c>
      <c r="N105" s="1" t="s">
        <v>40</v>
      </c>
      <c r="O105" s="1" t="s">
        <v>304</v>
      </c>
      <c r="P105" s="1">
        <v>1319</v>
      </c>
      <c r="Q105" s="1"/>
      <c r="R105" s="1"/>
      <c r="S105" s="1"/>
      <c r="T105" s="1"/>
      <c r="U105" s="1"/>
      <c r="V105" s="1"/>
      <c r="W105" s="1"/>
      <c r="X105" s="1"/>
      <c r="Y105" s="1"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3">
      <c r="A106" t="str">
        <f t="shared" si="11"/>
        <v>Aircraft</v>
      </c>
      <c r="B106" t="str">
        <f t="shared" si="12"/>
        <v>F-117 STEALTH</v>
      </c>
      <c r="C106">
        <f t="shared" si="13"/>
        <v>1453</v>
      </c>
      <c r="D106" s="1">
        <f t="shared" si="14"/>
        <v>0</v>
      </c>
      <c r="E106" s="1">
        <f t="shared" si="15"/>
        <v>0</v>
      </c>
      <c r="F106" s="1">
        <f t="shared" si="16"/>
        <v>0</v>
      </c>
      <c r="G106" s="1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>
        <f t="shared" si="21"/>
        <v>0</v>
      </c>
      <c r="L106" s="2">
        <f>AN106/SUM(AN1:AN$571)</f>
        <v>0</v>
      </c>
      <c r="N106" s="1" t="s">
        <v>40</v>
      </c>
      <c r="O106" s="1" t="s">
        <v>305</v>
      </c>
      <c r="P106" s="1">
        <v>1453</v>
      </c>
      <c r="Q106" s="1">
        <v>3915141.7285277201</v>
      </c>
      <c r="R106" s="1">
        <v>1342810.0630068299</v>
      </c>
      <c r="S106" s="1">
        <v>4704927.4287648499</v>
      </c>
      <c r="T106" s="1">
        <v>-30549.9109535926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3">
      <c r="A107" t="str">
        <f t="shared" si="11"/>
        <v>Aircraft</v>
      </c>
      <c r="B107" t="str">
        <f t="shared" si="12"/>
        <v>F-12</v>
      </c>
      <c r="C107">
        <f t="shared" si="13"/>
        <v>1438</v>
      </c>
      <c r="D107" s="1">
        <f t="shared" si="14"/>
        <v>0</v>
      </c>
      <c r="E107" s="1">
        <f t="shared" si="15"/>
        <v>0</v>
      </c>
      <c r="F107" s="1">
        <f t="shared" si="16"/>
        <v>0</v>
      </c>
      <c r="G107" s="1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>
        <f t="shared" si="21"/>
        <v>0</v>
      </c>
      <c r="L107" s="2">
        <f>AN107/SUM(AN1:AN$571)</f>
        <v>0</v>
      </c>
      <c r="N107" s="1" t="s">
        <v>40</v>
      </c>
      <c r="O107" s="1" t="s">
        <v>306</v>
      </c>
      <c r="P107" s="1">
        <v>1438</v>
      </c>
      <c r="Q107" s="1">
        <v>400452.22991509002</v>
      </c>
      <c r="R107" s="1">
        <v>195220.68343603899</v>
      </c>
      <c r="S107" s="1">
        <v>1195584.9174945001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x14ac:dyDescent="0.3">
      <c r="A108" t="str">
        <f t="shared" si="11"/>
        <v>Aircraft</v>
      </c>
      <c r="B108" t="str">
        <f t="shared" si="12"/>
        <v>F-14 TOMCAT</v>
      </c>
      <c r="C108">
        <f t="shared" si="13"/>
        <v>744</v>
      </c>
      <c r="D108" s="1">
        <f t="shared" si="14"/>
        <v>0</v>
      </c>
      <c r="E108" s="1">
        <f t="shared" si="15"/>
        <v>0</v>
      </c>
      <c r="F108" s="1">
        <f t="shared" si="16"/>
        <v>0</v>
      </c>
      <c r="G108" s="1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>
        <f t="shared" si="21"/>
        <v>0</v>
      </c>
      <c r="L108" s="2">
        <f>AN108/SUM(AN1:AN$571)</f>
        <v>0</v>
      </c>
      <c r="N108" s="1" t="s">
        <v>40</v>
      </c>
      <c r="O108" s="1" t="s">
        <v>307</v>
      </c>
      <c r="P108" s="1">
        <v>744</v>
      </c>
      <c r="Q108" s="1">
        <v>445647.43086723302</v>
      </c>
      <c r="R108" s="1"/>
      <c r="S108" s="1">
        <v>42279.495005387798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x14ac:dyDescent="0.3">
      <c r="A109" t="str">
        <f t="shared" si="11"/>
        <v>Aircraft</v>
      </c>
      <c r="B109" t="str">
        <f t="shared" si="12"/>
        <v>F-15</v>
      </c>
      <c r="C109">
        <f t="shared" si="13"/>
        <v>23</v>
      </c>
      <c r="D109" s="1">
        <f t="shared" si="14"/>
        <v>733965474.98668206</v>
      </c>
      <c r="E109" s="1">
        <f t="shared" si="15"/>
        <v>-617871.46326070698</v>
      </c>
      <c r="F109" s="1">
        <f t="shared" si="16"/>
        <v>1179680</v>
      </c>
      <c r="G109" s="1">
        <f t="shared" si="17"/>
        <v>122648600.613772</v>
      </c>
      <c r="H109" s="2">
        <f t="shared" si="18"/>
        <v>-2.9092644184834953</v>
      </c>
      <c r="I109" s="2">
        <f t="shared" si="19"/>
        <v>-0.9983927309387115</v>
      </c>
      <c r="J109" s="2">
        <f t="shared" si="20"/>
        <v>103.96768667246373</v>
      </c>
      <c r="K109" s="2">
        <f t="shared" si="21"/>
        <v>1.4813061394797265E-5</v>
      </c>
      <c r="L109" s="2">
        <f>AN109/SUM(AN1:AN$571)</f>
        <v>2.407940236584871E-3</v>
      </c>
      <c r="N109" s="1" t="s">
        <v>40</v>
      </c>
      <c r="O109" s="1" t="s">
        <v>308</v>
      </c>
      <c r="P109" s="1">
        <v>23</v>
      </c>
      <c r="Q109" s="1"/>
      <c r="R109" s="1"/>
      <c r="S109" s="1"/>
      <c r="T109" s="1"/>
      <c r="U109" s="1"/>
      <c r="V109" s="1">
        <v>63115.946522831502</v>
      </c>
      <c r="W109" s="1">
        <v>401136.50154170598</v>
      </c>
      <c r="X109" s="1">
        <v>481628145.98913801</v>
      </c>
      <c r="Y109" s="1">
        <v>392007684.67756099</v>
      </c>
      <c r="Z109" s="1">
        <v>332027242.83279902</v>
      </c>
      <c r="AA109" s="1">
        <v>438049781.262429</v>
      </c>
      <c r="AB109" s="1">
        <v>319392772.22726297</v>
      </c>
      <c r="AC109" s="1">
        <v>2805417173.2967401</v>
      </c>
      <c r="AD109" s="1">
        <v>576759282.17199099</v>
      </c>
      <c r="AE109" s="1">
        <v>656566589.07215095</v>
      </c>
      <c r="AF109" s="1">
        <v>733965474.98668206</v>
      </c>
      <c r="AG109" s="1">
        <v>164888472.175318</v>
      </c>
      <c r="AH109" s="1">
        <v>738903347.34211802</v>
      </c>
      <c r="AI109" s="1">
        <v>-33976652.242280401</v>
      </c>
      <c r="AJ109" s="1">
        <v>1164574.79890609</v>
      </c>
      <c r="AK109" s="1">
        <v>535382.68850479298</v>
      </c>
      <c r="AL109" s="1">
        <v>-617871.46326070698</v>
      </c>
      <c r="AM109" s="1">
        <v>1179680</v>
      </c>
      <c r="AN109" s="1">
        <v>122648600.613772</v>
      </c>
    </row>
    <row r="110" spans="1:40" x14ac:dyDescent="0.3">
      <c r="A110" t="str">
        <f t="shared" si="11"/>
        <v>Aircraft</v>
      </c>
      <c r="B110" t="str">
        <f t="shared" si="12"/>
        <v>F-15 EAGLE</v>
      </c>
      <c r="C110">
        <f t="shared" si="13"/>
        <v>1892</v>
      </c>
      <c r="D110" s="1">
        <f t="shared" si="14"/>
        <v>0</v>
      </c>
      <c r="E110" s="1">
        <f t="shared" si="15"/>
        <v>0</v>
      </c>
      <c r="F110" s="1">
        <f t="shared" si="16"/>
        <v>0</v>
      </c>
      <c r="G110" s="1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>
        <f t="shared" si="21"/>
        <v>0</v>
      </c>
      <c r="L110" s="2">
        <f>AN110/SUM(AN1:AN$571)</f>
        <v>0</v>
      </c>
      <c r="N110" s="1" t="s">
        <v>40</v>
      </c>
      <c r="O110" s="1" t="s">
        <v>309</v>
      </c>
      <c r="P110" s="1">
        <v>1892</v>
      </c>
      <c r="Q110" s="1">
        <v>1116500975.97366</v>
      </c>
      <c r="R110" s="1">
        <v>1349758379.71947</v>
      </c>
      <c r="S110" s="1">
        <v>788981492.12116694</v>
      </c>
      <c r="T110" s="1">
        <v>940660703.57030106</v>
      </c>
      <c r="U110" s="1">
        <v>52913002.912112698</v>
      </c>
      <c r="V110" s="1">
        <v>14250133.7037197</v>
      </c>
      <c r="W110" s="1">
        <v>4759218.6453856602</v>
      </c>
      <c r="X110" s="1">
        <v>-1035778.9742667</v>
      </c>
      <c r="Y110" s="1">
        <v>-1208803.88973362</v>
      </c>
      <c r="Z110" s="1">
        <v>-1263925.2197862801</v>
      </c>
      <c r="AA110" s="1"/>
      <c r="AB110" s="1">
        <v>-2247330.01822737</v>
      </c>
      <c r="AC110" s="1">
        <v>-1578901.54978475</v>
      </c>
      <c r="AD110" s="1">
        <v>-2373.9591976090601</v>
      </c>
      <c r="AE110" s="1">
        <v>0</v>
      </c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x14ac:dyDescent="0.3">
      <c r="A111" t="str">
        <f t="shared" si="11"/>
        <v>Aircraft</v>
      </c>
      <c r="B111" t="str">
        <f t="shared" si="12"/>
        <v>F-16</v>
      </c>
      <c r="C111">
        <f t="shared" si="13"/>
        <v>24</v>
      </c>
      <c r="D111" s="1">
        <f t="shared" si="14"/>
        <v>67808474.738765806</v>
      </c>
      <c r="E111" s="1">
        <f t="shared" si="15"/>
        <v>243003.210506064</v>
      </c>
      <c r="F111" s="1">
        <f t="shared" si="16"/>
        <v>36748554.426799998</v>
      </c>
      <c r="G111" s="1">
        <f t="shared" si="17"/>
        <v>120967460.51111799</v>
      </c>
      <c r="H111" s="2">
        <f t="shared" si="18"/>
        <v>150.22662104039551</v>
      </c>
      <c r="I111" s="2">
        <f t="shared" si="19"/>
        <v>-0.45805366411241499</v>
      </c>
      <c r="J111" s="2">
        <f t="shared" si="20"/>
        <v>3.2917610610255408</v>
      </c>
      <c r="K111" s="2">
        <f t="shared" si="21"/>
        <v>4.6144597932849346E-4</v>
      </c>
      <c r="L111" s="2">
        <f>AN111/SUM(AN1:AN$571)</f>
        <v>2.3749346835148879E-3</v>
      </c>
      <c r="N111" s="1" t="s">
        <v>40</v>
      </c>
      <c r="O111" s="1" t="s">
        <v>310</v>
      </c>
      <c r="P111" s="1">
        <v>24</v>
      </c>
      <c r="Q111" s="1"/>
      <c r="R111" s="1"/>
      <c r="S111" s="1"/>
      <c r="T111" s="1"/>
      <c r="U111" s="1">
        <v>1097850.1235165601</v>
      </c>
      <c r="V111" s="1">
        <v>5845880.5081254002</v>
      </c>
      <c r="W111" s="1">
        <v>411149.26937845402</v>
      </c>
      <c r="X111" s="1">
        <v>797140752.84837794</v>
      </c>
      <c r="Y111" s="1">
        <v>612011860.24269104</v>
      </c>
      <c r="Z111" s="1">
        <v>402684551.36166698</v>
      </c>
      <c r="AA111" s="1">
        <v>423240369.547014</v>
      </c>
      <c r="AB111" s="1">
        <v>617354046.118523</v>
      </c>
      <c r="AC111" s="1">
        <v>450570898.52450299</v>
      </c>
      <c r="AD111" s="1">
        <v>392242379.50298703</v>
      </c>
      <c r="AE111" s="1">
        <v>462947153.525958</v>
      </c>
      <c r="AF111" s="1">
        <v>67808474.738765806</v>
      </c>
      <c r="AG111" s="1">
        <v>54752542.332798198</v>
      </c>
      <c r="AH111" s="1">
        <v>31094886.346170601</v>
      </c>
      <c r="AI111" s="1">
        <v>-4074598.7093757698</v>
      </c>
      <c r="AJ111" s="1">
        <v>-2732079.5582822701</v>
      </c>
      <c r="AK111" s="1">
        <v>-9264247.6325629707</v>
      </c>
      <c r="AL111" s="1">
        <v>243003.210506064</v>
      </c>
      <c r="AM111" s="1">
        <v>36748554.426799998</v>
      </c>
      <c r="AN111" s="1">
        <v>120967460.51111799</v>
      </c>
    </row>
    <row r="112" spans="1:40" x14ac:dyDescent="0.3">
      <c r="A112" t="str">
        <f t="shared" si="11"/>
        <v>Aircraft</v>
      </c>
      <c r="B112" t="str">
        <f t="shared" si="12"/>
        <v>F-16 FALCON</v>
      </c>
      <c r="C112">
        <f t="shared" si="13"/>
        <v>1894</v>
      </c>
      <c r="D112" s="1">
        <f t="shared" si="14"/>
        <v>-212745.95499981701</v>
      </c>
      <c r="E112" s="1">
        <f t="shared" si="15"/>
        <v>0</v>
      </c>
      <c r="F112" s="1">
        <f t="shared" si="16"/>
        <v>0</v>
      </c>
      <c r="G112" s="1">
        <f t="shared" si="17"/>
        <v>0</v>
      </c>
      <c r="H112" s="2" t="e">
        <f t="shared" si="18"/>
        <v>#DIV/0!</v>
      </c>
      <c r="I112" s="2">
        <f t="shared" si="19"/>
        <v>-1</v>
      </c>
      <c r="J112" s="2" t="e">
        <f t="shared" si="20"/>
        <v>#DIV/0!</v>
      </c>
      <c r="K112" s="2">
        <f t="shared" si="21"/>
        <v>0</v>
      </c>
      <c r="L112" s="2">
        <f>AN112/SUM(AN1:AN$571)</f>
        <v>0</v>
      </c>
      <c r="N112" s="1" t="s">
        <v>40</v>
      </c>
      <c r="O112" s="1" t="s">
        <v>311</v>
      </c>
      <c r="P112" s="1">
        <v>1894</v>
      </c>
      <c r="Q112" s="1">
        <v>985986949.39292705</v>
      </c>
      <c r="R112" s="1">
        <v>948702419.99253595</v>
      </c>
      <c r="S112" s="1">
        <v>1095451189.5871301</v>
      </c>
      <c r="T112" s="1">
        <v>1157525676.31024</v>
      </c>
      <c r="U112" s="1">
        <v>230969521.920425</v>
      </c>
      <c r="V112" s="1">
        <v>167632226.24939799</v>
      </c>
      <c r="W112" s="1">
        <v>80966901.081439793</v>
      </c>
      <c r="X112" s="1">
        <v>85194816.852927506</v>
      </c>
      <c r="Y112" s="1">
        <v>4475206.4495845903</v>
      </c>
      <c r="Z112" s="1">
        <v>-2044514.91985004</v>
      </c>
      <c r="AA112" s="1">
        <v>-947651.00694934896</v>
      </c>
      <c r="AB112" s="1">
        <v>-696536.60337995505</v>
      </c>
      <c r="AC112" s="1">
        <v>-3399847.0549927098</v>
      </c>
      <c r="AD112" s="1">
        <v>-3945798.2390746698</v>
      </c>
      <c r="AE112" s="1">
        <v>-736415.58938182006</v>
      </c>
      <c r="AF112" s="1">
        <v>-212745.95499981701</v>
      </c>
      <c r="AG112" s="1">
        <v>-983325.44048282201</v>
      </c>
      <c r="AH112" s="1">
        <v>-7682985.55222815</v>
      </c>
      <c r="AI112" s="1">
        <v>-146585.29220343099</v>
      </c>
      <c r="AJ112" s="1">
        <v>6152.0232134550597</v>
      </c>
      <c r="AK112" s="1"/>
      <c r="AL112" s="1"/>
      <c r="AM112" s="1"/>
      <c r="AN112" s="1"/>
    </row>
    <row r="113" spans="1:40" x14ac:dyDescent="0.3">
      <c r="A113" t="str">
        <f t="shared" si="11"/>
        <v>Aircraft</v>
      </c>
      <c r="B113" t="str">
        <f t="shared" si="12"/>
        <v>F-22 Raptor</v>
      </c>
      <c r="C113">
        <f t="shared" si="13"/>
        <v>1436</v>
      </c>
      <c r="D113" s="1">
        <f t="shared" si="14"/>
        <v>0</v>
      </c>
      <c r="E113" s="1">
        <f t="shared" si="15"/>
        <v>0</v>
      </c>
      <c r="F113" s="1">
        <f t="shared" si="16"/>
        <v>0</v>
      </c>
      <c r="G113" s="1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>
        <f t="shared" si="21"/>
        <v>0</v>
      </c>
      <c r="L113" s="2">
        <f>AN113/SUM(AN1:AN$571)</f>
        <v>0</v>
      </c>
      <c r="N113" s="1" t="s">
        <v>40</v>
      </c>
      <c r="O113" s="1" t="s">
        <v>312</v>
      </c>
      <c r="P113" s="1">
        <v>1436</v>
      </c>
      <c r="Q113" s="1">
        <v>1606458053.6201701</v>
      </c>
      <c r="R113" s="1">
        <v>1321755377.81833</v>
      </c>
      <c r="S113" s="1">
        <v>913003179.742594</v>
      </c>
      <c r="T113" s="1">
        <v>4738407697.00984</v>
      </c>
      <c r="U113" s="1"/>
      <c r="V113" s="1"/>
      <c r="W113" s="1"/>
      <c r="X113" s="1"/>
      <c r="Y113" s="1"/>
      <c r="Z113" s="1">
        <v>0</v>
      </c>
      <c r="AA113" s="1">
        <v>-1382224.6733351101</v>
      </c>
      <c r="AB113" s="1">
        <v>-3256225.99682992</v>
      </c>
      <c r="AC113" s="1">
        <v>-105669.122279838</v>
      </c>
      <c r="AD113" s="1"/>
      <c r="AE113" s="1"/>
      <c r="AF113" s="1"/>
      <c r="AG113" s="1"/>
      <c r="AH113" s="1">
        <v>0</v>
      </c>
      <c r="AI113" s="1"/>
      <c r="AJ113" s="1"/>
      <c r="AK113" s="1"/>
      <c r="AL113" s="1"/>
      <c r="AM113" s="1"/>
      <c r="AN113" s="1"/>
    </row>
    <row r="114" spans="1:40" x14ac:dyDescent="0.3">
      <c r="A114" t="str">
        <f t="shared" si="11"/>
        <v>Aircraft</v>
      </c>
      <c r="B114" t="str">
        <f t="shared" si="12"/>
        <v>F-4 PHANTOM II</v>
      </c>
      <c r="C114">
        <f t="shared" si="13"/>
        <v>1891</v>
      </c>
      <c r="D114" s="1">
        <f t="shared" si="14"/>
        <v>236925.67847687201</v>
      </c>
      <c r="E114" s="1">
        <f t="shared" si="15"/>
        <v>0</v>
      </c>
      <c r="F114" s="1">
        <f t="shared" si="16"/>
        <v>0</v>
      </c>
      <c r="G114" s="1">
        <f t="shared" si="17"/>
        <v>0</v>
      </c>
      <c r="H114" s="2" t="e">
        <f t="shared" si="18"/>
        <v>#DIV/0!</v>
      </c>
      <c r="I114" s="2">
        <f t="shared" si="19"/>
        <v>-1</v>
      </c>
      <c r="J114" s="2" t="e">
        <f t="shared" si="20"/>
        <v>#DIV/0!</v>
      </c>
      <c r="K114" s="2">
        <f t="shared" si="21"/>
        <v>0</v>
      </c>
      <c r="L114" s="2">
        <f>AN114/SUM(AN1:AN$571)</f>
        <v>0</v>
      </c>
      <c r="N114" s="1" t="s">
        <v>40</v>
      </c>
      <c r="O114" s="1" t="s">
        <v>313</v>
      </c>
      <c r="P114" s="1">
        <v>1891</v>
      </c>
      <c r="Q114" s="1">
        <v>37367971.224881902</v>
      </c>
      <c r="R114" s="1">
        <v>49655058.752757497</v>
      </c>
      <c r="S114" s="1">
        <v>28479523.742399499</v>
      </c>
      <c r="T114" s="1">
        <v>37008955.744187199</v>
      </c>
      <c r="U114" s="1">
        <v>6617108.3178728502</v>
      </c>
      <c r="V114" s="1">
        <v>1683483.2878409601</v>
      </c>
      <c r="W114" s="1">
        <v>24646.319960698402</v>
      </c>
      <c r="X114" s="1">
        <v>0</v>
      </c>
      <c r="Y114" s="1"/>
      <c r="Z114" s="1"/>
      <c r="AA114" s="1">
        <v>-672939.25487799896</v>
      </c>
      <c r="AB114" s="1"/>
      <c r="AC114" s="1">
        <v>37058.655836579201</v>
      </c>
      <c r="AD114" s="1">
        <v>0</v>
      </c>
      <c r="AE114" s="1"/>
      <c r="AF114" s="1">
        <v>236925.67847687201</v>
      </c>
      <c r="AG114" s="1"/>
      <c r="AH114" s="1"/>
      <c r="AI114" s="1"/>
      <c r="AJ114" s="1"/>
      <c r="AK114" s="1"/>
      <c r="AL114" s="1"/>
      <c r="AM114" s="1"/>
      <c r="AN114" s="1"/>
    </row>
    <row r="115" spans="1:40" x14ac:dyDescent="0.3">
      <c r="A115" t="str">
        <f t="shared" si="11"/>
        <v>Aircraft</v>
      </c>
      <c r="B115" t="str">
        <f t="shared" si="12"/>
        <v>F-5 FREEDOM FIGHTER</v>
      </c>
      <c r="C115">
        <f t="shared" si="13"/>
        <v>738</v>
      </c>
      <c r="D115" s="1">
        <f t="shared" si="14"/>
        <v>0</v>
      </c>
      <c r="E115" s="1">
        <f t="shared" si="15"/>
        <v>0</v>
      </c>
      <c r="F115" s="1">
        <f t="shared" si="16"/>
        <v>0</v>
      </c>
      <c r="G115" s="1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>
        <f t="shared" si="21"/>
        <v>0</v>
      </c>
      <c r="L115" s="2">
        <f>AN115/SUM(AN1:AN$571)</f>
        <v>0</v>
      </c>
      <c r="N115" s="1" t="s">
        <v>40</v>
      </c>
      <c r="O115" s="1" t="s">
        <v>314</v>
      </c>
      <c r="P115" s="1">
        <v>738</v>
      </c>
      <c r="Q115" s="1">
        <v>16142757.3115137</v>
      </c>
      <c r="R115" s="1">
        <v>19290116.104967698</v>
      </c>
      <c r="S115" s="1">
        <v>25513282.891874298</v>
      </c>
      <c r="T115" s="1">
        <v>11811290.7497076</v>
      </c>
      <c r="U115" s="1">
        <v>620676.03704269801</v>
      </c>
      <c r="V115" s="1"/>
      <c r="W115" s="1"/>
      <c r="X115" s="1"/>
      <c r="Y115" s="1"/>
      <c r="Z115" s="1"/>
      <c r="AA115" s="1"/>
      <c r="AB115" s="1">
        <v>-153201.485110699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x14ac:dyDescent="0.3">
      <c r="A116" t="str">
        <f t="shared" si="11"/>
        <v>Aircraft</v>
      </c>
      <c r="B116" t="str">
        <f t="shared" si="12"/>
        <v>F-5E</v>
      </c>
      <c r="C116">
        <f t="shared" si="13"/>
        <v>1320</v>
      </c>
      <c r="D116" s="1">
        <f t="shared" si="14"/>
        <v>-6819.0033525327099</v>
      </c>
      <c r="E116" s="1">
        <f t="shared" si="15"/>
        <v>0</v>
      </c>
      <c r="F116" s="1">
        <f t="shared" si="16"/>
        <v>0</v>
      </c>
      <c r="G116" s="1">
        <f t="shared" si="17"/>
        <v>0</v>
      </c>
      <c r="H116" s="2" t="e">
        <f t="shared" si="18"/>
        <v>#DIV/0!</v>
      </c>
      <c r="I116" s="2">
        <f t="shared" si="19"/>
        <v>-1</v>
      </c>
      <c r="J116" s="2" t="e">
        <f t="shared" si="20"/>
        <v>#DIV/0!</v>
      </c>
      <c r="K116" s="2">
        <f t="shared" si="21"/>
        <v>0</v>
      </c>
      <c r="L116" s="2">
        <f>AN116/SUM(AN1:AN$571)</f>
        <v>0</v>
      </c>
      <c r="N116" s="1" t="s">
        <v>40</v>
      </c>
      <c r="O116" s="1" t="s">
        <v>315</v>
      </c>
      <c r="P116" s="1">
        <v>1320</v>
      </c>
      <c r="Q116" s="1"/>
      <c r="R116" s="1"/>
      <c r="S116" s="1"/>
      <c r="T116" s="1"/>
      <c r="U116" s="1"/>
      <c r="V116" s="1"/>
      <c r="W116" s="1"/>
      <c r="X116" s="1">
        <v>1917558.1805309199</v>
      </c>
      <c r="Y116" s="1">
        <v>807198.91901592095</v>
      </c>
      <c r="Z116" s="1">
        <v>973175.33265845303</v>
      </c>
      <c r="AA116" s="1">
        <v>479963.30635805702</v>
      </c>
      <c r="AB116" s="1">
        <v>419531.27466483199</v>
      </c>
      <c r="AC116" s="1">
        <v>1063326.3825682199</v>
      </c>
      <c r="AD116" s="1">
        <v>1797761.9504734899</v>
      </c>
      <c r="AE116" s="1">
        <v>118006.261195926</v>
      </c>
      <c r="AF116" s="1">
        <v>-6819.0033525327099</v>
      </c>
      <c r="AG116" s="1">
        <v>0</v>
      </c>
      <c r="AH116" s="1"/>
      <c r="AI116" s="1"/>
      <c r="AJ116" s="1"/>
      <c r="AK116" s="1"/>
      <c r="AL116" s="1"/>
      <c r="AM116" s="1"/>
      <c r="AN116" s="1"/>
    </row>
    <row r="117" spans="1:40" x14ac:dyDescent="0.3">
      <c r="A117" t="str">
        <f t="shared" si="11"/>
        <v>Aircraft</v>
      </c>
      <c r="B117" t="str">
        <f t="shared" si="12"/>
        <v>F-86 SABRE</v>
      </c>
      <c r="C117">
        <f t="shared" si="13"/>
        <v>1449</v>
      </c>
      <c r="D117" s="1">
        <f t="shared" si="14"/>
        <v>0</v>
      </c>
      <c r="E117" s="1">
        <f t="shared" si="15"/>
        <v>0</v>
      </c>
      <c r="F117" s="1">
        <f t="shared" si="16"/>
        <v>0</v>
      </c>
      <c r="G117" s="1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>
        <f t="shared" si="21"/>
        <v>0</v>
      </c>
      <c r="L117" s="2">
        <f>AN117/SUM(AN1:AN$571)</f>
        <v>0</v>
      </c>
      <c r="N117" s="1" t="s">
        <v>40</v>
      </c>
      <c r="O117" s="1" t="s">
        <v>316</v>
      </c>
      <c r="P117" s="1">
        <v>1449</v>
      </c>
      <c r="Q117" s="1"/>
      <c r="R117" s="1">
        <v>90660.7661786276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x14ac:dyDescent="0.3">
      <c r="A118" t="str">
        <f t="shared" si="11"/>
        <v>Aircraft</v>
      </c>
      <c r="B118" t="str">
        <f t="shared" si="12"/>
        <v>F/A-18 E/F</v>
      </c>
      <c r="C118">
        <f t="shared" si="13"/>
        <v>1828</v>
      </c>
      <c r="D118" s="1">
        <f t="shared" si="14"/>
        <v>0</v>
      </c>
      <c r="E118" s="1">
        <f t="shared" si="15"/>
        <v>0</v>
      </c>
      <c r="F118" s="1">
        <f t="shared" si="16"/>
        <v>0</v>
      </c>
      <c r="G118" s="1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>
        <f t="shared" si="21"/>
        <v>0</v>
      </c>
      <c r="L118" s="2">
        <f>AN118/SUM(AN1:AN$571)</f>
        <v>0</v>
      </c>
      <c r="N118" s="1" t="s">
        <v>40</v>
      </c>
      <c r="O118" s="1" t="s">
        <v>317</v>
      </c>
      <c r="P118" s="1">
        <v>1828</v>
      </c>
      <c r="Q118" s="1"/>
      <c r="R118" s="1"/>
      <c r="S118" s="1"/>
      <c r="T118" s="1"/>
      <c r="U118" s="1"/>
      <c r="V118" s="1"/>
      <c r="W118" s="1"/>
      <c r="X118" s="1"/>
      <c r="Y118" s="1">
        <v>49321.5835511271</v>
      </c>
      <c r="Z118" s="1">
        <v>42887.194828857901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x14ac:dyDescent="0.3">
      <c r="A119" t="str">
        <f t="shared" si="11"/>
        <v>Aircraft</v>
      </c>
      <c r="B119" t="str">
        <f t="shared" si="12"/>
        <v>F/A-18A/B/C/D</v>
      </c>
      <c r="C119">
        <f t="shared" si="13"/>
        <v>25</v>
      </c>
      <c r="D119" s="1">
        <f t="shared" si="14"/>
        <v>0</v>
      </c>
      <c r="E119" s="1">
        <f t="shared" si="15"/>
        <v>0</v>
      </c>
      <c r="F119" s="1">
        <f t="shared" si="16"/>
        <v>0</v>
      </c>
      <c r="G119" s="1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>
        <f t="shared" si="21"/>
        <v>0</v>
      </c>
      <c r="L119" s="2">
        <f>AN119/SUM(AN1:AN$571)</f>
        <v>0</v>
      </c>
      <c r="N119" s="1" t="s">
        <v>40</v>
      </c>
      <c r="O119" s="1" t="s">
        <v>318</v>
      </c>
      <c r="P119" s="1">
        <v>25</v>
      </c>
      <c r="Q119" s="1"/>
      <c r="R119" s="1"/>
      <c r="S119" s="1"/>
      <c r="T119" s="1"/>
      <c r="U119" s="1"/>
      <c r="V119" s="1"/>
      <c r="W119" s="1"/>
      <c r="X119" s="1">
        <v>1425567.3357426201</v>
      </c>
      <c r="Y119" s="1">
        <v>1502308.7746518999</v>
      </c>
      <c r="Z119" s="1">
        <v>-75137.045734164305</v>
      </c>
      <c r="AA119" s="1"/>
      <c r="AB119" s="1">
        <v>10259.063131762299</v>
      </c>
      <c r="AC119" s="1">
        <v>1677843.4368122499</v>
      </c>
      <c r="AD119" s="1"/>
      <c r="AE119" s="1">
        <v>455872.66608671698</v>
      </c>
      <c r="AF119" s="1">
        <v>0</v>
      </c>
      <c r="AG119" s="1">
        <v>0</v>
      </c>
      <c r="AH119" s="1"/>
      <c r="AI119" s="1"/>
      <c r="AJ119" s="1"/>
      <c r="AK119" s="1"/>
      <c r="AL119" s="1"/>
      <c r="AM119" s="1"/>
      <c r="AN119" s="1"/>
    </row>
    <row r="120" spans="1:40" x14ac:dyDescent="0.3">
      <c r="A120" t="str">
        <f t="shared" si="11"/>
        <v>Aircraft</v>
      </c>
      <c r="B120" t="str">
        <f t="shared" si="12"/>
        <v>F/A-22</v>
      </c>
      <c r="C120">
        <f t="shared" si="13"/>
        <v>671</v>
      </c>
      <c r="D120" s="1">
        <f t="shared" si="14"/>
        <v>1736592821.7256401</v>
      </c>
      <c r="E120" s="1">
        <f t="shared" si="15"/>
        <v>2910845.07791779</v>
      </c>
      <c r="F120" s="1">
        <f t="shared" si="16"/>
        <v>-23473584.245299999</v>
      </c>
      <c r="G120" s="1">
        <f t="shared" si="17"/>
        <v>67794846.159803897</v>
      </c>
      <c r="H120" s="2">
        <f t="shared" si="18"/>
        <v>-9.0641819186376349</v>
      </c>
      <c r="I120" s="2">
        <f t="shared" si="19"/>
        <v>-1.0135170340172053</v>
      </c>
      <c r="J120" s="2">
        <f t="shared" si="20"/>
        <v>-2.888133548389745</v>
      </c>
      <c r="K120" s="2">
        <f t="shared" si="21"/>
        <v>-2.9475420841378568E-4</v>
      </c>
      <c r="L120" s="2">
        <f>AN120/SUM(AN1:AN$571)</f>
        <v>1.3310053036425962E-3</v>
      </c>
      <c r="N120" s="1" t="s">
        <v>40</v>
      </c>
      <c r="O120" s="1" t="s">
        <v>319</v>
      </c>
      <c r="P120" s="1">
        <v>671</v>
      </c>
      <c r="Q120" s="1"/>
      <c r="R120" s="1"/>
      <c r="S120" s="1"/>
      <c r="T120" s="1">
        <v>425124656.68074697</v>
      </c>
      <c r="U120" s="1">
        <v>6315511975.8820105</v>
      </c>
      <c r="V120" s="1">
        <v>3136040699.2709398</v>
      </c>
      <c r="W120" s="1">
        <v>6904227730.9897804</v>
      </c>
      <c r="X120" s="1">
        <v>8719976757.0619392</v>
      </c>
      <c r="Y120" s="1">
        <v>6111292031.6114902</v>
      </c>
      <c r="Z120" s="1">
        <v>5858520950.57757</v>
      </c>
      <c r="AA120" s="1">
        <v>3077980779.3008399</v>
      </c>
      <c r="AB120" s="1">
        <v>2815549299.7178302</v>
      </c>
      <c r="AC120" s="1">
        <v>2094990395.8339601</v>
      </c>
      <c r="AD120" s="1">
        <v>1819784680.3277299</v>
      </c>
      <c r="AE120" s="1">
        <v>1745047651.35394</v>
      </c>
      <c r="AF120" s="1">
        <v>1736592821.7256401</v>
      </c>
      <c r="AG120" s="1">
        <v>1728319287.67661</v>
      </c>
      <c r="AH120" s="1">
        <v>2029739611.03422</v>
      </c>
      <c r="AI120" s="1">
        <v>48368781.233142197</v>
      </c>
      <c r="AJ120" s="1">
        <v>-12968141.4626435</v>
      </c>
      <c r="AK120" s="1">
        <v>-18977305.679548901</v>
      </c>
      <c r="AL120" s="1">
        <v>2910845.07791779</v>
      </c>
      <c r="AM120" s="1">
        <v>-23473584.245299999</v>
      </c>
      <c r="AN120" s="1">
        <v>67794846.159803897</v>
      </c>
    </row>
    <row r="121" spans="1:40" x14ac:dyDescent="0.3">
      <c r="A121" t="str">
        <f t="shared" si="11"/>
        <v>Aircraft</v>
      </c>
      <c r="B121" t="str">
        <f t="shared" si="12"/>
        <v>FB-111A</v>
      </c>
      <c r="C121">
        <f t="shared" si="13"/>
        <v>1796</v>
      </c>
      <c r="D121" s="1">
        <f t="shared" si="14"/>
        <v>0</v>
      </c>
      <c r="E121" s="1">
        <f t="shared" si="15"/>
        <v>0</v>
      </c>
      <c r="F121" s="1">
        <f t="shared" si="16"/>
        <v>0</v>
      </c>
      <c r="G121" s="1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>
        <f t="shared" si="21"/>
        <v>0</v>
      </c>
      <c r="L121" s="2">
        <f>AN121/SUM(AN1:AN$571)</f>
        <v>0</v>
      </c>
      <c r="N121" s="1" t="s">
        <v>40</v>
      </c>
      <c r="O121" s="1" t="s">
        <v>322</v>
      </c>
      <c r="P121" s="1">
        <v>1796</v>
      </c>
      <c r="Q121" s="1"/>
      <c r="R121" s="1"/>
      <c r="S121" s="1"/>
      <c r="T121" s="1"/>
      <c r="U121" s="1"/>
      <c r="V121" s="1"/>
      <c r="W121" s="1"/>
      <c r="X121" s="1">
        <v>204122.54158757301</v>
      </c>
      <c r="Y121" s="1">
        <v>0</v>
      </c>
      <c r="Z121" s="1">
        <v>133959.524250527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x14ac:dyDescent="0.3">
      <c r="A122" t="str">
        <f t="shared" si="11"/>
        <v>Aircraft</v>
      </c>
      <c r="B122" t="str">
        <f t="shared" si="12"/>
        <v>FCA</v>
      </c>
      <c r="C122">
        <f t="shared" si="13"/>
        <v>79</v>
      </c>
      <c r="D122" s="1">
        <f t="shared" si="14"/>
        <v>0</v>
      </c>
      <c r="E122" s="1">
        <f t="shared" si="15"/>
        <v>0</v>
      </c>
      <c r="F122" s="1">
        <f t="shared" si="16"/>
        <v>0</v>
      </c>
      <c r="G122" s="1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>
        <f t="shared" si="21"/>
        <v>0</v>
      </c>
      <c r="L122" s="2">
        <f>AN122/SUM(AN1:AN$571)</f>
        <v>0</v>
      </c>
      <c r="N122" s="1" t="s">
        <v>40</v>
      </c>
      <c r="O122" s="1" t="s">
        <v>323</v>
      </c>
      <c r="P122" s="1">
        <v>79</v>
      </c>
      <c r="Q122" s="1"/>
      <c r="R122" s="1"/>
      <c r="S122" s="1"/>
      <c r="T122" s="1"/>
      <c r="U122" s="1"/>
      <c r="V122" s="1"/>
      <c r="W122" s="1"/>
      <c r="X122" s="1"/>
      <c r="Y122" s="1">
        <v>0</v>
      </c>
      <c r="Z122" s="1">
        <v>2299677.3670231001</v>
      </c>
      <c r="AA122" s="1">
        <v>-1817479.4342056899</v>
      </c>
      <c r="AB122" s="1">
        <v>-68345.763425816898</v>
      </c>
      <c r="AC122" s="1">
        <v>-141239.16248309199</v>
      </c>
      <c r="AD122" s="1">
        <v>95879.809944608904</v>
      </c>
      <c r="AE122" s="1">
        <v>0</v>
      </c>
      <c r="AF122" s="1">
        <v>0</v>
      </c>
      <c r="AG122" s="1"/>
      <c r="AH122" s="1">
        <v>0</v>
      </c>
      <c r="AI122" s="1">
        <v>-402306.83982069098</v>
      </c>
      <c r="AJ122" s="1"/>
      <c r="AK122" s="1"/>
      <c r="AL122" s="1"/>
      <c r="AM122" s="1"/>
      <c r="AN122" s="1"/>
    </row>
    <row r="123" spans="1:40" x14ac:dyDescent="0.3">
      <c r="A123" t="str">
        <f t="shared" si="11"/>
        <v>Aircraft</v>
      </c>
      <c r="B123" t="str">
        <f t="shared" si="12"/>
        <v>GLOBAL HAWK</v>
      </c>
      <c r="C123">
        <f t="shared" si="13"/>
        <v>659</v>
      </c>
      <c r="D123" s="1">
        <f t="shared" si="14"/>
        <v>387440531.81314898</v>
      </c>
      <c r="E123" s="1">
        <f t="shared" si="15"/>
        <v>403065633.99981898</v>
      </c>
      <c r="F123" s="1">
        <f t="shared" si="16"/>
        <v>44335206.703100003</v>
      </c>
      <c r="G123" s="1">
        <f t="shared" si="17"/>
        <v>15826352.1881116</v>
      </c>
      <c r="H123" s="2">
        <f t="shared" si="18"/>
        <v>-0.89000499431534297</v>
      </c>
      <c r="I123" s="2">
        <f t="shared" si="19"/>
        <v>-0.88556900204627653</v>
      </c>
      <c r="J123" s="2">
        <f t="shared" si="20"/>
        <v>0.3569703034000965</v>
      </c>
      <c r="K123" s="2">
        <f t="shared" si="21"/>
        <v>5.567104120134677E-4</v>
      </c>
      <c r="L123" s="2">
        <f>AN123/SUM(AN1:AN$571)</f>
        <v>3.1071622539032663E-4</v>
      </c>
      <c r="N123" s="1" t="s">
        <v>40</v>
      </c>
      <c r="O123" s="1" t="s">
        <v>341</v>
      </c>
      <c r="P123" s="1">
        <v>659</v>
      </c>
      <c r="Q123" s="1"/>
      <c r="R123" s="1"/>
      <c r="S123" s="1"/>
      <c r="T123" s="1"/>
      <c r="U123" s="1">
        <v>10626094.1804974</v>
      </c>
      <c r="V123" s="1">
        <v>292799223.70875198</v>
      </c>
      <c r="W123" s="1">
        <v>145978559.253564</v>
      </c>
      <c r="X123" s="1">
        <v>552680548.37482703</v>
      </c>
      <c r="Y123" s="1">
        <v>609923427.54183698</v>
      </c>
      <c r="Z123" s="1">
        <v>776556908.07489896</v>
      </c>
      <c r="AA123" s="1">
        <v>746495139.44672</v>
      </c>
      <c r="AB123" s="1">
        <v>766752035.60914099</v>
      </c>
      <c r="AC123" s="1">
        <v>342409223.65180099</v>
      </c>
      <c r="AD123" s="1">
        <v>303767209.650617</v>
      </c>
      <c r="AE123" s="1">
        <v>298746388.91781998</v>
      </c>
      <c r="AF123" s="1">
        <v>387440531.81314898</v>
      </c>
      <c r="AG123" s="1">
        <v>453043426.62898499</v>
      </c>
      <c r="AH123" s="1">
        <v>468965596.43331301</v>
      </c>
      <c r="AI123" s="1">
        <v>546467512.33948696</v>
      </c>
      <c r="AJ123" s="1">
        <v>549028315.62504303</v>
      </c>
      <c r="AK123" s="1">
        <v>399689794.104936</v>
      </c>
      <c r="AL123" s="1">
        <v>403065633.99981898</v>
      </c>
      <c r="AM123" s="1">
        <v>44335206.703100003</v>
      </c>
      <c r="AN123" s="1">
        <v>15826352.1881116</v>
      </c>
    </row>
    <row r="124" spans="1:40" x14ac:dyDescent="0.3">
      <c r="A124" t="str">
        <f t="shared" si="11"/>
        <v>Aircraft</v>
      </c>
      <c r="B124" t="str">
        <f t="shared" si="12"/>
        <v>H-1 UPGRADE</v>
      </c>
      <c r="C124">
        <f t="shared" si="13"/>
        <v>2</v>
      </c>
      <c r="D124" s="1">
        <f t="shared" si="14"/>
        <v>1848182.9851875999</v>
      </c>
      <c r="E124" s="1">
        <f t="shared" si="15"/>
        <v>55427.591770495797</v>
      </c>
      <c r="F124" s="1">
        <f t="shared" si="16"/>
        <v>288095.33980000002</v>
      </c>
      <c r="G124" s="1">
        <f t="shared" si="17"/>
        <v>287486.605058241</v>
      </c>
      <c r="H124" s="2">
        <f t="shared" si="18"/>
        <v>4.1976882018055433</v>
      </c>
      <c r="I124" s="2">
        <f t="shared" si="19"/>
        <v>-0.84411968830523731</v>
      </c>
      <c r="J124" s="2">
        <f t="shared" si="20"/>
        <v>0.99788703717949201</v>
      </c>
      <c r="K124" s="2">
        <f t="shared" si="21"/>
        <v>3.6175691340129358E-6</v>
      </c>
      <c r="L124" s="2">
        <f>AN124/SUM(AN1:AN$571)</f>
        <v>5.6441782485465268E-6</v>
      </c>
      <c r="N124" s="1" t="s">
        <v>40</v>
      </c>
      <c r="O124" s="1" t="s">
        <v>352</v>
      </c>
      <c r="P124" s="1">
        <v>2</v>
      </c>
      <c r="Q124" s="1"/>
      <c r="R124" s="1"/>
      <c r="S124" s="1"/>
      <c r="T124" s="1"/>
      <c r="U124" s="1">
        <v>70461.895799841805</v>
      </c>
      <c r="V124" s="1">
        <v>1992289.6914104801</v>
      </c>
      <c r="W124" s="1">
        <v>7454148.6066975202</v>
      </c>
      <c r="X124" s="1">
        <v>32478.761566658199</v>
      </c>
      <c r="Y124" s="1">
        <v>108275.53906821201</v>
      </c>
      <c r="Z124" s="1"/>
      <c r="AA124" s="1">
        <v>1795491.02899393</v>
      </c>
      <c r="AB124" s="1">
        <v>128566.57673071801</v>
      </c>
      <c r="AC124" s="1">
        <v>1397013.7386708399</v>
      </c>
      <c r="AD124" s="1">
        <v>10110.213928531</v>
      </c>
      <c r="AE124" s="1">
        <v>1810888.94144734</v>
      </c>
      <c r="AF124" s="1">
        <v>1848182.9851875999</v>
      </c>
      <c r="AG124" s="1">
        <v>3400091.49707887</v>
      </c>
      <c r="AH124" s="1">
        <v>9744616.9825432394</v>
      </c>
      <c r="AI124" s="1">
        <v>344516.50324697001</v>
      </c>
      <c r="AJ124" s="1">
        <v>118086.018780224</v>
      </c>
      <c r="AK124" s="1">
        <v>1367402.3685012599</v>
      </c>
      <c r="AL124" s="1">
        <v>55427.591770495797</v>
      </c>
      <c r="AM124" s="1">
        <v>288095.33980000002</v>
      </c>
      <c r="AN124" s="1">
        <v>287486.605058241</v>
      </c>
    </row>
    <row r="125" spans="1:40" x14ac:dyDescent="0.3">
      <c r="A125" t="str">
        <f t="shared" si="11"/>
        <v>Aircraft</v>
      </c>
      <c r="B125" t="str">
        <f t="shared" si="12"/>
        <v>H-3 JOLLY GREEN GIANT</v>
      </c>
      <c r="C125">
        <f t="shared" si="13"/>
        <v>1456</v>
      </c>
      <c r="D125" s="1">
        <f t="shared" si="14"/>
        <v>0</v>
      </c>
      <c r="E125" s="1">
        <f t="shared" si="15"/>
        <v>0</v>
      </c>
      <c r="F125" s="1">
        <f t="shared" si="16"/>
        <v>0</v>
      </c>
      <c r="G125" s="1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>
        <f t="shared" si="21"/>
        <v>0</v>
      </c>
      <c r="L125" s="2">
        <f>AN125/SUM(AN1:AN$571)</f>
        <v>0</v>
      </c>
      <c r="N125" s="1" t="s">
        <v>40</v>
      </c>
      <c r="O125" s="1" t="s">
        <v>353</v>
      </c>
      <c r="P125" s="1">
        <v>1456</v>
      </c>
      <c r="Q125" s="1">
        <v>9292609.6329793297</v>
      </c>
      <c r="R125" s="1">
        <v>5161349.0311911497</v>
      </c>
      <c r="S125" s="1">
        <v>2470.7686521054802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x14ac:dyDescent="0.3">
      <c r="A126" t="str">
        <f t="shared" si="11"/>
        <v>Aircraft</v>
      </c>
      <c r="B126" t="str">
        <f t="shared" si="12"/>
        <v>H-3 SEA KING</v>
      </c>
      <c r="C126">
        <f t="shared" si="13"/>
        <v>1455</v>
      </c>
      <c r="D126" s="1">
        <f t="shared" si="14"/>
        <v>0</v>
      </c>
      <c r="E126" s="1">
        <f t="shared" si="15"/>
        <v>0</v>
      </c>
      <c r="F126" s="1">
        <f t="shared" si="16"/>
        <v>0</v>
      </c>
      <c r="G126" s="1">
        <f t="shared" si="17"/>
        <v>0</v>
      </c>
      <c r="H126" s="2" t="e">
        <f t="shared" si="18"/>
        <v>#DIV/0!</v>
      </c>
      <c r="I126" s="2" t="e">
        <f t="shared" si="19"/>
        <v>#DIV/0!</v>
      </c>
      <c r="J126" s="2" t="e">
        <f t="shared" si="20"/>
        <v>#DIV/0!</v>
      </c>
      <c r="K126" s="2">
        <f t="shared" si="21"/>
        <v>0</v>
      </c>
      <c r="L126" s="2">
        <f>AN126/SUM(AN1:AN$571)</f>
        <v>0</v>
      </c>
      <c r="N126" s="1" t="s">
        <v>40</v>
      </c>
      <c r="O126" s="1" t="s">
        <v>354</v>
      </c>
      <c r="P126" s="1">
        <v>1455</v>
      </c>
      <c r="Q126" s="1"/>
      <c r="R126" s="1">
        <v>138802.21353106599</v>
      </c>
      <c r="S126" s="1"/>
      <c r="T126" s="1">
        <v>2278138.3118326399</v>
      </c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x14ac:dyDescent="0.3">
      <c r="A127" t="str">
        <f t="shared" si="11"/>
        <v>Aircraft</v>
      </c>
      <c r="B127" t="str">
        <f t="shared" si="12"/>
        <v>HAEUAV</v>
      </c>
      <c r="C127">
        <f t="shared" si="13"/>
        <v>701</v>
      </c>
      <c r="D127" s="1">
        <f t="shared" si="14"/>
        <v>0</v>
      </c>
      <c r="E127" s="1">
        <f t="shared" si="15"/>
        <v>0</v>
      </c>
      <c r="F127" s="1">
        <f t="shared" si="16"/>
        <v>0</v>
      </c>
      <c r="G127" s="1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>
        <f t="shared" si="21"/>
        <v>0</v>
      </c>
      <c r="L127" s="2">
        <f>AN127/SUM(AN1:AN$571)</f>
        <v>0</v>
      </c>
      <c r="N127" s="1" t="s">
        <v>40</v>
      </c>
      <c r="O127" s="1" t="s">
        <v>355</v>
      </c>
      <c r="P127" s="1">
        <v>701</v>
      </c>
      <c r="Q127" s="1"/>
      <c r="R127" s="1"/>
      <c r="S127" s="1"/>
      <c r="T127" s="1"/>
      <c r="U127" s="1"/>
      <c r="V127" s="1">
        <v>1595446.33655172</v>
      </c>
      <c r="W127" s="1">
        <v>2579952.9492692002</v>
      </c>
      <c r="X127" s="1"/>
      <c r="Y127" s="1"/>
      <c r="Z127" s="1">
        <v>573647.24157684995</v>
      </c>
      <c r="AA127" s="1">
        <v>1122815.21834143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/>
      <c r="AH127" s="1"/>
      <c r="AI127" s="1"/>
      <c r="AJ127" s="1"/>
      <c r="AK127" s="1"/>
      <c r="AL127" s="1"/>
      <c r="AM127" s="1">
        <v>0</v>
      </c>
      <c r="AN127" s="1"/>
    </row>
    <row r="128" spans="1:40" x14ac:dyDescent="0.3">
      <c r="A128" t="str">
        <f t="shared" si="11"/>
        <v>Aircraft</v>
      </c>
      <c r="B128" t="str">
        <f t="shared" si="12"/>
        <v>HH-53 SUPER JOLLY</v>
      </c>
      <c r="C128">
        <f t="shared" si="13"/>
        <v>1901</v>
      </c>
      <c r="D128" s="1">
        <f t="shared" si="14"/>
        <v>0</v>
      </c>
      <c r="E128" s="1">
        <f t="shared" si="15"/>
        <v>0</v>
      </c>
      <c r="F128" s="1">
        <f t="shared" si="16"/>
        <v>0</v>
      </c>
      <c r="G128" s="1">
        <f t="shared" si="17"/>
        <v>0</v>
      </c>
      <c r="H128" s="2" t="e">
        <f t="shared" si="18"/>
        <v>#DIV/0!</v>
      </c>
      <c r="I128" s="2" t="e">
        <f t="shared" si="19"/>
        <v>#DIV/0!</v>
      </c>
      <c r="J128" s="2" t="e">
        <f t="shared" si="20"/>
        <v>#DIV/0!</v>
      </c>
      <c r="K128" s="2">
        <f t="shared" si="21"/>
        <v>0</v>
      </c>
      <c r="L128" s="2">
        <f>AN128/SUM(AN1:AN$571)</f>
        <v>0</v>
      </c>
      <c r="N128" s="1" t="s">
        <v>40</v>
      </c>
      <c r="O128" s="1" t="s">
        <v>360</v>
      </c>
      <c r="P128" s="1">
        <v>1901</v>
      </c>
      <c r="Q128" s="1">
        <v>36103024.247567803</v>
      </c>
      <c r="R128" s="1">
        <v>30805017.755388599</v>
      </c>
      <c r="S128" s="1">
        <v>66355379.115790203</v>
      </c>
      <c r="T128" s="1">
        <v>75000602.830445603</v>
      </c>
      <c r="U128" s="1">
        <v>9234472.4821902197</v>
      </c>
      <c r="V128" s="1">
        <v>13141826.9929311</v>
      </c>
      <c r="W128" s="1">
        <v>3456912.02009679</v>
      </c>
      <c r="X128" s="1">
        <v>677005.59446542501</v>
      </c>
      <c r="Y128" s="1">
        <v>1147294.89063279</v>
      </c>
      <c r="Z128" s="1"/>
      <c r="AA128" s="1">
        <v>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x14ac:dyDescent="0.3">
      <c r="A129" t="str">
        <f t="shared" ref="A129:A192" si="22">N129</f>
        <v>Aircraft</v>
      </c>
      <c r="B129" t="str">
        <f t="shared" ref="B129:B192" si="23">O129</f>
        <v>HHD-60</v>
      </c>
      <c r="C129">
        <f t="shared" ref="C129:C192" si="24">P129</f>
        <v>621</v>
      </c>
      <c r="D129" s="1">
        <f t="shared" ref="D129:D192" si="25">AF129</f>
        <v>0</v>
      </c>
      <c r="E129" s="1">
        <f t="shared" ref="E129:E192" si="26">AL129</f>
        <v>0</v>
      </c>
      <c r="F129" s="1">
        <f t="shared" ref="F129:F192" si="27">AM129</f>
        <v>0</v>
      </c>
      <c r="G129" s="1">
        <f t="shared" ref="G129:G192" si="28">AN129</f>
        <v>0</v>
      </c>
      <c r="H129" s="2" t="e">
        <f t="shared" si="18"/>
        <v>#DIV/0!</v>
      </c>
      <c r="I129" s="2" t="e">
        <f t="shared" si="19"/>
        <v>#DIV/0!</v>
      </c>
      <c r="J129" s="2" t="e">
        <f t="shared" si="20"/>
        <v>#DIV/0!</v>
      </c>
      <c r="K129" s="2">
        <f t="shared" si="21"/>
        <v>0</v>
      </c>
      <c r="L129" s="2">
        <f>AN129/SUM(AN1:AN$571)</f>
        <v>0</v>
      </c>
      <c r="N129" s="1" t="s">
        <v>40</v>
      </c>
      <c r="O129" s="1" t="s">
        <v>361</v>
      </c>
      <c r="P129" s="1">
        <v>621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>
        <v>70656.227836292193</v>
      </c>
      <c r="AB129" s="1">
        <v>535650.051384249</v>
      </c>
      <c r="AC129" s="1">
        <v>583412.28178868501</v>
      </c>
      <c r="AD129" s="1">
        <v>141907.762875143</v>
      </c>
      <c r="AE129" s="1">
        <v>310396.82569049601</v>
      </c>
      <c r="AF129" s="1">
        <v>0</v>
      </c>
      <c r="AG129" s="1"/>
      <c r="AH129" s="1"/>
      <c r="AI129" s="1"/>
      <c r="AJ129" s="1"/>
      <c r="AK129" s="1"/>
      <c r="AL129" s="1"/>
      <c r="AM129" s="1"/>
      <c r="AN129" s="1"/>
    </row>
    <row r="130" spans="1:40" x14ac:dyDescent="0.3">
      <c r="A130" t="str">
        <f t="shared" si="22"/>
        <v>Aircraft</v>
      </c>
      <c r="B130" t="str">
        <f t="shared" si="23"/>
        <v>J-58</v>
      </c>
      <c r="C130">
        <f t="shared" si="24"/>
        <v>1483</v>
      </c>
      <c r="D130" s="1">
        <f t="shared" si="25"/>
        <v>0</v>
      </c>
      <c r="E130" s="1">
        <f t="shared" si="26"/>
        <v>0</v>
      </c>
      <c r="F130" s="1">
        <f t="shared" si="27"/>
        <v>0</v>
      </c>
      <c r="G130" s="1">
        <f t="shared" si="28"/>
        <v>0</v>
      </c>
      <c r="H130" s="2" t="e">
        <f t="shared" ref="H130:H193" si="29">AM130/AL130-1</f>
        <v>#DIV/0!</v>
      </c>
      <c r="I130" s="2" t="e">
        <f t="shared" ref="I130:I193" si="30">AM130/AF130-1</f>
        <v>#DIV/0!</v>
      </c>
      <c r="J130" s="2" t="e">
        <f t="shared" ref="J130:J193" si="31">AN130/AM130</f>
        <v>#DIV/0!</v>
      </c>
      <c r="K130" s="2">
        <f t="shared" ref="K130:K193" si="32">AM130/SUM(AM$1:AM$571)</f>
        <v>0</v>
      </c>
      <c r="L130" s="2">
        <f>AN130/SUM(AN1:AN$571)</f>
        <v>0</v>
      </c>
      <c r="N130" s="1" t="s">
        <v>40</v>
      </c>
      <c r="O130" s="1" t="s">
        <v>376</v>
      </c>
      <c r="P130" s="1">
        <v>1483</v>
      </c>
      <c r="Q130" s="1">
        <v>1028893.66423291</v>
      </c>
      <c r="R130" s="1"/>
      <c r="S130" s="1">
        <v>4586596.0906224903</v>
      </c>
      <c r="T130" s="1">
        <v>2287054.2899346701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x14ac:dyDescent="0.3">
      <c r="A131" t="str">
        <f t="shared" si="22"/>
        <v>Aircraft</v>
      </c>
      <c r="B131" t="str">
        <f t="shared" si="23"/>
        <v>J-69</v>
      </c>
      <c r="C131">
        <f t="shared" si="24"/>
        <v>1485</v>
      </c>
      <c r="D131" s="1">
        <f t="shared" si="25"/>
        <v>0</v>
      </c>
      <c r="E131" s="1">
        <f t="shared" si="26"/>
        <v>0</v>
      </c>
      <c r="F131" s="1">
        <f t="shared" si="27"/>
        <v>0</v>
      </c>
      <c r="G131" s="1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>
        <f t="shared" si="32"/>
        <v>0</v>
      </c>
      <c r="L131" s="2">
        <f>AN131/SUM(AN1:AN$571)</f>
        <v>0</v>
      </c>
      <c r="N131" s="1" t="s">
        <v>40</v>
      </c>
      <c r="O131" s="1" t="s">
        <v>377</v>
      </c>
      <c r="P131" s="1">
        <v>1485</v>
      </c>
      <c r="Q131" s="1">
        <v>11424051.6314939</v>
      </c>
      <c r="R131" s="1">
        <v>19050066.6761728</v>
      </c>
      <c r="S131" s="1">
        <v>8136553.3175173001</v>
      </c>
      <c r="T131" s="1">
        <v>10275226.6590665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x14ac:dyDescent="0.3">
      <c r="A132" t="str">
        <f t="shared" si="22"/>
        <v>Aircraft</v>
      </c>
      <c r="B132" t="str">
        <f t="shared" si="23"/>
        <v>J-79</v>
      </c>
      <c r="C132">
        <f t="shared" si="24"/>
        <v>809</v>
      </c>
      <c r="D132" s="1">
        <f t="shared" si="25"/>
        <v>0</v>
      </c>
      <c r="E132" s="1">
        <f t="shared" si="26"/>
        <v>0</v>
      </c>
      <c r="F132" s="1">
        <f t="shared" si="27"/>
        <v>0</v>
      </c>
      <c r="G132" s="1">
        <f t="shared" si="28"/>
        <v>0</v>
      </c>
      <c r="H132" s="2" t="e">
        <f t="shared" si="29"/>
        <v>#DIV/0!</v>
      </c>
      <c r="I132" s="2" t="e">
        <f t="shared" si="30"/>
        <v>#DIV/0!</v>
      </c>
      <c r="J132" s="2" t="e">
        <f t="shared" si="31"/>
        <v>#DIV/0!</v>
      </c>
      <c r="K132" s="2">
        <f t="shared" si="32"/>
        <v>0</v>
      </c>
      <c r="L132" s="2">
        <f>AN132/SUM(AN1:AN$571)</f>
        <v>0</v>
      </c>
      <c r="N132" s="1" t="s">
        <v>40</v>
      </c>
      <c r="O132" s="1" t="s">
        <v>378</v>
      </c>
      <c r="P132" s="1">
        <v>809</v>
      </c>
      <c r="Q132" s="1">
        <v>469301.71879585402</v>
      </c>
      <c r="R132" s="1">
        <v>812522.19273714104</v>
      </c>
      <c r="S132" s="1">
        <v>621186.33616731304</v>
      </c>
      <c r="T132" s="1">
        <v>609535.33426960395</v>
      </c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3">
      <c r="A133" t="str">
        <f t="shared" si="22"/>
        <v>Aircraft</v>
      </c>
      <c r="B133" t="str">
        <f t="shared" si="23"/>
        <v>J-85</v>
      </c>
      <c r="C133">
        <f t="shared" si="24"/>
        <v>810</v>
      </c>
      <c r="D133" s="1">
        <f t="shared" si="25"/>
        <v>0</v>
      </c>
      <c r="E133" s="1">
        <f t="shared" si="26"/>
        <v>0</v>
      </c>
      <c r="F133" s="1">
        <f t="shared" si="27"/>
        <v>0</v>
      </c>
      <c r="G133" s="1">
        <f t="shared" si="28"/>
        <v>0</v>
      </c>
      <c r="H133" s="2" t="e">
        <f t="shared" si="29"/>
        <v>#DIV/0!</v>
      </c>
      <c r="I133" s="2" t="e">
        <f t="shared" si="30"/>
        <v>#DIV/0!</v>
      </c>
      <c r="J133" s="2" t="e">
        <f t="shared" si="31"/>
        <v>#DIV/0!</v>
      </c>
      <c r="K133" s="2">
        <f t="shared" si="32"/>
        <v>0</v>
      </c>
      <c r="L133" s="2">
        <f>AN133/SUM(AN1:AN$571)</f>
        <v>0</v>
      </c>
      <c r="N133" s="1" t="s">
        <v>40</v>
      </c>
      <c r="O133" s="1" t="s">
        <v>379</v>
      </c>
      <c r="P133" s="1">
        <v>810</v>
      </c>
      <c r="Q133" s="1">
        <v>24464990.175472599</v>
      </c>
      <c r="R133" s="1">
        <v>51409661.335723601</v>
      </c>
      <c r="S133" s="1">
        <v>128613801.399681</v>
      </c>
      <c r="T133" s="1">
        <v>74455397.855354801</v>
      </c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x14ac:dyDescent="0.3">
      <c r="A134" t="str">
        <f t="shared" si="22"/>
        <v>Aircraft</v>
      </c>
      <c r="B134" t="str">
        <f t="shared" si="23"/>
        <v>JOINT C2</v>
      </c>
      <c r="C134">
        <f t="shared" si="24"/>
        <v>2184</v>
      </c>
      <c r="D134" s="1">
        <f t="shared" si="25"/>
        <v>0</v>
      </c>
      <c r="E134" s="1">
        <f t="shared" si="26"/>
        <v>-426845.35632178502</v>
      </c>
      <c r="F134" s="1">
        <f t="shared" si="27"/>
        <v>0</v>
      </c>
      <c r="G134" s="1">
        <f t="shared" si="28"/>
        <v>0</v>
      </c>
      <c r="H134" s="2">
        <f t="shared" si="29"/>
        <v>-1</v>
      </c>
      <c r="I134" s="2" t="e">
        <f t="shared" si="30"/>
        <v>#DIV/0!</v>
      </c>
      <c r="J134" s="2" t="e">
        <f t="shared" si="31"/>
        <v>#DIV/0!</v>
      </c>
      <c r="K134" s="2">
        <f t="shared" si="32"/>
        <v>0</v>
      </c>
      <c r="L134" s="2">
        <f>AN134/SUM(AN1:AN$571)</f>
        <v>0</v>
      </c>
      <c r="N134" s="1" t="s">
        <v>40</v>
      </c>
      <c r="O134" s="1" t="s">
        <v>386</v>
      </c>
      <c r="P134" s="1">
        <v>2184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>
        <v>7955338.8455707999</v>
      </c>
      <c r="AJ134" s="1">
        <v>0</v>
      </c>
      <c r="AK134" s="1">
        <v>22709.177737511502</v>
      </c>
      <c r="AL134" s="1">
        <v>-426845.35632178502</v>
      </c>
      <c r="AM134" s="1"/>
      <c r="AN134" s="1"/>
    </row>
    <row r="135" spans="1:40" x14ac:dyDescent="0.3">
      <c r="A135" t="str">
        <f t="shared" si="22"/>
        <v>Aircraft</v>
      </c>
      <c r="B135" t="str">
        <f t="shared" si="23"/>
        <v>JPATS</v>
      </c>
      <c r="C135">
        <f t="shared" si="24"/>
        <v>1834</v>
      </c>
      <c r="D135" s="1">
        <f t="shared" si="25"/>
        <v>227483688.191495</v>
      </c>
      <c r="E135" s="1">
        <f t="shared" si="26"/>
        <v>23676.807071655701</v>
      </c>
      <c r="F135" s="1">
        <f t="shared" si="27"/>
        <v>-9859689</v>
      </c>
      <c r="G135" s="1">
        <f t="shared" si="28"/>
        <v>0</v>
      </c>
      <c r="H135" s="2">
        <f t="shared" si="29"/>
        <v>-417.42815140405327</v>
      </c>
      <c r="I135" s="2">
        <f t="shared" si="30"/>
        <v>-1.0433423999689162</v>
      </c>
      <c r="J135" s="2">
        <f t="shared" si="31"/>
        <v>0</v>
      </c>
      <c r="K135" s="2">
        <f t="shared" si="32"/>
        <v>-1.238066072923227E-4</v>
      </c>
      <c r="L135" s="2">
        <f>AN135/SUM(AN1:AN$571)</f>
        <v>0</v>
      </c>
      <c r="N135" s="1" t="s">
        <v>40</v>
      </c>
      <c r="O135" s="1" t="s">
        <v>391</v>
      </c>
      <c r="P135" s="1">
        <v>1834</v>
      </c>
      <c r="Q135" s="1">
        <v>35531610.005356602</v>
      </c>
      <c r="R135" s="1">
        <v>7126611.0663605398</v>
      </c>
      <c r="S135" s="1">
        <v>5455322.0758207999</v>
      </c>
      <c r="T135" s="1">
        <v>25863481.773839001</v>
      </c>
      <c r="U135" s="1">
        <v>43904136.419704199</v>
      </c>
      <c r="V135" s="1">
        <v>6764324.9702372896</v>
      </c>
      <c r="W135" s="1">
        <v>60451543.706829302</v>
      </c>
      <c r="X135" s="1">
        <v>296990563.26875103</v>
      </c>
      <c r="Y135" s="1">
        <v>1002012129.70663</v>
      </c>
      <c r="Z135" s="1">
        <v>1018553233.38577</v>
      </c>
      <c r="AA135" s="1">
        <v>362875624.46474099</v>
      </c>
      <c r="AB135" s="1">
        <v>607007916.50352705</v>
      </c>
      <c r="AC135" s="1">
        <v>468641698.62602198</v>
      </c>
      <c r="AD135" s="1">
        <v>321905618.76323801</v>
      </c>
      <c r="AE135" s="1">
        <v>580957969.38238895</v>
      </c>
      <c r="AF135" s="1">
        <v>227483688.191495</v>
      </c>
      <c r="AG135" s="1">
        <v>235687458.84625199</v>
      </c>
      <c r="AH135" s="1">
        <v>62604643.886427097</v>
      </c>
      <c r="AI135" s="1">
        <v>374842.45449587499</v>
      </c>
      <c r="AJ135" s="1">
        <v>14575.960712259101</v>
      </c>
      <c r="AK135" s="1">
        <v>237995.98468315401</v>
      </c>
      <c r="AL135" s="1">
        <v>23676.807071655701</v>
      </c>
      <c r="AM135" s="1">
        <v>-9859689</v>
      </c>
      <c r="AN135" s="1"/>
    </row>
    <row r="136" spans="1:40" x14ac:dyDescent="0.3">
      <c r="A136" t="str">
        <f t="shared" si="22"/>
        <v>Aircraft</v>
      </c>
      <c r="B136" t="str">
        <f t="shared" si="23"/>
        <v>JSF (F-35)</v>
      </c>
      <c r="C136">
        <f t="shared" si="24"/>
        <v>87</v>
      </c>
      <c r="D136" s="1">
        <f t="shared" si="25"/>
        <v>960498.72269389301</v>
      </c>
      <c r="E136" s="1">
        <f t="shared" si="26"/>
        <v>-46318.330749335699</v>
      </c>
      <c r="F136" s="1">
        <f t="shared" si="27"/>
        <v>9323850</v>
      </c>
      <c r="G136" s="1">
        <f t="shared" si="28"/>
        <v>715207.50319153594</v>
      </c>
      <c r="H136" s="2">
        <f t="shared" si="29"/>
        <v>-202.29935274348639</v>
      </c>
      <c r="I136" s="2">
        <f t="shared" si="30"/>
        <v>8.7073007800047559</v>
      </c>
      <c r="J136" s="2">
        <f t="shared" si="31"/>
        <v>7.6707315453545047E-2</v>
      </c>
      <c r="K136" s="2">
        <f t="shared" si="32"/>
        <v>1.170781588955314E-4</v>
      </c>
      <c r="L136" s="2">
        <f>AN136/SUM(AN1:AN$571)</f>
        <v>1.4041553803500318E-5</v>
      </c>
      <c r="N136" s="1" t="s">
        <v>40</v>
      </c>
      <c r="O136" s="1" t="s">
        <v>392</v>
      </c>
      <c r="P136" s="1">
        <v>87</v>
      </c>
      <c r="Q136" s="1"/>
      <c r="R136" s="1"/>
      <c r="S136" s="1"/>
      <c r="T136" s="1"/>
      <c r="U136" s="1">
        <v>557804.748257139</v>
      </c>
      <c r="V136" s="1">
        <v>1589374.32485773</v>
      </c>
      <c r="W136" s="1"/>
      <c r="X136" s="1">
        <v>24705.631616815899</v>
      </c>
      <c r="Y136" s="1">
        <v>7542907.1204558397</v>
      </c>
      <c r="Z136" s="1">
        <v>12997229.633690299</v>
      </c>
      <c r="AA136" s="1">
        <v>3829728.0559442998</v>
      </c>
      <c r="AB136" s="1">
        <v>-6411.9144573514504</v>
      </c>
      <c r="AC136" s="1">
        <v>8377321.7278377796</v>
      </c>
      <c r="AD136" s="1">
        <v>8113431.34295105</v>
      </c>
      <c r="AE136" s="1">
        <v>15534731.3180934</v>
      </c>
      <c r="AF136" s="1">
        <v>960498.72269389301</v>
      </c>
      <c r="AG136" s="1">
        <v>4866226.77118487</v>
      </c>
      <c r="AH136" s="1">
        <v>2782886.9968973501</v>
      </c>
      <c r="AI136" s="1">
        <v>593875.05461777002</v>
      </c>
      <c r="AJ136" s="1">
        <v>633340.63310702704</v>
      </c>
      <c r="AK136" s="1">
        <v>1103571.04345375</v>
      </c>
      <c r="AL136" s="1">
        <v>-46318.330749335699</v>
      </c>
      <c r="AM136" s="1">
        <v>9323850</v>
      </c>
      <c r="AN136" s="1">
        <v>715207.50319153594</v>
      </c>
    </row>
    <row r="137" spans="1:40" x14ac:dyDescent="0.3">
      <c r="A137" t="str">
        <f t="shared" si="22"/>
        <v>Aircraft</v>
      </c>
      <c r="B137" t="str">
        <f t="shared" si="23"/>
        <v>JSTARS</v>
      </c>
      <c r="C137">
        <f t="shared" si="24"/>
        <v>679</v>
      </c>
      <c r="D137" s="1">
        <f t="shared" si="25"/>
        <v>4306810.6127370195</v>
      </c>
      <c r="E137" s="1">
        <f t="shared" si="26"/>
        <v>0</v>
      </c>
      <c r="F137" s="1">
        <f t="shared" si="27"/>
        <v>0</v>
      </c>
      <c r="G137" s="1">
        <f t="shared" si="28"/>
        <v>0</v>
      </c>
      <c r="H137" s="2" t="e">
        <f t="shared" si="29"/>
        <v>#DIV/0!</v>
      </c>
      <c r="I137" s="2">
        <f t="shared" si="30"/>
        <v>-1</v>
      </c>
      <c r="J137" s="2" t="e">
        <f t="shared" si="31"/>
        <v>#DIV/0!</v>
      </c>
      <c r="K137" s="2">
        <f t="shared" si="32"/>
        <v>0</v>
      </c>
      <c r="L137" s="2">
        <f>AN137/SUM(AN1:AN$571)</f>
        <v>0</v>
      </c>
      <c r="N137" s="1" t="s">
        <v>40</v>
      </c>
      <c r="O137" s="1" t="s">
        <v>395</v>
      </c>
      <c r="P137" s="1">
        <v>679</v>
      </c>
      <c r="Q137" s="1"/>
      <c r="R137" s="1"/>
      <c r="S137" s="1"/>
      <c r="T137" s="1">
        <v>254923008.129044</v>
      </c>
      <c r="U137" s="1">
        <v>405926006.08453399</v>
      </c>
      <c r="V137" s="1">
        <v>382474310.20420498</v>
      </c>
      <c r="W137" s="1">
        <v>340337977.41278303</v>
      </c>
      <c r="X137" s="1">
        <v>504906557.05820501</v>
      </c>
      <c r="Y137" s="1">
        <v>550606220.85215199</v>
      </c>
      <c r="Z137" s="1">
        <v>602691273.62515497</v>
      </c>
      <c r="AA137" s="1">
        <v>640881448.46166897</v>
      </c>
      <c r="AB137" s="1">
        <v>538305773.27456903</v>
      </c>
      <c r="AC137" s="1">
        <v>397142109.13742101</v>
      </c>
      <c r="AD137" s="1">
        <v>301306751.79117501</v>
      </c>
      <c r="AE137" s="1">
        <v>409183442.31596202</v>
      </c>
      <c r="AF137" s="1">
        <v>4306810.6127370195</v>
      </c>
      <c r="AG137" s="1">
        <v>19851539.307604201</v>
      </c>
      <c r="AH137" s="1">
        <v>7967739.1759156203</v>
      </c>
      <c r="AI137" s="1">
        <v>31568353.649292</v>
      </c>
      <c r="AJ137" s="1">
        <v>270896.72099794698</v>
      </c>
      <c r="AK137" s="1">
        <v>0</v>
      </c>
      <c r="AL137" s="1"/>
      <c r="AM137" s="1"/>
      <c r="AN137" s="1"/>
    </row>
    <row r="138" spans="1:40" x14ac:dyDescent="0.3">
      <c r="A138" t="str">
        <f t="shared" si="22"/>
        <v>Aircraft</v>
      </c>
      <c r="B138" t="str">
        <f t="shared" si="23"/>
        <v>JSTARS RECAP</v>
      </c>
      <c r="C138">
        <f t="shared" si="24"/>
        <v>2191</v>
      </c>
      <c r="D138" s="1">
        <f t="shared" si="25"/>
        <v>0</v>
      </c>
      <c r="E138" s="1">
        <f t="shared" si="26"/>
        <v>0</v>
      </c>
      <c r="F138" s="1">
        <f t="shared" si="27"/>
        <v>0</v>
      </c>
      <c r="G138" s="1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>
        <f t="shared" si="32"/>
        <v>0</v>
      </c>
      <c r="L138" s="2">
        <f>AN138/SUM(AN1:AN$571)</f>
        <v>0</v>
      </c>
      <c r="N138" s="1" t="s">
        <v>40</v>
      </c>
      <c r="O138" s="1" t="s">
        <v>396</v>
      </c>
      <c r="P138" s="1">
        <v>2191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>
        <v>23194.6842801118</v>
      </c>
      <c r="AK138" s="1"/>
      <c r="AL138" s="1"/>
      <c r="AM138" s="1"/>
      <c r="AN138" s="1"/>
    </row>
    <row r="139" spans="1:40" x14ac:dyDescent="0.3">
      <c r="A139" t="str">
        <f t="shared" si="22"/>
        <v>Aircraft</v>
      </c>
      <c r="B139" t="str">
        <f t="shared" si="23"/>
        <v>KC-10A</v>
      </c>
      <c r="C139">
        <f t="shared" si="24"/>
        <v>625</v>
      </c>
      <c r="D139" s="1">
        <f t="shared" si="25"/>
        <v>3767542.68327724</v>
      </c>
      <c r="E139" s="1">
        <f t="shared" si="26"/>
        <v>29691.957084749702</v>
      </c>
      <c r="F139" s="1">
        <f t="shared" si="27"/>
        <v>0</v>
      </c>
      <c r="G139" s="1">
        <f t="shared" si="28"/>
        <v>0</v>
      </c>
      <c r="H139" s="2">
        <f t="shared" si="29"/>
        <v>-1</v>
      </c>
      <c r="I139" s="2">
        <f t="shared" si="30"/>
        <v>-1</v>
      </c>
      <c r="J139" s="2" t="e">
        <f t="shared" si="31"/>
        <v>#DIV/0!</v>
      </c>
      <c r="K139" s="2">
        <f t="shared" si="32"/>
        <v>0</v>
      </c>
      <c r="L139" s="2">
        <f>AN139/SUM(AN1:AN$571)</f>
        <v>0</v>
      </c>
      <c r="N139" s="1" t="s">
        <v>40</v>
      </c>
      <c r="O139" s="1" t="s">
        <v>401</v>
      </c>
      <c r="P139" s="1">
        <v>625</v>
      </c>
      <c r="Q139" s="1"/>
      <c r="R139" s="1"/>
      <c r="S139" s="1"/>
      <c r="T139" s="1"/>
      <c r="U139" s="1"/>
      <c r="V139" s="1"/>
      <c r="W139" s="1"/>
      <c r="X139" s="1">
        <v>163253.26239260301</v>
      </c>
      <c r="Y139" s="1">
        <v>0</v>
      </c>
      <c r="Z139" s="1">
        <v>1931.24337329334</v>
      </c>
      <c r="AA139" s="1">
        <v>525201771.08666199</v>
      </c>
      <c r="AB139" s="1">
        <v>545528419.76864004</v>
      </c>
      <c r="AC139" s="1">
        <v>545539321.51215506</v>
      </c>
      <c r="AD139" s="1">
        <v>463819114.63780099</v>
      </c>
      <c r="AE139" s="1">
        <v>423960464.39781201</v>
      </c>
      <c r="AF139" s="1">
        <v>3767542.68327724</v>
      </c>
      <c r="AG139" s="1">
        <v>1551808.2454776701</v>
      </c>
      <c r="AH139" s="1">
        <v>653698.33888874901</v>
      </c>
      <c r="AI139" s="1"/>
      <c r="AJ139" s="1"/>
      <c r="AK139" s="1"/>
      <c r="AL139" s="1">
        <v>29691.957084749702</v>
      </c>
      <c r="AM139" s="1"/>
      <c r="AN139" s="1"/>
    </row>
    <row r="140" spans="1:40" x14ac:dyDescent="0.3">
      <c r="A140" t="str">
        <f t="shared" si="22"/>
        <v>Aircraft</v>
      </c>
      <c r="B140" t="str">
        <f t="shared" si="23"/>
        <v>KC-135 STRATOLIFTER</v>
      </c>
      <c r="C140">
        <f t="shared" si="24"/>
        <v>1419</v>
      </c>
      <c r="D140" s="1">
        <f t="shared" si="25"/>
        <v>0</v>
      </c>
      <c r="E140" s="1">
        <f t="shared" si="26"/>
        <v>0</v>
      </c>
      <c r="F140" s="1">
        <f t="shared" si="27"/>
        <v>0</v>
      </c>
      <c r="G140" s="1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 t="e">
        <f t="shared" si="31"/>
        <v>#DIV/0!</v>
      </c>
      <c r="K140" s="2">
        <f t="shared" si="32"/>
        <v>0</v>
      </c>
      <c r="L140" s="2">
        <f>AN140/SUM(AN1:AN$571)</f>
        <v>0</v>
      </c>
      <c r="N140" s="1" t="s">
        <v>40</v>
      </c>
      <c r="O140" s="1" t="s">
        <v>402</v>
      </c>
      <c r="P140" s="1">
        <v>1419</v>
      </c>
      <c r="Q140" s="1">
        <v>773719750.03945196</v>
      </c>
      <c r="R140" s="1">
        <v>535288009.02458298</v>
      </c>
      <c r="S140" s="1">
        <v>928411717.68198502</v>
      </c>
      <c r="T140" s="1">
        <v>900719556.766873</v>
      </c>
      <c r="U140" s="1">
        <v>2937343.2801076001</v>
      </c>
      <c r="V140" s="1"/>
      <c r="W140" s="1"/>
      <c r="X140" s="1"/>
      <c r="Y140" s="1">
        <v>-37324.441606258399</v>
      </c>
      <c r="Z140" s="1">
        <v>0</v>
      </c>
      <c r="AA140" s="1">
        <v>-940510.59410850098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x14ac:dyDescent="0.3">
      <c r="A141" t="str">
        <f t="shared" si="22"/>
        <v>Aircraft</v>
      </c>
      <c r="B141" t="str">
        <f t="shared" si="23"/>
        <v>KC-135R</v>
      </c>
      <c r="C141">
        <f t="shared" si="24"/>
        <v>77</v>
      </c>
      <c r="D141" s="1">
        <f t="shared" si="25"/>
        <v>75801321.338067606</v>
      </c>
      <c r="E141" s="1">
        <f t="shared" si="26"/>
        <v>22852722.979568701</v>
      </c>
      <c r="F141" s="1">
        <f t="shared" si="27"/>
        <v>-1475600.3495</v>
      </c>
      <c r="G141" s="1">
        <f t="shared" si="28"/>
        <v>0</v>
      </c>
      <c r="H141" s="2">
        <f t="shared" si="29"/>
        <v>-1.0645700011687556</v>
      </c>
      <c r="I141" s="2">
        <f t="shared" si="30"/>
        <v>-1.0194666837391784</v>
      </c>
      <c r="J141" s="2">
        <f t="shared" si="31"/>
        <v>0</v>
      </c>
      <c r="K141" s="2">
        <f t="shared" si="32"/>
        <v>-1.8528887979221315E-5</v>
      </c>
      <c r="L141" s="2">
        <f>AN141/SUM(AN1:AN$571)</f>
        <v>0</v>
      </c>
      <c r="N141" s="1" t="s">
        <v>40</v>
      </c>
      <c r="O141" s="1" t="s">
        <v>403</v>
      </c>
      <c r="P141" s="1">
        <v>77</v>
      </c>
      <c r="Q141" s="1"/>
      <c r="R141" s="1"/>
      <c r="S141" s="1"/>
      <c r="T141" s="1"/>
      <c r="U141" s="1">
        <v>403642.39063215302</v>
      </c>
      <c r="V141" s="1">
        <v>795297.82836955995</v>
      </c>
      <c r="W141" s="1">
        <v>1195834.4671332601</v>
      </c>
      <c r="X141" s="1">
        <v>102566763.029607</v>
      </c>
      <c r="Y141" s="1">
        <v>220798029.80015701</v>
      </c>
      <c r="Z141" s="1">
        <v>287722494.77615201</v>
      </c>
      <c r="AA141" s="1">
        <v>179878683.07013601</v>
      </c>
      <c r="AB141" s="1">
        <v>93812544.411788896</v>
      </c>
      <c r="AC141" s="1">
        <v>128526835.86836401</v>
      </c>
      <c r="AD141" s="1">
        <v>250216291.43436599</v>
      </c>
      <c r="AE141" s="1">
        <v>143014099.750512</v>
      </c>
      <c r="AF141" s="1">
        <v>75801321.338067606</v>
      </c>
      <c r="AG141" s="1">
        <v>76347838.466983706</v>
      </c>
      <c r="AH141" s="1">
        <v>78418314.5746876</v>
      </c>
      <c r="AI141" s="1">
        <v>78276075.046327695</v>
      </c>
      <c r="AJ141" s="1">
        <v>60957682.121936597</v>
      </c>
      <c r="AK141" s="1">
        <v>62897139.968113698</v>
      </c>
      <c r="AL141" s="1">
        <v>22852722.979568701</v>
      </c>
      <c r="AM141" s="1">
        <v>-1475600.3495</v>
      </c>
      <c r="AN141" s="1">
        <v>0</v>
      </c>
    </row>
    <row r="142" spans="1:40" x14ac:dyDescent="0.3">
      <c r="A142" t="str">
        <f t="shared" si="22"/>
        <v>Aircraft</v>
      </c>
      <c r="B142" t="str">
        <f t="shared" si="23"/>
        <v>KC-45A</v>
      </c>
      <c r="C142">
        <f t="shared" si="24"/>
        <v>1380</v>
      </c>
      <c r="D142" s="1">
        <f t="shared" si="25"/>
        <v>560536925.11389697</v>
      </c>
      <c r="E142" s="1">
        <f t="shared" si="26"/>
        <v>4777580175.3130398</v>
      </c>
      <c r="F142" s="1">
        <f t="shared" si="27"/>
        <v>3249060358.2579002</v>
      </c>
      <c r="G142" s="1">
        <f t="shared" si="28"/>
        <v>2602802104.1309199</v>
      </c>
      <c r="H142" s="2">
        <f t="shared" si="29"/>
        <v>-0.31993598452902716</v>
      </c>
      <c r="I142" s="2">
        <f t="shared" si="30"/>
        <v>4.7963359998053923</v>
      </c>
      <c r="J142" s="2">
        <f t="shared" si="31"/>
        <v>0.80109379855488594</v>
      </c>
      <c r="K142" s="2">
        <f t="shared" si="32"/>
        <v>4.0797954158989111E-2</v>
      </c>
      <c r="L142" s="2">
        <f>AN142/SUM(AN1:AN$571)</f>
        <v>5.1100394811197318E-2</v>
      </c>
      <c r="N142" s="1" t="s">
        <v>40</v>
      </c>
      <c r="O142" s="1" t="s">
        <v>404</v>
      </c>
      <c r="P142" s="1">
        <v>1380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1038330418.21413</v>
      </c>
      <c r="AC142" s="1">
        <v>889647588.48092401</v>
      </c>
      <c r="AD142" s="1">
        <v>1971949155.52075</v>
      </c>
      <c r="AE142" s="1">
        <v>1693696116.7155199</v>
      </c>
      <c r="AF142" s="1">
        <v>560536925.11389697</v>
      </c>
      <c r="AG142" s="1">
        <v>3543815897.8306298</v>
      </c>
      <c r="AH142" s="1">
        <v>2780944233.99792</v>
      </c>
      <c r="AI142" s="1">
        <v>3735714591.8831902</v>
      </c>
      <c r="AJ142" s="1">
        <v>3282865486.6956201</v>
      </c>
      <c r="AK142" s="1">
        <v>190583362.46128601</v>
      </c>
      <c r="AL142" s="1">
        <v>4777580175.3130398</v>
      </c>
      <c r="AM142" s="1">
        <v>3249060358.2579002</v>
      </c>
      <c r="AN142" s="1">
        <v>2602802104.1309199</v>
      </c>
    </row>
    <row r="143" spans="1:40" x14ac:dyDescent="0.3">
      <c r="A143" t="str">
        <f t="shared" si="22"/>
        <v>Aircraft</v>
      </c>
      <c r="B143" t="str">
        <f t="shared" si="23"/>
        <v>LLLBGK</v>
      </c>
      <c r="C143">
        <f t="shared" si="24"/>
        <v>626</v>
      </c>
      <c r="D143" s="1">
        <f t="shared" si="25"/>
        <v>0</v>
      </c>
      <c r="E143" s="1">
        <f t="shared" si="26"/>
        <v>0</v>
      </c>
      <c r="F143" s="1">
        <f t="shared" si="27"/>
        <v>0</v>
      </c>
      <c r="G143" s="1">
        <f t="shared" si="28"/>
        <v>0</v>
      </c>
      <c r="H143" s="2" t="e">
        <f t="shared" si="29"/>
        <v>#DIV/0!</v>
      </c>
      <c r="I143" s="2" t="e">
        <f t="shared" si="30"/>
        <v>#DIV/0!</v>
      </c>
      <c r="J143" s="2" t="e">
        <f t="shared" si="31"/>
        <v>#DIV/0!</v>
      </c>
      <c r="K143" s="2">
        <f t="shared" si="32"/>
        <v>0</v>
      </c>
      <c r="L143" s="2">
        <f>AN143/SUM(AN1:AN$571)</f>
        <v>0</v>
      </c>
      <c r="N143" s="1" t="s">
        <v>40</v>
      </c>
      <c r="O143" s="1" t="s">
        <v>412</v>
      </c>
      <c r="P143" s="1">
        <v>626</v>
      </c>
      <c r="Q143" s="1"/>
      <c r="R143" s="1"/>
      <c r="S143" s="1"/>
      <c r="T143" s="1"/>
      <c r="U143" s="1"/>
      <c r="V143" s="1"/>
      <c r="W143" s="1"/>
      <c r="X143" s="1">
        <v>320560.77957152901</v>
      </c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x14ac:dyDescent="0.3">
      <c r="A144" t="str">
        <f t="shared" si="22"/>
        <v>Aircraft</v>
      </c>
      <c r="B144" t="str">
        <f t="shared" si="23"/>
        <v>LOADER A/C 40K</v>
      </c>
      <c r="C144">
        <f t="shared" si="24"/>
        <v>1568</v>
      </c>
      <c r="D144" s="1">
        <f t="shared" si="25"/>
        <v>0</v>
      </c>
      <c r="E144" s="1">
        <f t="shared" si="26"/>
        <v>0</v>
      </c>
      <c r="F144" s="1">
        <f t="shared" si="27"/>
        <v>0</v>
      </c>
      <c r="G144" s="1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>
        <f t="shared" si="32"/>
        <v>0</v>
      </c>
      <c r="L144" s="2">
        <f>AN144/SUM(AN1:AN$571)</f>
        <v>0</v>
      </c>
      <c r="N144" s="1" t="s">
        <v>40</v>
      </c>
      <c r="O144" s="1" t="s">
        <v>414</v>
      </c>
      <c r="P144" s="1">
        <v>1568</v>
      </c>
      <c r="Q144" s="1"/>
      <c r="R144" s="1"/>
      <c r="S144" s="1">
        <v>680399.37069662195</v>
      </c>
      <c r="T144" s="1">
        <v>-189797.11238486899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x14ac:dyDescent="0.3">
      <c r="A145" t="str">
        <f t="shared" si="22"/>
        <v>Aircraft</v>
      </c>
      <c r="B145" t="str">
        <f t="shared" si="23"/>
        <v>LONGBOW APACHE</v>
      </c>
      <c r="C145">
        <f t="shared" si="24"/>
        <v>1872</v>
      </c>
      <c r="D145" s="1">
        <f t="shared" si="25"/>
        <v>0</v>
      </c>
      <c r="E145" s="1">
        <f t="shared" si="26"/>
        <v>0</v>
      </c>
      <c r="F145" s="1">
        <f t="shared" si="27"/>
        <v>0</v>
      </c>
      <c r="G145" s="1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>
        <f t="shared" si="32"/>
        <v>0</v>
      </c>
      <c r="L145" s="2">
        <f>AN145/SUM(AN1:AN$571)</f>
        <v>0</v>
      </c>
      <c r="N145" s="1" t="s">
        <v>40</v>
      </c>
      <c r="O145" s="1" t="s">
        <v>415</v>
      </c>
      <c r="P145" s="1">
        <v>1872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>
        <v>21862.078867726701</v>
      </c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x14ac:dyDescent="0.3">
      <c r="A146" t="str">
        <f t="shared" si="22"/>
        <v>Aircraft</v>
      </c>
      <c r="B146" t="str">
        <f t="shared" si="23"/>
        <v>LONGBOW APACHE BLK III</v>
      </c>
      <c r="C146">
        <f t="shared" si="24"/>
        <v>616</v>
      </c>
      <c r="D146" s="1">
        <f t="shared" si="25"/>
        <v>4586503.9810192501</v>
      </c>
      <c r="E146" s="1">
        <f t="shared" si="26"/>
        <v>73912277.940403596</v>
      </c>
      <c r="F146" s="1">
        <f t="shared" si="27"/>
        <v>1876763.8437000001</v>
      </c>
      <c r="G146" s="1">
        <f t="shared" si="28"/>
        <v>3218360.2026618998</v>
      </c>
      <c r="H146" s="2">
        <f t="shared" si="29"/>
        <v>-0.97460822618383836</v>
      </c>
      <c r="I146" s="2">
        <f t="shared" si="30"/>
        <v>-0.59080732264339375</v>
      </c>
      <c r="J146" s="2">
        <f t="shared" si="31"/>
        <v>1.7148455909705564</v>
      </c>
      <c r="K146" s="2">
        <f t="shared" si="32"/>
        <v>2.3566236640668484E-5</v>
      </c>
      <c r="L146" s="2">
        <f>AN146/SUM(AN1:AN$571)</f>
        <v>6.3185547890734245E-5</v>
      </c>
      <c r="N146" s="1" t="s">
        <v>40</v>
      </c>
      <c r="O146" s="1" t="s">
        <v>416</v>
      </c>
      <c r="P146" s="1">
        <v>616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v>4586503.9810192501</v>
      </c>
      <c r="AG146" s="1">
        <v>235823.13700828099</v>
      </c>
      <c r="AH146" s="1"/>
      <c r="AI146" s="1"/>
      <c r="AJ146" s="1">
        <v>267408199.93911901</v>
      </c>
      <c r="AK146" s="1">
        <v>30020045.328301299</v>
      </c>
      <c r="AL146" s="1">
        <v>73912277.940403596</v>
      </c>
      <c r="AM146" s="1">
        <v>1876763.8437000001</v>
      </c>
      <c r="AN146" s="1">
        <v>3218360.2026618998</v>
      </c>
    </row>
    <row r="147" spans="1:40" x14ac:dyDescent="0.3">
      <c r="A147" t="str">
        <f t="shared" si="22"/>
        <v>Aircraft</v>
      </c>
      <c r="B147" t="str">
        <f t="shared" si="23"/>
        <v>MH-60R</v>
      </c>
      <c r="C147">
        <f t="shared" si="24"/>
        <v>84</v>
      </c>
      <c r="D147" s="1">
        <f t="shared" si="25"/>
        <v>0</v>
      </c>
      <c r="E147" s="1">
        <f t="shared" si="26"/>
        <v>0</v>
      </c>
      <c r="F147" s="1">
        <f t="shared" si="27"/>
        <v>0</v>
      </c>
      <c r="G147" s="1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>
        <f t="shared" si="32"/>
        <v>0</v>
      </c>
      <c r="L147" s="2">
        <f>AN147/SUM(AN1:AN$571)</f>
        <v>0</v>
      </c>
      <c r="N147" s="1" t="s">
        <v>40</v>
      </c>
      <c r="O147" s="1" t="s">
        <v>424</v>
      </c>
      <c r="P147" s="1">
        <v>84</v>
      </c>
      <c r="Q147" s="1"/>
      <c r="R147" s="1"/>
      <c r="S147" s="1"/>
      <c r="T147" s="1"/>
      <c r="U147" s="1">
        <v>14227641.6052431</v>
      </c>
      <c r="V147" s="1">
        <v>26062630.4503536</v>
      </c>
      <c r="W147" s="1">
        <v>123392.385303576</v>
      </c>
      <c r="X147" s="1"/>
      <c r="Y147" s="1">
        <v>64985.851883810799</v>
      </c>
      <c r="Z147" s="1">
        <v>0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x14ac:dyDescent="0.3">
      <c r="A148" t="str">
        <f t="shared" si="22"/>
        <v>Aircraft</v>
      </c>
      <c r="B148" t="str">
        <f t="shared" si="23"/>
        <v>MH-60S</v>
      </c>
      <c r="C148">
        <f t="shared" si="24"/>
        <v>687</v>
      </c>
      <c r="D148" s="1">
        <f t="shared" si="25"/>
        <v>0</v>
      </c>
      <c r="E148" s="1">
        <f t="shared" si="26"/>
        <v>0</v>
      </c>
      <c r="F148" s="1">
        <f t="shared" si="27"/>
        <v>0</v>
      </c>
      <c r="G148" s="1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>
        <f t="shared" si="32"/>
        <v>0</v>
      </c>
      <c r="L148" s="2">
        <f>AN148/SUM(AN1:AN$571)</f>
        <v>0</v>
      </c>
      <c r="N148" s="1" t="s">
        <v>40</v>
      </c>
      <c r="O148" s="1" t="s">
        <v>425</v>
      </c>
      <c r="P148" s="1">
        <v>687</v>
      </c>
      <c r="Q148" s="1"/>
      <c r="R148" s="1"/>
      <c r="S148" s="1"/>
      <c r="T148" s="1"/>
      <c r="U148" s="1"/>
      <c r="V148" s="1"/>
      <c r="W148" s="1">
        <v>-6678.8898600100101</v>
      </c>
      <c r="X148" s="1"/>
      <c r="Y148" s="1"/>
      <c r="Z148" s="1">
        <v>24290005.895907201</v>
      </c>
      <c r="AA148" s="1">
        <v>428747.42035318998</v>
      </c>
      <c r="AB148" s="1">
        <v>1382321.09164341</v>
      </c>
      <c r="AC148" s="1">
        <v>612013.50338322797</v>
      </c>
      <c r="AD148" s="1">
        <v>610851.19702982204</v>
      </c>
      <c r="AE148" s="1">
        <v>2703144.0220040199</v>
      </c>
      <c r="AF148" s="1">
        <v>0</v>
      </c>
      <c r="AG148" s="1">
        <v>0</v>
      </c>
      <c r="AH148" s="1">
        <v>641383.98825492302</v>
      </c>
      <c r="AI148" s="1">
        <v>0</v>
      </c>
      <c r="AJ148" s="1"/>
      <c r="AK148" s="1"/>
      <c r="AL148" s="1"/>
      <c r="AM148" s="1"/>
      <c r="AN148" s="1"/>
    </row>
    <row r="149" spans="1:40" x14ac:dyDescent="0.3">
      <c r="A149" t="str">
        <f t="shared" si="22"/>
        <v>Aircraft</v>
      </c>
      <c r="B149" t="str">
        <f t="shared" si="23"/>
        <v>MMA</v>
      </c>
      <c r="C149">
        <f t="shared" si="24"/>
        <v>1333</v>
      </c>
      <c r="D149" s="1">
        <f t="shared" si="25"/>
        <v>0</v>
      </c>
      <c r="E149" s="1">
        <f t="shared" si="26"/>
        <v>1247812.37658817</v>
      </c>
      <c r="F149" s="1">
        <f t="shared" si="27"/>
        <v>1182437</v>
      </c>
      <c r="G149" s="1">
        <f t="shared" si="28"/>
        <v>1115056.7137720599</v>
      </c>
      <c r="H149" s="2">
        <f t="shared" si="29"/>
        <v>-5.2391992429921652E-2</v>
      </c>
      <c r="I149" s="2" t="e">
        <f t="shared" si="30"/>
        <v>#DIV/0!</v>
      </c>
      <c r="J149" s="2">
        <f t="shared" si="31"/>
        <v>0.94301574948353262</v>
      </c>
      <c r="K149" s="2">
        <f t="shared" si="32"/>
        <v>1.4847680622270355E-5</v>
      </c>
      <c r="L149" s="2">
        <f>AN149/SUM(AN1:AN$571)</f>
        <v>2.1891729002445294E-5</v>
      </c>
      <c r="N149" s="1" t="s">
        <v>40</v>
      </c>
      <c r="O149" s="1" t="s">
        <v>436</v>
      </c>
      <c r="P149" s="1">
        <v>1333</v>
      </c>
      <c r="Q149" s="1"/>
      <c r="R149" s="1"/>
      <c r="S149" s="1"/>
      <c r="T149" s="1"/>
      <c r="U149" s="1">
        <v>43331.760323943301</v>
      </c>
      <c r="V149" s="1">
        <v>224473.870256208</v>
      </c>
      <c r="W149" s="1">
        <v>815326.49330843997</v>
      </c>
      <c r="X149" s="1"/>
      <c r="Y149" s="1"/>
      <c r="Z149" s="1">
        <v>4412.1026433934203</v>
      </c>
      <c r="AA149" s="1"/>
      <c r="AB149" s="1">
        <v>800399.28171118197</v>
      </c>
      <c r="AC149" s="1"/>
      <c r="AD149" s="1"/>
      <c r="AE149" s="1"/>
      <c r="AF149" s="1"/>
      <c r="AG149" s="1"/>
      <c r="AH149" s="1"/>
      <c r="AI149" s="1"/>
      <c r="AJ149" s="1"/>
      <c r="AK149" s="1">
        <v>1292770.3964949499</v>
      </c>
      <c r="AL149" s="1">
        <v>1247812.37658817</v>
      </c>
      <c r="AM149" s="1">
        <v>1182437</v>
      </c>
      <c r="AN149" s="1">
        <v>1115056.7137720599</v>
      </c>
    </row>
    <row r="150" spans="1:40" x14ac:dyDescent="0.3">
      <c r="A150" t="str">
        <f t="shared" si="22"/>
        <v>Aircraft</v>
      </c>
      <c r="B150" t="str">
        <f t="shared" si="23"/>
        <v>MOBILE ARRESTING BARRIERS</v>
      </c>
      <c r="C150">
        <f t="shared" si="24"/>
        <v>1777</v>
      </c>
      <c r="D150" s="1">
        <f t="shared" si="25"/>
        <v>0</v>
      </c>
      <c r="E150" s="1">
        <f t="shared" si="26"/>
        <v>0</v>
      </c>
      <c r="F150" s="1">
        <f t="shared" si="27"/>
        <v>0</v>
      </c>
      <c r="G150" s="1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>
        <f t="shared" si="32"/>
        <v>0</v>
      </c>
      <c r="L150" s="2">
        <f>AN150/SUM(AN1:AN$571)</f>
        <v>0</v>
      </c>
      <c r="N150" s="1" t="s">
        <v>40</v>
      </c>
      <c r="O150" s="1" t="s">
        <v>437</v>
      </c>
      <c r="P150" s="1">
        <v>1777</v>
      </c>
      <c r="Q150" s="1">
        <v>601051.57851413195</v>
      </c>
      <c r="R150" s="1">
        <v>1339514.7132617901</v>
      </c>
      <c r="S150" s="1">
        <v>586089.30817385996</v>
      </c>
      <c r="T150" s="1">
        <v>812205.83291424694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x14ac:dyDescent="0.3">
      <c r="A151" t="str">
        <f t="shared" si="22"/>
        <v>Aircraft</v>
      </c>
      <c r="B151" t="str">
        <f t="shared" si="23"/>
        <v>MODERNIZATION</v>
      </c>
      <c r="C151">
        <f t="shared" si="24"/>
        <v>1778</v>
      </c>
      <c r="D151" s="1">
        <f t="shared" si="25"/>
        <v>0</v>
      </c>
      <c r="E151" s="1">
        <f t="shared" si="26"/>
        <v>0</v>
      </c>
      <c r="F151" s="1">
        <f t="shared" si="27"/>
        <v>0</v>
      </c>
      <c r="G151" s="1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>
        <f t="shared" si="32"/>
        <v>0</v>
      </c>
      <c r="L151" s="2">
        <f>AN151/SUM(AN1:AN$571)</f>
        <v>0</v>
      </c>
      <c r="N151" s="1" t="s">
        <v>40</v>
      </c>
      <c r="O151" s="1" t="s">
        <v>438</v>
      </c>
      <c r="P151" s="1">
        <v>1778</v>
      </c>
      <c r="Q151" s="1"/>
      <c r="R151" s="1">
        <v>78870.702035757</v>
      </c>
      <c r="S151" s="1">
        <v>3282162.2444072301</v>
      </c>
      <c r="T151" s="1">
        <v>38935.593314806603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x14ac:dyDescent="0.3">
      <c r="A152" t="str">
        <f t="shared" si="22"/>
        <v>Aircraft</v>
      </c>
      <c r="B152" t="str">
        <f t="shared" si="23"/>
        <v>MQ-9 Reaper</v>
      </c>
      <c r="C152">
        <f t="shared" si="24"/>
        <v>1805</v>
      </c>
      <c r="D152" s="1">
        <f t="shared" si="25"/>
        <v>596800793.28559399</v>
      </c>
      <c r="E152" s="1">
        <f t="shared" si="26"/>
        <v>799879297.63226295</v>
      </c>
      <c r="F152" s="1">
        <f t="shared" si="27"/>
        <v>561922444.653</v>
      </c>
      <c r="G152" s="1">
        <f t="shared" si="28"/>
        <v>115910838.911943</v>
      </c>
      <c r="H152" s="2">
        <f t="shared" si="29"/>
        <v>-0.29749095105179402</v>
      </c>
      <c r="I152" s="2">
        <f t="shared" si="30"/>
        <v>-5.844219549470886E-2</v>
      </c>
      <c r="J152" s="2">
        <f t="shared" si="31"/>
        <v>0.20627551010801964</v>
      </c>
      <c r="K152" s="2">
        <f t="shared" si="32"/>
        <v>7.0559742233143362E-3</v>
      </c>
      <c r="L152" s="2">
        <f>AN152/SUM(AN1:AN$571)</f>
        <v>2.2756588454791917E-3</v>
      </c>
      <c r="N152" s="1" t="s">
        <v>40</v>
      </c>
      <c r="O152" s="1" t="s">
        <v>442</v>
      </c>
      <c r="P152" s="1">
        <v>1805</v>
      </c>
      <c r="Q152" s="1"/>
      <c r="R152" s="1"/>
      <c r="S152" s="1"/>
      <c r="T152" s="1"/>
      <c r="U152" s="1">
        <v>31978202.477917399</v>
      </c>
      <c r="V152" s="1">
        <v>5858186.2208404504</v>
      </c>
      <c r="W152" s="1">
        <v>595839.51286187896</v>
      </c>
      <c r="X152" s="1">
        <v>140620077.41480699</v>
      </c>
      <c r="Y152" s="1">
        <v>47414348.574567802</v>
      </c>
      <c r="Z152" s="1">
        <v>77862992.786454305</v>
      </c>
      <c r="AA152" s="1">
        <v>277092431.509278</v>
      </c>
      <c r="AB152" s="1">
        <v>308110773.89100403</v>
      </c>
      <c r="AC152" s="1">
        <v>194343771.94471899</v>
      </c>
      <c r="AD152" s="1">
        <v>510550692.19892198</v>
      </c>
      <c r="AE152" s="1">
        <v>83526219.554102197</v>
      </c>
      <c r="AF152" s="1">
        <v>596800793.28559399</v>
      </c>
      <c r="AG152" s="1">
        <v>504738100.10320097</v>
      </c>
      <c r="AH152" s="1">
        <v>1142718967.3362</v>
      </c>
      <c r="AI152" s="1">
        <v>1069437606.08251</v>
      </c>
      <c r="AJ152" s="1">
        <v>1576971791.0584099</v>
      </c>
      <c r="AK152" s="1">
        <v>991553738.25481999</v>
      </c>
      <c r="AL152" s="1">
        <v>799879297.63226295</v>
      </c>
      <c r="AM152" s="1">
        <v>561922444.653</v>
      </c>
      <c r="AN152" s="1">
        <v>115910838.911943</v>
      </c>
    </row>
    <row r="153" spans="1:40" x14ac:dyDescent="0.3">
      <c r="A153" t="str">
        <f t="shared" si="22"/>
        <v>Aircraft</v>
      </c>
      <c r="B153" t="str">
        <f t="shared" si="23"/>
        <v>MROI</v>
      </c>
      <c r="C153">
        <f t="shared" si="24"/>
        <v>2148</v>
      </c>
      <c r="D153" s="1">
        <f t="shared" si="25"/>
        <v>0</v>
      </c>
      <c r="E153" s="1">
        <f t="shared" si="26"/>
        <v>12791697.265079699</v>
      </c>
      <c r="F153" s="1">
        <f t="shared" si="27"/>
        <v>24827934.5352</v>
      </c>
      <c r="G153" s="1">
        <f t="shared" si="28"/>
        <v>15558171.4701319</v>
      </c>
      <c r="H153" s="2">
        <f t="shared" si="29"/>
        <v>0.94094137945073597</v>
      </c>
      <c r="I153" s="2" t="e">
        <f t="shared" si="30"/>
        <v>#DIV/0!</v>
      </c>
      <c r="J153" s="2">
        <f t="shared" si="31"/>
        <v>0.62663978141533194</v>
      </c>
      <c r="K153" s="2">
        <f t="shared" si="32"/>
        <v>3.1176057793293508E-4</v>
      </c>
      <c r="L153" s="2">
        <f>AN153/SUM(AN1:AN$571)</f>
        <v>3.054510765156722E-4</v>
      </c>
      <c r="N153" s="1" t="s">
        <v>40</v>
      </c>
      <c r="O153" s="1" t="s">
        <v>443</v>
      </c>
      <c r="P153" s="1">
        <v>2148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>
        <v>10438764.292710001</v>
      </c>
      <c r="AH153" s="1">
        <v>0</v>
      </c>
      <c r="AI153" s="1">
        <v>7745500.6401447402</v>
      </c>
      <c r="AJ153" s="1">
        <v>14696672.8095621</v>
      </c>
      <c r="AK153" s="1">
        <v>18600896.9098447</v>
      </c>
      <c r="AL153" s="1">
        <v>12791697.265079699</v>
      </c>
      <c r="AM153" s="1">
        <v>24827934.5352</v>
      </c>
      <c r="AN153" s="1">
        <v>15558171.4701319</v>
      </c>
    </row>
    <row r="154" spans="1:40" x14ac:dyDescent="0.3">
      <c r="A154" t="str">
        <f t="shared" si="22"/>
        <v>Aircraft</v>
      </c>
      <c r="B154" t="str">
        <f t="shared" si="23"/>
        <v>NCES</v>
      </c>
      <c r="C154">
        <f t="shared" si="24"/>
        <v>664</v>
      </c>
      <c r="D154" s="1">
        <f t="shared" si="25"/>
        <v>0</v>
      </c>
      <c r="E154" s="1">
        <f t="shared" si="26"/>
        <v>40540345.410004303</v>
      </c>
      <c r="F154" s="1">
        <f t="shared" si="27"/>
        <v>110421</v>
      </c>
      <c r="G154" s="1">
        <f t="shared" si="28"/>
        <v>44158.003572717003</v>
      </c>
      <c r="H154" s="2">
        <f t="shared" si="29"/>
        <v>-0.99727626889008325</v>
      </c>
      <c r="I154" s="2" t="e">
        <f t="shared" si="30"/>
        <v>#DIV/0!</v>
      </c>
      <c r="J154" s="2">
        <f t="shared" si="31"/>
        <v>0.39990584737248352</v>
      </c>
      <c r="K154" s="2">
        <f t="shared" si="32"/>
        <v>1.3865396143656829E-6</v>
      </c>
      <c r="L154" s="2">
        <f>AN154/SUM(AN1:AN$571)</f>
        <v>8.6694697728221905E-7</v>
      </c>
      <c r="N154" s="1" t="s">
        <v>40</v>
      </c>
      <c r="O154" s="1" t="s">
        <v>453</v>
      </c>
      <c r="P154" s="1">
        <v>664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>
        <v>12738078.2164737</v>
      </c>
      <c r="AK154" s="1">
        <v>89635137.155287996</v>
      </c>
      <c r="AL154" s="1">
        <v>40540345.410004303</v>
      </c>
      <c r="AM154" s="1">
        <v>110421</v>
      </c>
      <c r="AN154" s="1">
        <v>44158.003572717003</v>
      </c>
    </row>
    <row r="155" spans="1:40" x14ac:dyDescent="0.3">
      <c r="A155" t="str">
        <f t="shared" si="22"/>
        <v>Aircraft</v>
      </c>
      <c r="B155" t="str">
        <f t="shared" si="23"/>
        <v>O-2</v>
      </c>
      <c r="C155">
        <f t="shared" si="24"/>
        <v>1463</v>
      </c>
      <c r="D155" s="1">
        <f t="shared" si="25"/>
        <v>0</v>
      </c>
      <c r="E155" s="1">
        <f t="shared" si="26"/>
        <v>0</v>
      </c>
      <c r="F155" s="1">
        <f t="shared" si="27"/>
        <v>0</v>
      </c>
      <c r="G155" s="1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>
        <f t="shared" si="32"/>
        <v>0</v>
      </c>
      <c r="L155" s="2">
        <f>AN155/SUM(AN1:AN$571)</f>
        <v>0</v>
      </c>
      <c r="N155" s="1" t="s">
        <v>40</v>
      </c>
      <c r="O155" s="1" t="s">
        <v>461</v>
      </c>
      <c r="P155" s="1">
        <v>1463</v>
      </c>
      <c r="Q155" s="1">
        <v>104796.251028028</v>
      </c>
      <c r="R155" s="1">
        <v>-56371.145590779102</v>
      </c>
      <c r="S155" s="1"/>
      <c r="T155" s="1">
        <v>96001.815147462607</v>
      </c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x14ac:dyDescent="0.3">
      <c r="A156" t="str">
        <f t="shared" si="22"/>
        <v>Aircraft</v>
      </c>
      <c r="B156" t="str">
        <f t="shared" si="23"/>
        <v>OV-10 LARA (NOW BRONCO)</v>
      </c>
      <c r="C156">
        <f t="shared" si="24"/>
        <v>1480</v>
      </c>
      <c r="D156" s="1">
        <f t="shared" si="25"/>
        <v>0</v>
      </c>
      <c r="E156" s="1">
        <f t="shared" si="26"/>
        <v>0</v>
      </c>
      <c r="F156" s="1">
        <f t="shared" si="27"/>
        <v>0</v>
      </c>
      <c r="G156" s="1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>
        <f t="shared" si="32"/>
        <v>0</v>
      </c>
      <c r="L156" s="2">
        <f>AN156/SUM(AN1:AN$571)</f>
        <v>0</v>
      </c>
      <c r="N156" s="1" t="s">
        <v>40</v>
      </c>
      <c r="O156" s="1" t="s">
        <v>465</v>
      </c>
      <c r="P156" s="1">
        <v>1480</v>
      </c>
      <c r="Q156" s="1">
        <v>54692.462184686403</v>
      </c>
      <c r="R156" s="1"/>
      <c r="S156" s="1">
        <v>92712.060672971493</v>
      </c>
      <c r="T156" s="1">
        <v>322816.008382525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x14ac:dyDescent="0.3">
      <c r="A157" t="str">
        <f t="shared" si="22"/>
        <v>Aircraft</v>
      </c>
      <c r="B157" t="str">
        <f t="shared" si="23"/>
        <v>Other UAS</v>
      </c>
      <c r="C157">
        <f t="shared" si="24"/>
        <v>2258</v>
      </c>
      <c r="D157" s="1">
        <f t="shared" si="25"/>
        <v>105810826.459387</v>
      </c>
      <c r="E157" s="1">
        <f t="shared" si="26"/>
        <v>21995446.0516949</v>
      </c>
      <c r="F157" s="1">
        <f t="shared" si="27"/>
        <v>0</v>
      </c>
      <c r="G157" s="1">
        <f t="shared" si="28"/>
        <v>0</v>
      </c>
      <c r="H157" s="2">
        <f t="shared" si="29"/>
        <v>-1</v>
      </c>
      <c r="I157" s="2">
        <f t="shared" si="30"/>
        <v>-1</v>
      </c>
      <c r="J157" s="2" t="e">
        <f t="shared" si="31"/>
        <v>#DIV/0!</v>
      </c>
      <c r="K157" s="2">
        <f t="shared" si="32"/>
        <v>0</v>
      </c>
      <c r="L157" s="2">
        <f>AN157/SUM(AN1:AN$571)</f>
        <v>0</v>
      </c>
      <c r="N157" s="1" t="s">
        <v>40</v>
      </c>
      <c r="O157" s="1" t="s">
        <v>466</v>
      </c>
      <c r="P157" s="1">
        <v>2258</v>
      </c>
      <c r="Q157" s="1"/>
      <c r="R157" s="1"/>
      <c r="S157" s="1"/>
      <c r="T157" s="1"/>
      <c r="U157" s="1"/>
      <c r="V157" s="1"/>
      <c r="W157" s="1"/>
      <c r="X157" s="1"/>
      <c r="Y157" s="1">
        <v>25673142.605250102</v>
      </c>
      <c r="Z157" s="1">
        <v>2949312.8002007101</v>
      </c>
      <c r="AA157" s="1">
        <v>74623.925381035398</v>
      </c>
      <c r="AB157" s="1"/>
      <c r="AC157" s="1"/>
      <c r="AD157" s="1">
        <v>411816453.57106501</v>
      </c>
      <c r="AE157" s="1">
        <v>327625717.36879802</v>
      </c>
      <c r="AF157" s="1">
        <v>105810826.459387</v>
      </c>
      <c r="AG157" s="1">
        <v>393156032.10933799</v>
      </c>
      <c r="AH157" s="1">
        <v>53486546.366908297</v>
      </c>
      <c r="AI157" s="1">
        <v>292024165.32752699</v>
      </c>
      <c r="AJ157" s="1">
        <v>52692035.144213803</v>
      </c>
      <c r="AK157" s="1">
        <v>26851340.819726299</v>
      </c>
      <c r="AL157" s="1">
        <v>21995446.0516949</v>
      </c>
      <c r="AM157" s="1"/>
      <c r="AN157" s="1"/>
    </row>
    <row r="158" spans="1:40" x14ac:dyDescent="0.3">
      <c r="A158" t="str">
        <f t="shared" si="22"/>
        <v>Aircraft</v>
      </c>
      <c r="B158" t="str">
        <f t="shared" si="23"/>
        <v>PREDATOR</v>
      </c>
      <c r="C158">
        <f t="shared" si="24"/>
        <v>676</v>
      </c>
      <c r="D158" s="1">
        <f t="shared" si="25"/>
        <v>83080.907113983994</v>
      </c>
      <c r="E158" s="1">
        <f t="shared" si="26"/>
        <v>0</v>
      </c>
      <c r="F158" s="1">
        <f t="shared" si="27"/>
        <v>0</v>
      </c>
      <c r="G158" s="1">
        <f t="shared" si="28"/>
        <v>0</v>
      </c>
      <c r="H158" s="2" t="e">
        <f t="shared" si="29"/>
        <v>#DIV/0!</v>
      </c>
      <c r="I158" s="2">
        <f t="shared" si="30"/>
        <v>-1</v>
      </c>
      <c r="J158" s="2" t="e">
        <f t="shared" si="31"/>
        <v>#DIV/0!</v>
      </c>
      <c r="K158" s="2">
        <f t="shared" si="32"/>
        <v>0</v>
      </c>
      <c r="L158" s="2">
        <f>AN158/SUM(AN1:AN$571)</f>
        <v>0</v>
      </c>
      <c r="N158" s="1" t="s">
        <v>40</v>
      </c>
      <c r="O158" s="1" t="s">
        <v>477</v>
      </c>
      <c r="P158" s="1">
        <v>676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>
        <v>30961.8525316587</v>
      </c>
      <c r="AC158" s="1">
        <v>6766.2188987090003</v>
      </c>
      <c r="AD158" s="1">
        <v>0</v>
      </c>
      <c r="AE158" s="1">
        <v>163786.59620733501</v>
      </c>
      <c r="AF158" s="1">
        <v>83080.907113983994</v>
      </c>
      <c r="AG158" s="1">
        <v>0</v>
      </c>
      <c r="AH158" s="1"/>
      <c r="AI158" s="1"/>
      <c r="AJ158" s="1"/>
      <c r="AK158" s="1"/>
      <c r="AL158" s="1"/>
      <c r="AM158" s="1"/>
      <c r="AN158" s="1"/>
    </row>
    <row r="159" spans="1:40" x14ac:dyDescent="0.3">
      <c r="A159" t="str">
        <f t="shared" si="22"/>
        <v>Aircraft</v>
      </c>
      <c r="B159" t="str">
        <f t="shared" si="23"/>
        <v>PREDATOR B</v>
      </c>
      <c r="C159">
        <f t="shared" si="24"/>
        <v>1386</v>
      </c>
      <c r="D159" s="1">
        <f t="shared" si="25"/>
        <v>0</v>
      </c>
      <c r="E159" s="1">
        <f t="shared" si="26"/>
        <v>0</v>
      </c>
      <c r="F159" s="1">
        <f t="shared" si="27"/>
        <v>0</v>
      </c>
      <c r="G159" s="1">
        <f t="shared" si="28"/>
        <v>0</v>
      </c>
      <c r="H159" s="2" t="e">
        <f t="shared" si="29"/>
        <v>#DIV/0!</v>
      </c>
      <c r="I159" s="2" t="e">
        <f t="shared" si="30"/>
        <v>#DIV/0!</v>
      </c>
      <c r="J159" s="2" t="e">
        <f t="shared" si="31"/>
        <v>#DIV/0!</v>
      </c>
      <c r="K159" s="2">
        <f t="shared" si="32"/>
        <v>0</v>
      </c>
      <c r="L159" s="2">
        <f>AN159/SUM(AN1:AN$571)</f>
        <v>0</v>
      </c>
      <c r="N159" s="1" t="s">
        <v>40</v>
      </c>
      <c r="O159" s="1" t="s">
        <v>478</v>
      </c>
      <c r="P159" s="1">
        <v>1386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>
        <v>3873622.1868223799</v>
      </c>
      <c r="AC159" s="1">
        <v>1971469.4100238399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x14ac:dyDescent="0.3">
      <c r="A160" t="str">
        <f t="shared" si="22"/>
        <v>Aircraft</v>
      </c>
      <c r="B160" t="str">
        <f t="shared" si="23"/>
        <v>PREDATOR UAV</v>
      </c>
      <c r="C160">
        <f t="shared" si="24"/>
        <v>880</v>
      </c>
      <c r="D160" s="1">
        <f t="shared" si="25"/>
        <v>0</v>
      </c>
      <c r="E160" s="1">
        <f t="shared" si="26"/>
        <v>0</v>
      </c>
      <c r="F160" s="1">
        <f t="shared" si="27"/>
        <v>0</v>
      </c>
      <c r="G160" s="1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>
        <f t="shared" si="32"/>
        <v>0</v>
      </c>
      <c r="L160" s="2">
        <f>AN160/SUM(AN1:AN$571)</f>
        <v>0</v>
      </c>
      <c r="N160" s="1" t="s">
        <v>40</v>
      </c>
      <c r="O160" s="1" t="s">
        <v>479</v>
      </c>
      <c r="P160" s="1">
        <v>880</v>
      </c>
      <c r="Q160" s="1"/>
      <c r="R160" s="1"/>
      <c r="S160" s="1"/>
      <c r="T160" s="1">
        <v>67368842.533482894</v>
      </c>
      <c r="U160" s="1"/>
      <c r="V160" s="1"/>
      <c r="W160" s="1"/>
      <c r="X160" s="1">
        <v>211190422.032554</v>
      </c>
      <c r="Y160" s="1">
        <v>123308890.20303801</v>
      </c>
      <c r="Z160" s="1">
        <v>69500063.1715184</v>
      </c>
      <c r="AA160" s="1">
        <v>215116574.98783401</v>
      </c>
      <c r="AB160" s="1">
        <v>81484519.674530596</v>
      </c>
      <c r="AC160" s="1">
        <v>26640456.234517001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x14ac:dyDescent="0.3">
      <c r="A161" t="str">
        <f t="shared" si="22"/>
        <v>Aircraft</v>
      </c>
      <c r="B161" t="str">
        <f t="shared" si="23"/>
        <v>PRV</v>
      </c>
      <c r="C161">
        <f t="shared" si="24"/>
        <v>1328</v>
      </c>
      <c r="D161" s="1">
        <f t="shared" si="25"/>
        <v>180703616.42941099</v>
      </c>
      <c r="E161" s="1">
        <f t="shared" si="26"/>
        <v>757335661.22161496</v>
      </c>
      <c r="F161" s="1">
        <f t="shared" si="27"/>
        <v>457306167.14450002</v>
      </c>
      <c r="G161" s="1">
        <f t="shared" si="28"/>
        <v>581709045.294186</v>
      </c>
      <c r="H161" s="2">
        <f t="shared" si="29"/>
        <v>-0.39616448747858313</v>
      </c>
      <c r="I161" s="2">
        <f t="shared" si="30"/>
        <v>1.5306973716441332</v>
      </c>
      <c r="J161" s="2">
        <f t="shared" si="31"/>
        <v>1.2720341143144414</v>
      </c>
      <c r="K161" s="2">
        <f t="shared" si="32"/>
        <v>5.7423236217710718E-3</v>
      </c>
      <c r="L161" s="2">
        <f>AN161/SUM(AN1:AN$571)</f>
        <v>1.1420600065060644E-2</v>
      </c>
      <c r="N161" s="1" t="s">
        <v>40</v>
      </c>
      <c r="O161" s="1" t="s">
        <v>480</v>
      </c>
      <c r="P161" s="1">
        <v>1328</v>
      </c>
      <c r="Q161" s="1"/>
      <c r="R161" s="1"/>
      <c r="S161" s="1"/>
      <c r="T161" s="1"/>
      <c r="U161" s="1">
        <v>18057157.136944398</v>
      </c>
      <c r="V161" s="1">
        <v>2010793.0137789501</v>
      </c>
      <c r="W161" s="1"/>
      <c r="X161" s="1"/>
      <c r="Y161" s="1"/>
      <c r="Z161" s="1"/>
      <c r="AA161" s="1">
        <v>54422.272989219797</v>
      </c>
      <c r="AB161" s="1">
        <v>0</v>
      </c>
      <c r="AC161" s="1">
        <v>0</v>
      </c>
      <c r="AD161" s="1"/>
      <c r="AE161" s="1">
        <v>362089972.13222498</v>
      </c>
      <c r="AF161" s="1">
        <v>180703616.42941099</v>
      </c>
      <c r="AG161" s="1">
        <v>166435174.03388</v>
      </c>
      <c r="AH161" s="1">
        <v>285944814.66669798</v>
      </c>
      <c r="AI161" s="1">
        <v>354257095.20914</v>
      </c>
      <c r="AJ161" s="1">
        <v>952485760.96565199</v>
      </c>
      <c r="AK161" s="1">
        <v>797054619.57494199</v>
      </c>
      <c r="AL161" s="1">
        <v>757335661.22161496</v>
      </c>
      <c r="AM161" s="1">
        <v>457306167.14450002</v>
      </c>
      <c r="AN161" s="1">
        <v>581709045.294186</v>
      </c>
    </row>
    <row r="162" spans="1:40" x14ac:dyDescent="0.3">
      <c r="A162" t="str">
        <f t="shared" si="22"/>
        <v>Aircraft</v>
      </c>
      <c r="B162" t="str">
        <f t="shared" si="23"/>
        <v>RF-4C</v>
      </c>
      <c r="C162">
        <f t="shared" si="24"/>
        <v>1465</v>
      </c>
      <c r="D162" s="1">
        <f t="shared" si="25"/>
        <v>0</v>
      </c>
      <c r="E162" s="1">
        <f t="shared" si="26"/>
        <v>0</v>
      </c>
      <c r="F162" s="1">
        <f t="shared" si="27"/>
        <v>0</v>
      </c>
      <c r="G162" s="1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>
        <f t="shared" si="32"/>
        <v>0</v>
      </c>
      <c r="L162" s="2">
        <f>AN162/SUM(AN1:AN$571)</f>
        <v>0</v>
      </c>
      <c r="N162" s="1" t="s">
        <v>40</v>
      </c>
      <c r="O162" s="1" t="s">
        <v>481</v>
      </c>
      <c r="P162" s="1">
        <v>1465</v>
      </c>
      <c r="Q162" s="1">
        <v>18807866.8668168</v>
      </c>
      <c r="R162" s="1">
        <v>21294010.5552908</v>
      </c>
      <c r="S162" s="1">
        <v>22859635.429435398</v>
      </c>
      <c r="T162" s="1">
        <v>3688740.22078272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x14ac:dyDescent="0.3">
      <c r="A163" t="str">
        <f t="shared" si="22"/>
        <v>Aircraft</v>
      </c>
      <c r="B163" t="str">
        <f t="shared" si="23"/>
        <v>SHILLELAGH MISSILE</v>
      </c>
      <c r="C163">
        <f t="shared" si="24"/>
        <v>1373</v>
      </c>
      <c r="D163" s="1">
        <f t="shared" si="25"/>
        <v>75104784.027327105</v>
      </c>
      <c r="E163" s="1">
        <f t="shared" si="26"/>
        <v>62149564.047277302</v>
      </c>
      <c r="F163" s="1">
        <f t="shared" si="27"/>
        <v>57099095.742299996</v>
      </c>
      <c r="G163" s="1">
        <f t="shared" si="28"/>
        <v>20232957.183898199</v>
      </c>
      <c r="H163" s="2">
        <f t="shared" si="29"/>
        <v>-8.126313325601775E-2</v>
      </c>
      <c r="I163" s="2">
        <f t="shared" si="30"/>
        <v>-0.23974089691111666</v>
      </c>
      <c r="J163" s="2">
        <f t="shared" si="31"/>
        <v>0.35434811919288023</v>
      </c>
      <c r="K163" s="2">
        <f t="shared" si="32"/>
        <v>7.1698461516521168E-4</v>
      </c>
      <c r="L163" s="2">
        <f>AN163/SUM(AN1:AN$571)</f>
        <v>3.9723039206642798E-4</v>
      </c>
      <c r="N163" s="1" t="s">
        <v>40</v>
      </c>
      <c r="O163" s="1" t="s">
        <v>490</v>
      </c>
      <c r="P163" s="1">
        <v>1373</v>
      </c>
      <c r="Q163" s="1"/>
      <c r="R163" s="1"/>
      <c r="S163" s="1"/>
      <c r="T163" s="1"/>
      <c r="U163" s="1"/>
      <c r="V163" s="1"/>
      <c r="W163" s="1"/>
      <c r="X163" s="1"/>
      <c r="Y163" s="1">
        <v>80514152.607785895</v>
      </c>
      <c r="Z163" s="1"/>
      <c r="AA163" s="1">
        <v>1581640.9311390801</v>
      </c>
      <c r="AB163" s="1">
        <v>0</v>
      </c>
      <c r="AC163" s="1">
        <v>-34317.676176032197</v>
      </c>
      <c r="AD163" s="1">
        <v>21852085.614804599</v>
      </c>
      <c r="AE163" s="1">
        <v>50330823.484537698</v>
      </c>
      <c r="AF163" s="1">
        <v>75104784.027327105</v>
      </c>
      <c r="AG163" s="1">
        <v>11521.1793941919</v>
      </c>
      <c r="AH163" s="1">
        <v>38870499.317019999</v>
      </c>
      <c r="AI163" s="1">
        <v>45944237.555165</v>
      </c>
      <c r="AJ163" s="1">
        <v>28797826.597604301</v>
      </c>
      <c r="AK163" s="1">
        <v>64937685.361991599</v>
      </c>
      <c r="AL163" s="1">
        <v>62149564.047277302</v>
      </c>
      <c r="AM163" s="1">
        <v>57099095.742299996</v>
      </c>
      <c r="AN163" s="1">
        <v>20232957.183898199</v>
      </c>
    </row>
    <row r="164" spans="1:40" x14ac:dyDescent="0.3">
      <c r="A164" t="str">
        <f t="shared" si="22"/>
        <v>Aircraft</v>
      </c>
      <c r="B164" t="str">
        <f t="shared" si="23"/>
        <v>SPS</v>
      </c>
      <c r="C164">
        <f t="shared" si="24"/>
        <v>1961</v>
      </c>
      <c r="D164" s="1">
        <f t="shared" si="25"/>
        <v>0</v>
      </c>
      <c r="E164" s="1">
        <f t="shared" si="26"/>
        <v>0</v>
      </c>
      <c r="F164" s="1">
        <f t="shared" si="27"/>
        <v>0</v>
      </c>
      <c r="G164" s="1">
        <f t="shared" si="28"/>
        <v>0</v>
      </c>
      <c r="H164" s="2" t="e">
        <f t="shared" si="29"/>
        <v>#DIV/0!</v>
      </c>
      <c r="I164" s="2" t="e">
        <f t="shared" si="30"/>
        <v>#DIV/0!</v>
      </c>
      <c r="J164" s="2" t="e">
        <f t="shared" si="31"/>
        <v>#DIV/0!</v>
      </c>
      <c r="K164" s="2">
        <f t="shared" si="32"/>
        <v>0</v>
      </c>
      <c r="L164" s="2">
        <f>AN164/SUM(AN1:AN$571)</f>
        <v>0</v>
      </c>
      <c r="N164" s="1" t="s">
        <v>40</v>
      </c>
      <c r="O164" s="1" t="s">
        <v>504</v>
      </c>
      <c r="P164" s="1">
        <v>1961</v>
      </c>
      <c r="Q164" s="1"/>
      <c r="R164" s="1"/>
      <c r="S164" s="1"/>
      <c r="T164" s="1"/>
      <c r="U164" s="1"/>
      <c r="V164" s="1"/>
      <c r="W164" s="1"/>
      <c r="X164" s="1"/>
      <c r="Y164" s="1"/>
      <c r="Z164" s="1">
        <v>33119.471255836201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x14ac:dyDescent="0.3">
      <c r="A165" t="str">
        <f t="shared" si="22"/>
        <v>Aircraft</v>
      </c>
      <c r="B165" t="str">
        <f t="shared" si="23"/>
        <v>STATUS OF FORCES AGREEMENT</v>
      </c>
      <c r="C165">
        <f t="shared" si="24"/>
        <v>2202</v>
      </c>
      <c r="D165" s="1">
        <f t="shared" si="25"/>
        <v>0</v>
      </c>
      <c r="E165" s="1">
        <f t="shared" si="26"/>
        <v>0</v>
      </c>
      <c r="F165" s="1">
        <f t="shared" si="27"/>
        <v>0</v>
      </c>
      <c r="G165" s="1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>
        <f t="shared" si="32"/>
        <v>0</v>
      </c>
      <c r="L165" s="2">
        <f>AN165/SUM(AN1:AN$571)</f>
        <v>0</v>
      </c>
      <c r="N165" s="1" t="s">
        <v>40</v>
      </c>
      <c r="O165" s="1" t="s">
        <v>505</v>
      </c>
      <c r="P165" s="1">
        <v>2202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>
        <v>56476.632401998599</v>
      </c>
      <c r="AL165" s="1"/>
      <c r="AM165" s="1"/>
      <c r="AN165" s="1"/>
    </row>
    <row r="166" spans="1:40" x14ac:dyDescent="0.3">
      <c r="A166" t="str">
        <f t="shared" si="22"/>
        <v>Aircraft</v>
      </c>
      <c r="B166" t="str">
        <f t="shared" si="23"/>
        <v>T-37</v>
      </c>
      <c r="C166">
        <f t="shared" si="24"/>
        <v>1466</v>
      </c>
      <c r="D166" s="1">
        <f t="shared" si="25"/>
        <v>0</v>
      </c>
      <c r="E166" s="1">
        <f t="shared" si="26"/>
        <v>0</v>
      </c>
      <c r="F166" s="1">
        <f t="shared" si="27"/>
        <v>0</v>
      </c>
      <c r="G166" s="1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>
        <f t="shared" si="32"/>
        <v>0</v>
      </c>
      <c r="L166" s="2">
        <f>AN166/SUM(AN1:AN$571)</f>
        <v>0</v>
      </c>
      <c r="N166" s="1" t="s">
        <v>40</v>
      </c>
      <c r="O166" s="1" t="s">
        <v>508</v>
      </c>
      <c r="P166" s="1">
        <v>1466</v>
      </c>
      <c r="Q166" s="1">
        <v>35362158.700657003</v>
      </c>
      <c r="R166" s="1">
        <v>5395779.4864140796</v>
      </c>
      <c r="S166" s="1">
        <v>5103955.7895969599</v>
      </c>
      <c r="T166" s="1">
        <v>5757004.8501579901</v>
      </c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x14ac:dyDescent="0.3">
      <c r="A167" t="str">
        <f t="shared" si="22"/>
        <v>Aircraft</v>
      </c>
      <c r="B167" t="str">
        <f t="shared" si="23"/>
        <v>T-38 TALON</v>
      </c>
      <c r="C167">
        <f t="shared" si="24"/>
        <v>782</v>
      </c>
      <c r="D167" s="1">
        <f t="shared" si="25"/>
        <v>0</v>
      </c>
      <c r="E167" s="1">
        <f t="shared" si="26"/>
        <v>0</v>
      </c>
      <c r="F167" s="1">
        <f t="shared" si="27"/>
        <v>0</v>
      </c>
      <c r="G167" s="1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 t="e">
        <f t="shared" si="31"/>
        <v>#DIV/0!</v>
      </c>
      <c r="K167" s="2">
        <f t="shared" si="32"/>
        <v>0</v>
      </c>
      <c r="L167" s="2">
        <f>AN167/SUM(AN1:AN$571)</f>
        <v>0</v>
      </c>
      <c r="N167" s="1" t="s">
        <v>40</v>
      </c>
      <c r="O167" s="1" t="s">
        <v>509</v>
      </c>
      <c r="P167" s="1">
        <v>782</v>
      </c>
      <c r="Q167" s="1">
        <v>71648792.895350605</v>
      </c>
      <c r="R167" s="1">
        <v>43243169.451420702</v>
      </c>
      <c r="S167" s="1">
        <v>36909791.042280897</v>
      </c>
      <c r="T167" s="1">
        <v>248016311.44593099</v>
      </c>
      <c r="U167" s="1"/>
      <c r="V167" s="1"/>
      <c r="W167" s="1"/>
      <c r="X167" s="1"/>
      <c r="Y167" s="1"/>
      <c r="Z167" s="1">
        <v>-32631.2170377845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x14ac:dyDescent="0.3">
      <c r="A168" t="str">
        <f t="shared" si="22"/>
        <v>Aircraft</v>
      </c>
      <c r="B168" t="str">
        <f t="shared" si="23"/>
        <v>T-39 SABRELINER</v>
      </c>
      <c r="C168">
        <f t="shared" si="24"/>
        <v>783</v>
      </c>
      <c r="D168" s="1">
        <f t="shared" si="25"/>
        <v>0</v>
      </c>
      <c r="E168" s="1">
        <f t="shared" si="26"/>
        <v>0</v>
      </c>
      <c r="F168" s="1">
        <f t="shared" si="27"/>
        <v>0</v>
      </c>
      <c r="G168" s="1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>
        <f t="shared" si="32"/>
        <v>0</v>
      </c>
      <c r="L168" s="2">
        <f>AN168/SUM(AN1:AN$571)</f>
        <v>0</v>
      </c>
      <c r="N168" s="1" t="s">
        <v>40</v>
      </c>
      <c r="O168" s="1" t="s">
        <v>510</v>
      </c>
      <c r="P168" s="1">
        <v>783</v>
      </c>
      <c r="Q168" s="1">
        <v>1911576.6848021101</v>
      </c>
      <c r="R168" s="1">
        <v>519704.57613876997</v>
      </c>
      <c r="S168" s="1">
        <v>158994.19570786401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x14ac:dyDescent="0.3">
      <c r="A169" t="str">
        <f t="shared" si="22"/>
        <v>Aircraft</v>
      </c>
      <c r="B169" t="str">
        <f t="shared" si="23"/>
        <v>T-45TS</v>
      </c>
      <c r="C169">
        <f t="shared" si="24"/>
        <v>651</v>
      </c>
      <c r="D169" s="1">
        <f t="shared" si="25"/>
        <v>0</v>
      </c>
      <c r="E169" s="1">
        <f t="shared" si="26"/>
        <v>0</v>
      </c>
      <c r="F169" s="1">
        <f t="shared" si="27"/>
        <v>0</v>
      </c>
      <c r="G169" s="1">
        <f t="shared" si="28"/>
        <v>0</v>
      </c>
      <c r="H169" s="2" t="e">
        <f t="shared" si="29"/>
        <v>#DIV/0!</v>
      </c>
      <c r="I169" s="2" t="e">
        <f t="shared" si="30"/>
        <v>#DIV/0!</v>
      </c>
      <c r="J169" s="2" t="e">
        <f t="shared" si="31"/>
        <v>#DIV/0!</v>
      </c>
      <c r="K169" s="2">
        <f t="shared" si="32"/>
        <v>0</v>
      </c>
      <c r="L169" s="2">
        <f>AN169/SUM(AN1:AN$571)</f>
        <v>0</v>
      </c>
      <c r="N169" s="1" t="s">
        <v>40</v>
      </c>
      <c r="O169" s="1" t="s">
        <v>511</v>
      </c>
      <c r="P169" s="1">
        <v>651</v>
      </c>
      <c r="Q169" s="1"/>
      <c r="R169" s="1"/>
      <c r="S169" s="1"/>
      <c r="T169" s="1"/>
      <c r="U169" s="1"/>
      <c r="V169" s="1"/>
      <c r="W169" s="1"/>
      <c r="X169" s="1"/>
      <c r="Y169" s="1">
        <v>46388.948853492497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x14ac:dyDescent="0.3">
      <c r="A170" t="str">
        <f t="shared" si="22"/>
        <v>Aircraft</v>
      </c>
      <c r="B170" t="str">
        <f t="shared" si="23"/>
        <v>T-46A</v>
      </c>
      <c r="C170">
        <f t="shared" si="24"/>
        <v>637</v>
      </c>
      <c r="D170" s="1">
        <f t="shared" si="25"/>
        <v>0</v>
      </c>
      <c r="E170" s="1">
        <f t="shared" si="26"/>
        <v>0</v>
      </c>
      <c r="F170" s="1">
        <f t="shared" si="27"/>
        <v>0</v>
      </c>
      <c r="G170" s="1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>
        <f t="shared" si="32"/>
        <v>0</v>
      </c>
      <c r="L170" s="2">
        <f>AN170/SUM(AN1:AN$571)</f>
        <v>0</v>
      </c>
      <c r="N170" s="1" t="s">
        <v>40</v>
      </c>
      <c r="O170" s="1" t="s">
        <v>512</v>
      </c>
      <c r="P170" s="1">
        <v>637</v>
      </c>
      <c r="Q170" s="1"/>
      <c r="R170" s="1"/>
      <c r="S170" s="1"/>
      <c r="T170" s="1"/>
      <c r="U170" s="1"/>
      <c r="V170" s="1"/>
      <c r="W170" s="1"/>
      <c r="X170" s="1"/>
      <c r="Y170" s="1">
        <v>7064983.5897560501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x14ac:dyDescent="0.3">
      <c r="A171" t="str">
        <f t="shared" si="22"/>
        <v>Aircraft</v>
      </c>
      <c r="B171" t="str">
        <f t="shared" si="23"/>
        <v>T-56</v>
      </c>
      <c r="C171">
        <f t="shared" si="24"/>
        <v>818</v>
      </c>
      <c r="D171" s="1">
        <f t="shared" si="25"/>
        <v>0</v>
      </c>
      <c r="E171" s="1">
        <f t="shared" si="26"/>
        <v>0</v>
      </c>
      <c r="F171" s="1">
        <f t="shared" si="27"/>
        <v>0</v>
      </c>
      <c r="G171" s="1">
        <f t="shared" si="28"/>
        <v>0</v>
      </c>
      <c r="H171" s="2" t="e">
        <f t="shared" si="29"/>
        <v>#DIV/0!</v>
      </c>
      <c r="I171" s="2" t="e">
        <f t="shared" si="30"/>
        <v>#DIV/0!</v>
      </c>
      <c r="J171" s="2" t="e">
        <f t="shared" si="31"/>
        <v>#DIV/0!</v>
      </c>
      <c r="K171" s="2">
        <f t="shared" si="32"/>
        <v>0</v>
      </c>
      <c r="L171" s="2">
        <f>AN171/SUM(AN1:AN$571)</f>
        <v>0</v>
      </c>
      <c r="N171" s="1" t="s">
        <v>40</v>
      </c>
      <c r="O171" s="1" t="s">
        <v>513</v>
      </c>
      <c r="P171" s="1">
        <v>818</v>
      </c>
      <c r="Q171" s="1">
        <v>26392711.234932002</v>
      </c>
      <c r="R171" s="1">
        <v>25045227.5315798</v>
      </c>
      <c r="S171" s="1">
        <v>94800214.260212302</v>
      </c>
      <c r="T171" s="1">
        <v>77784923.665269107</v>
      </c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x14ac:dyDescent="0.3">
      <c r="A172" t="str">
        <f t="shared" si="22"/>
        <v>Aircraft</v>
      </c>
      <c r="B172" t="str">
        <f t="shared" si="23"/>
        <v>TACTICAL UAV</v>
      </c>
      <c r="C172">
        <f t="shared" si="24"/>
        <v>677</v>
      </c>
      <c r="D172" s="1">
        <f t="shared" si="25"/>
        <v>5321891.2816311195</v>
      </c>
      <c r="E172" s="1">
        <f t="shared" si="26"/>
        <v>0</v>
      </c>
      <c r="F172" s="1">
        <f t="shared" si="27"/>
        <v>0</v>
      </c>
      <c r="G172" s="1">
        <f t="shared" si="28"/>
        <v>0</v>
      </c>
      <c r="H172" s="2" t="e">
        <f t="shared" si="29"/>
        <v>#DIV/0!</v>
      </c>
      <c r="I172" s="2">
        <f t="shared" si="30"/>
        <v>-1</v>
      </c>
      <c r="J172" s="2" t="e">
        <f t="shared" si="31"/>
        <v>#DIV/0!</v>
      </c>
      <c r="K172" s="2">
        <f t="shared" si="32"/>
        <v>0</v>
      </c>
      <c r="L172" s="2">
        <f>AN172/SUM(AN1:AN$571)</f>
        <v>0</v>
      </c>
      <c r="N172" s="1" t="s">
        <v>40</v>
      </c>
      <c r="O172" s="1" t="s">
        <v>515</v>
      </c>
      <c r="P172" s="1">
        <v>677</v>
      </c>
      <c r="Q172" s="1"/>
      <c r="R172" s="1"/>
      <c r="S172" s="1"/>
      <c r="T172" s="1"/>
      <c r="U172" s="1">
        <v>22780.745918821602</v>
      </c>
      <c r="V172" s="1">
        <v>10394165.187703799</v>
      </c>
      <c r="W172" s="1">
        <v>9375452.8427488096</v>
      </c>
      <c r="X172" s="1"/>
      <c r="Y172" s="1">
        <v>1412350.66359278</v>
      </c>
      <c r="Z172" s="1">
        <v>6749918.19069645</v>
      </c>
      <c r="AA172" s="1">
        <v>9494277.4944629706</v>
      </c>
      <c r="AB172" s="1">
        <v>65699017.924251698</v>
      </c>
      <c r="AC172" s="1">
        <v>63551905.5805673</v>
      </c>
      <c r="AD172" s="1">
        <v>39350858.724806897</v>
      </c>
      <c r="AE172" s="1">
        <v>15384940.7252464</v>
      </c>
      <c r="AF172" s="1">
        <v>5321891.2816311195</v>
      </c>
      <c r="AG172" s="1">
        <v>0</v>
      </c>
      <c r="AH172" s="1">
        <v>80335.743334730796</v>
      </c>
      <c r="AI172" s="1"/>
      <c r="AJ172" s="1"/>
      <c r="AK172" s="1"/>
      <c r="AL172" s="1">
        <v>0</v>
      </c>
      <c r="AM172" s="1">
        <v>0</v>
      </c>
      <c r="AN172" s="1">
        <v>0</v>
      </c>
    </row>
    <row r="173" spans="1:40" x14ac:dyDescent="0.3">
      <c r="A173" t="str">
        <f t="shared" si="22"/>
        <v>Aircraft</v>
      </c>
      <c r="B173" t="str">
        <f t="shared" si="23"/>
        <v>TF-30</v>
      </c>
      <c r="C173">
        <f t="shared" si="24"/>
        <v>815</v>
      </c>
      <c r="D173" s="1">
        <f t="shared" si="25"/>
        <v>0</v>
      </c>
      <c r="E173" s="1">
        <f t="shared" si="26"/>
        <v>0</v>
      </c>
      <c r="F173" s="1">
        <f t="shared" si="27"/>
        <v>0</v>
      </c>
      <c r="G173" s="1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>
        <f t="shared" si="32"/>
        <v>0</v>
      </c>
      <c r="L173" s="2">
        <f>AN173/SUM(AN1:AN$571)</f>
        <v>0</v>
      </c>
      <c r="N173" s="1" t="s">
        <v>40</v>
      </c>
      <c r="O173" s="1" t="s">
        <v>522</v>
      </c>
      <c r="P173" s="1">
        <v>815</v>
      </c>
      <c r="Q173" s="1">
        <v>3452758.5658049802</v>
      </c>
      <c r="R173" s="1">
        <v>11029578.1885441</v>
      </c>
      <c r="S173" s="1">
        <v>4744434.8797450904</v>
      </c>
      <c r="T173" s="1">
        <v>399062.78334631003</v>
      </c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x14ac:dyDescent="0.3">
      <c r="A174" t="str">
        <f t="shared" si="22"/>
        <v>Aircraft</v>
      </c>
      <c r="B174" t="str">
        <f t="shared" si="23"/>
        <v>TF-33</v>
      </c>
      <c r="C174">
        <f t="shared" si="24"/>
        <v>1500</v>
      </c>
      <c r="D174" s="1">
        <f t="shared" si="25"/>
        <v>0</v>
      </c>
      <c r="E174" s="1">
        <f t="shared" si="26"/>
        <v>0</v>
      </c>
      <c r="F174" s="1">
        <f t="shared" si="27"/>
        <v>0</v>
      </c>
      <c r="G174" s="1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>
        <f t="shared" si="32"/>
        <v>0</v>
      </c>
      <c r="L174" s="2">
        <f>AN174/SUM(AN1:AN$571)</f>
        <v>0</v>
      </c>
      <c r="N174" s="1" t="s">
        <v>40</v>
      </c>
      <c r="O174" s="1" t="s">
        <v>523</v>
      </c>
      <c r="P174" s="1">
        <v>1500</v>
      </c>
      <c r="Q174" s="1">
        <v>54920748.683418296</v>
      </c>
      <c r="R174" s="1">
        <v>86459551.763530493</v>
      </c>
      <c r="S174" s="1">
        <v>88986108.933313802</v>
      </c>
      <c r="T174" s="1">
        <v>135972885.56428799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x14ac:dyDescent="0.3">
      <c r="A175" t="str">
        <f t="shared" si="22"/>
        <v>Aircraft</v>
      </c>
      <c r="B175" t="str">
        <f t="shared" si="23"/>
        <v>TF-34</v>
      </c>
      <c r="C175">
        <f t="shared" si="24"/>
        <v>816</v>
      </c>
      <c r="D175" s="1">
        <f t="shared" si="25"/>
        <v>0</v>
      </c>
      <c r="E175" s="1">
        <f t="shared" si="26"/>
        <v>0</v>
      </c>
      <c r="F175" s="1">
        <f t="shared" si="27"/>
        <v>0</v>
      </c>
      <c r="G175" s="1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>
        <f t="shared" si="32"/>
        <v>0</v>
      </c>
      <c r="L175" s="2">
        <f>AN175/SUM(AN1:AN$571)</f>
        <v>0</v>
      </c>
      <c r="N175" s="1" t="s">
        <v>40</v>
      </c>
      <c r="O175" s="1" t="s">
        <v>524</v>
      </c>
      <c r="P175" s="1">
        <v>816</v>
      </c>
      <c r="Q175" s="1">
        <v>6035346.3245461704</v>
      </c>
      <c r="R175" s="1">
        <v>47217569.470925897</v>
      </c>
      <c r="S175" s="1">
        <v>29579835.7585501</v>
      </c>
      <c r="T175" s="1">
        <v>19075400.666775599</v>
      </c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x14ac:dyDescent="0.3">
      <c r="A176" t="str">
        <f t="shared" si="22"/>
        <v>Aircraft</v>
      </c>
      <c r="B176" t="str">
        <f t="shared" si="23"/>
        <v>TF-39</v>
      </c>
      <c r="C176">
        <f t="shared" si="24"/>
        <v>1502</v>
      </c>
      <c r="D176" s="1">
        <f t="shared" si="25"/>
        <v>0</v>
      </c>
      <c r="E176" s="1">
        <f t="shared" si="26"/>
        <v>0</v>
      </c>
      <c r="F176" s="1">
        <f t="shared" si="27"/>
        <v>0</v>
      </c>
      <c r="G176" s="1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>
        <f t="shared" si="32"/>
        <v>0</v>
      </c>
      <c r="L176" s="2">
        <f>AN176/SUM(AN1:AN$571)</f>
        <v>0</v>
      </c>
      <c r="N176" s="1" t="s">
        <v>40</v>
      </c>
      <c r="O176" s="1" t="s">
        <v>525</v>
      </c>
      <c r="P176" s="1">
        <v>1502</v>
      </c>
      <c r="Q176" s="1">
        <v>252047791.61451301</v>
      </c>
      <c r="R176" s="1">
        <v>103373529.82758801</v>
      </c>
      <c r="S176" s="1">
        <v>75592913.777735397</v>
      </c>
      <c r="T176" s="1">
        <v>58327303.200271398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x14ac:dyDescent="0.3">
      <c r="A177" t="str">
        <f t="shared" si="22"/>
        <v>Aircraft</v>
      </c>
      <c r="B177" t="str">
        <f t="shared" si="23"/>
        <v>TF-41</v>
      </c>
      <c r="C177">
        <f t="shared" si="24"/>
        <v>1503</v>
      </c>
      <c r="D177" s="1">
        <f t="shared" si="25"/>
        <v>0</v>
      </c>
      <c r="E177" s="1">
        <f t="shared" si="26"/>
        <v>0</v>
      </c>
      <c r="F177" s="1">
        <f t="shared" si="27"/>
        <v>0</v>
      </c>
      <c r="G177" s="1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>
        <f t="shared" si="32"/>
        <v>0</v>
      </c>
      <c r="L177" s="2">
        <f>AN177/SUM(AN1:AN$571)</f>
        <v>0</v>
      </c>
      <c r="N177" s="1" t="s">
        <v>40</v>
      </c>
      <c r="O177" s="1" t="s">
        <v>526</v>
      </c>
      <c r="P177" s="1">
        <v>1503</v>
      </c>
      <c r="Q177" s="1">
        <v>42206.100360070297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x14ac:dyDescent="0.3">
      <c r="A178" t="str">
        <f t="shared" si="22"/>
        <v>Aircraft</v>
      </c>
      <c r="B178" t="str">
        <f t="shared" si="23"/>
        <v>TOW FLIGHTLINE</v>
      </c>
      <c r="C178">
        <f t="shared" si="24"/>
        <v>1565</v>
      </c>
      <c r="D178" s="1">
        <f t="shared" si="25"/>
        <v>0</v>
      </c>
      <c r="E178" s="1">
        <f t="shared" si="26"/>
        <v>0</v>
      </c>
      <c r="F178" s="1">
        <f t="shared" si="27"/>
        <v>0</v>
      </c>
      <c r="G178" s="1">
        <f t="shared" si="28"/>
        <v>0</v>
      </c>
      <c r="H178" s="2" t="e">
        <f t="shared" si="29"/>
        <v>#DIV/0!</v>
      </c>
      <c r="I178" s="2" t="e">
        <f t="shared" si="30"/>
        <v>#DIV/0!</v>
      </c>
      <c r="J178" s="2" t="e">
        <f t="shared" si="31"/>
        <v>#DIV/0!</v>
      </c>
      <c r="K178" s="2">
        <f t="shared" si="32"/>
        <v>0</v>
      </c>
      <c r="L178" s="2">
        <f>AN178/SUM(AN1:AN$571)</f>
        <v>0</v>
      </c>
      <c r="N178" s="1" t="s">
        <v>40</v>
      </c>
      <c r="O178" s="1" t="s">
        <v>531</v>
      </c>
      <c r="P178" s="1">
        <v>1565</v>
      </c>
      <c r="Q178" s="1">
        <v>13543579.236621501</v>
      </c>
      <c r="R178" s="1">
        <v>1203540.9162423899</v>
      </c>
      <c r="S178" s="1">
        <v>19114925.415391199</v>
      </c>
      <c r="T178" s="1">
        <v>17646857.0852613</v>
      </c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x14ac:dyDescent="0.3">
      <c r="A179" t="str">
        <f t="shared" si="22"/>
        <v>Aircraft</v>
      </c>
      <c r="B179" t="str">
        <f t="shared" si="23"/>
        <v>U-2</v>
      </c>
      <c r="C179">
        <f t="shared" si="24"/>
        <v>1476</v>
      </c>
      <c r="D179" s="1">
        <f t="shared" si="25"/>
        <v>0</v>
      </c>
      <c r="E179" s="1">
        <f t="shared" si="26"/>
        <v>0</v>
      </c>
      <c r="F179" s="1">
        <f t="shared" si="27"/>
        <v>0</v>
      </c>
      <c r="G179" s="1">
        <f t="shared" si="28"/>
        <v>0</v>
      </c>
      <c r="H179" s="2" t="e">
        <f t="shared" si="29"/>
        <v>#DIV/0!</v>
      </c>
      <c r="I179" s="2" t="e">
        <f t="shared" si="30"/>
        <v>#DIV/0!</v>
      </c>
      <c r="J179" s="2" t="e">
        <f t="shared" si="31"/>
        <v>#DIV/0!</v>
      </c>
      <c r="K179" s="2">
        <f t="shared" si="32"/>
        <v>0</v>
      </c>
      <c r="L179" s="2">
        <f>AN179/SUM(AN1:AN$571)</f>
        <v>0</v>
      </c>
      <c r="N179" s="1" t="s">
        <v>40</v>
      </c>
      <c r="O179" s="1" t="s">
        <v>534</v>
      </c>
      <c r="P179" s="1">
        <v>1476</v>
      </c>
      <c r="Q179" s="1">
        <v>305602894.56099498</v>
      </c>
      <c r="R179" s="1">
        <v>125452235.878869</v>
      </c>
      <c r="S179" s="1">
        <v>206413016.85282999</v>
      </c>
      <c r="T179" s="1">
        <v>738573583.57489502</v>
      </c>
      <c r="U179" s="1"/>
      <c r="V179" s="1"/>
      <c r="W179" s="1"/>
      <c r="X179" s="1"/>
      <c r="Y179" s="1">
        <v>0</v>
      </c>
      <c r="Z179" s="1">
        <v>5375.8902096680104</v>
      </c>
      <c r="AA179" s="1">
        <v>300490.74879117397</v>
      </c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x14ac:dyDescent="0.3">
      <c r="A180" t="str">
        <f t="shared" si="22"/>
        <v>Aircraft</v>
      </c>
      <c r="B180" t="str">
        <f t="shared" si="23"/>
        <v>UH-1 IROQUOIS</v>
      </c>
      <c r="C180">
        <f t="shared" si="24"/>
        <v>1897</v>
      </c>
      <c r="D180" s="1">
        <f t="shared" si="25"/>
        <v>0</v>
      </c>
      <c r="E180" s="1">
        <f t="shared" si="26"/>
        <v>0</v>
      </c>
      <c r="F180" s="1">
        <f t="shared" si="27"/>
        <v>0</v>
      </c>
      <c r="G180" s="1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>
        <f t="shared" si="32"/>
        <v>0</v>
      </c>
      <c r="L180" s="2">
        <f>AN180/SUM(AN1:AN$571)</f>
        <v>0</v>
      </c>
      <c r="N180" s="1" t="s">
        <v>40</v>
      </c>
      <c r="O180" s="1" t="s">
        <v>536</v>
      </c>
      <c r="P180" s="1">
        <v>1897</v>
      </c>
      <c r="Q180" s="1">
        <v>1108783.4365437501</v>
      </c>
      <c r="R180" s="1">
        <v>8208214.5771734696</v>
      </c>
      <c r="S180" s="1">
        <v>27649142.036766902</v>
      </c>
      <c r="T180" s="1">
        <v>18060054.993009299</v>
      </c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x14ac:dyDescent="0.3">
      <c r="A181" t="str">
        <f t="shared" si="22"/>
        <v>Aircraft</v>
      </c>
      <c r="B181" t="str">
        <f t="shared" si="23"/>
        <v>UH-1N REPLACEMENT</v>
      </c>
      <c r="C181">
        <f t="shared" si="24"/>
        <v>2196</v>
      </c>
      <c r="D181" s="1">
        <f t="shared" si="25"/>
        <v>0</v>
      </c>
      <c r="E181" s="1">
        <f t="shared" si="26"/>
        <v>16614329.7437605</v>
      </c>
      <c r="F181" s="1">
        <f t="shared" si="27"/>
        <v>4097683</v>
      </c>
      <c r="G181" s="1">
        <f t="shared" si="28"/>
        <v>291945381.85365301</v>
      </c>
      <c r="H181" s="2">
        <f t="shared" si="29"/>
        <v>-0.75336453150998273</v>
      </c>
      <c r="I181" s="2" t="e">
        <f t="shared" si="30"/>
        <v>#DIV/0!</v>
      </c>
      <c r="J181" s="2">
        <f t="shared" si="31"/>
        <v>71.246453630906302</v>
      </c>
      <c r="K181" s="2">
        <f t="shared" si="32"/>
        <v>5.145397892260362E-5</v>
      </c>
      <c r="L181" s="2">
        <f>AN181/SUM(AN1:AN$571)</f>
        <v>5.7317166957680599E-3</v>
      </c>
      <c r="N181" s="1" t="s">
        <v>40</v>
      </c>
      <c r="O181" s="1" t="s">
        <v>537</v>
      </c>
      <c r="P181" s="1">
        <v>2196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>
        <v>111907326.79296</v>
      </c>
      <c r="AJ181" s="1">
        <v>268164801.35654101</v>
      </c>
      <c r="AK181" s="1">
        <v>129862760.59289899</v>
      </c>
      <c r="AL181" s="1">
        <v>16614329.7437605</v>
      </c>
      <c r="AM181" s="1">
        <v>4097683</v>
      </c>
      <c r="AN181" s="1">
        <v>291945381.85365301</v>
      </c>
    </row>
    <row r="182" spans="1:40" x14ac:dyDescent="0.3">
      <c r="A182" t="str">
        <f t="shared" si="22"/>
        <v>Aircraft</v>
      </c>
      <c r="B182" t="str">
        <f t="shared" si="23"/>
        <v>UH-60 UTTAS BLACK HAWK</v>
      </c>
      <c r="C182">
        <f t="shared" si="24"/>
        <v>769</v>
      </c>
      <c r="D182" s="1">
        <f t="shared" si="25"/>
        <v>0</v>
      </c>
      <c r="E182" s="1">
        <f t="shared" si="26"/>
        <v>0</v>
      </c>
      <c r="F182" s="1">
        <f t="shared" si="27"/>
        <v>0</v>
      </c>
      <c r="G182" s="1">
        <f t="shared" si="28"/>
        <v>0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>
        <f t="shared" si="32"/>
        <v>0</v>
      </c>
      <c r="L182" s="2">
        <f>AN182/SUM(AN1:AN$571)</f>
        <v>0</v>
      </c>
      <c r="N182" s="1" t="s">
        <v>40</v>
      </c>
      <c r="O182" s="1" t="s">
        <v>538</v>
      </c>
      <c r="P182" s="1">
        <v>769</v>
      </c>
      <c r="Q182" s="1">
        <v>1869978.0989407499</v>
      </c>
      <c r="R182" s="1">
        <v>-102927.228417718</v>
      </c>
      <c r="S182" s="1">
        <v>11929307.435766499</v>
      </c>
      <c r="T182" s="1">
        <v>15291903.6067656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x14ac:dyDescent="0.3">
      <c r="A183" t="str">
        <f t="shared" si="22"/>
        <v>Aircraft</v>
      </c>
      <c r="B183" t="str">
        <f t="shared" si="23"/>
        <v>V22</v>
      </c>
      <c r="C183">
        <f t="shared" si="24"/>
        <v>624</v>
      </c>
      <c r="D183" s="1">
        <f t="shared" si="25"/>
        <v>0</v>
      </c>
      <c r="E183" s="1">
        <f t="shared" si="26"/>
        <v>0</v>
      </c>
      <c r="F183" s="1">
        <f t="shared" si="27"/>
        <v>0</v>
      </c>
      <c r="G183" s="1">
        <f t="shared" si="28"/>
        <v>6288892.5059678899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>
        <f t="shared" si="32"/>
        <v>0</v>
      </c>
      <c r="L183" s="2">
        <f>AN183/SUM(AN1:AN$571)</f>
        <v>1.2346881442507651E-4</v>
      </c>
      <c r="N183" s="1" t="s">
        <v>40</v>
      </c>
      <c r="O183" s="1" t="s">
        <v>541</v>
      </c>
      <c r="P183" s="1">
        <v>624</v>
      </c>
      <c r="Q183" s="1"/>
      <c r="R183" s="1"/>
      <c r="S183" s="1"/>
      <c r="T183" s="1"/>
      <c r="U183" s="1"/>
      <c r="V183" s="1"/>
      <c r="W183" s="1"/>
      <c r="X183" s="1"/>
      <c r="Y183" s="1"/>
      <c r="Z183" s="1">
        <v>187777.07214486401</v>
      </c>
      <c r="AA183" s="1">
        <v>-142771.18334418099</v>
      </c>
      <c r="AB183" s="1"/>
      <c r="AC183" s="1"/>
      <c r="AD183" s="1">
        <v>268994.04829443799</v>
      </c>
      <c r="AE183" s="1"/>
      <c r="AF183" s="1"/>
      <c r="AG183" s="1"/>
      <c r="AH183" s="1">
        <v>19124.8106453992</v>
      </c>
      <c r="AI183" s="1"/>
      <c r="AJ183" s="1">
        <v>3503.2709068733502</v>
      </c>
      <c r="AK183" s="1"/>
      <c r="AL183" s="1"/>
      <c r="AM183" s="1"/>
      <c r="AN183" s="1">
        <v>6288892.5059678899</v>
      </c>
    </row>
    <row r="184" spans="1:40" x14ac:dyDescent="0.3">
      <c r="A184" t="str">
        <f t="shared" si="22"/>
        <v>Aircraft</v>
      </c>
      <c r="B184" t="str">
        <f t="shared" si="23"/>
        <v>ZBL</v>
      </c>
      <c r="C184">
        <f t="shared" si="24"/>
        <v>2015</v>
      </c>
      <c r="D184" s="1">
        <f t="shared" si="25"/>
        <v>152682924.40511501</v>
      </c>
      <c r="E184" s="1">
        <f t="shared" si="26"/>
        <v>-8030229.0083832303</v>
      </c>
      <c r="F184" s="1">
        <f t="shared" si="27"/>
        <v>0</v>
      </c>
      <c r="G184" s="1">
        <f t="shared" si="28"/>
        <v>0</v>
      </c>
      <c r="H184" s="2">
        <f t="shared" si="29"/>
        <v>-1</v>
      </c>
      <c r="I184" s="2">
        <f t="shared" si="30"/>
        <v>-1</v>
      </c>
      <c r="J184" s="2" t="e">
        <f t="shared" si="31"/>
        <v>#DIV/0!</v>
      </c>
      <c r="K184" s="2">
        <f t="shared" si="32"/>
        <v>0</v>
      </c>
      <c r="L184" s="2">
        <f>AN184/SUM(AN1:AN$571)</f>
        <v>0</v>
      </c>
      <c r="N184" s="1" t="s">
        <v>40</v>
      </c>
      <c r="O184" s="1" t="s">
        <v>547</v>
      </c>
      <c r="P184" s="1">
        <v>2015</v>
      </c>
      <c r="Q184" s="1"/>
      <c r="R184" s="1"/>
      <c r="S184" s="1"/>
      <c r="T184" s="1"/>
      <c r="U184" s="1"/>
      <c r="V184" s="1"/>
      <c r="W184" s="1"/>
      <c r="X184" s="1">
        <v>0</v>
      </c>
      <c r="Y184" s="1">
        <v>46570734.880304299</v>
      </c>
      <c r="Z184" s="1">
        <v>-5295356.5032577803</v>
      </c>
      <c r="AA184" s="1">
        <v>41317092.685724102</v>
      </c>
      <c r="AB184" s="1">
        <v>50437892.997666299</v>
      </c>
      <c r="AC184" s="1">
        <v>50765919.699984998</v>
      </c>
      <c r="AD184" s="1">
        <v>121990414.25985</v>
      </c>
      <c r="AE184" s="1">
        <v>113080585.118338</v>
      </c>
      <c r="AF184" s="1">
        <v>152682924.40511501</v>
      </c>
      <c r="AG184" s="1">
        <v>105338494.78073999</v>
      </c>
      <c r="AH184" s="1">
        <v>147235042.002453</v>
      </c>
      <c r="AI184" s="1">
        <v>48462107.2396973</v>
      </c>
      <c r="AJ184" s="1">
        <v>6340886.8870005999</v>
      </c>
      <c r="AK184" s="1">
        <v>-14802486.2883572</v>
      </c>
      <c r="AL184" s="1">
        <v>-8030229.0083832303</v>
      </c>
      <c r="AM184" s="1">
        <v>0</v>
      </c>
      <c r="AN184" s="1">
        <v>0</v>
      </c>
    </row>
    <row r="185" spans="1:40" x14ac:dyDescent="0.3">
      <c r="A185" t="str">
        <f t="shared" si="22"/>
        <v>Aircraft</v>
      </c>
      <c r="B185">
        <f t="shared" si="23"/>
        <v>0</v>
      </c>
      <c r="C185">
        <f t="shared" si="24"/>
        <v>0</v>
      </c>
      <c r="D185" s="1">
        <f t="shared" si="25"/>
        <v>16980810280.3262</v>
      </c>
      <c r="E185" s="1">
        <f t="shared" si="26"/>
        <v>19913888934.5783</v>
      </c>
      <c r="F185" s="1">
        <f t="shared" si="27"/>
        <v>18143678383.923698</v>
      </c>
      <c r="G185" s="1">
        <f t="shared" si="28"/>
        <v>10622775230.372999</v>
      </c>
      <c r="H185" s="2">
        <f t="shared" si="29"/>
        <v>-8.8893262208609825E-2</v>
      </c>
      <c r="I185" s="2">
        <f t="shared" si="30"/>
        <v>6.8481308276836739E-2</v>
      </c>
      <c r="J185" s="2">
        <f t="shared" si="31"/>
        <v>0.58548079422447019</v>
      </c>
      <c r="K185" s="2">
        <f t="shared" si="32"/>
        <v>0.22782739541953559</v>
      </c>
      <c r="L185" s="2">
        <f>AN185/SUM(AN1:AN$571)</f>
        <v>0.20855523645118573</v>
      </c>
      <c r="N185" s="1" t="s">
        <v>40</v>
      </c>
      <c r="O185" s="1"/>
      <c r="P185" s="1"/>
      <c r="Q185" s="1">
        <v>17472638136.719398</v>
      </c>
      <c r="R185" s="1">
        <v>18814115562.959099</v>
      </c>
      <c r="S185" s="1">
        <v>21594615814.0378</v>
      </c>
      <c r="T185" s="1">
        <v>21606786661.700401</v>
      </c>
      <c r="U185" s="1">
        <v>23000619463.2934</v>
      </c>
      <c r="V185" s="1">
        <v>22212279542.719398</v>
      </c>
      <c r="W185" s="1">
        <v>23439510107.715302</v>
      </c>
      <c r="X185" s="1">
        <v>20725073947.7924</v>
      </c>
      <c r="Y185" s="1">
        <v>18296579368.9482</v>
      </c>
      <c r="Z185" s="1">
        <v>16335006200.502501</v>
      </c>
      <c r="AA185" s="1">
        <v>16067755016.4149</v>
      </c>
      <c r="AB185" s="1">
        <v>15388209877.777201</v>
      </c>
      <c r="AC185" s="1">
        <v>20644388293.7192</v>
      </c>
      <c r="AD185" s="1">
        <v>14656662397.8764</v>
      </c>
      <c r="AE185" s="1">
        <v>12724760125.7332</v>
      </c>
      <c r="AF185" s="1">
        <v>16980810280.3262</v>
      </c>
      <c r="AG185" s="1">
        <v>18706542667.447498</v>
      </c>
      <c r="AH185" s="1">
        <v>17710485523.268501</v>
      </c>
      <c r="AI185" s="1">
        <v>22923200794.399101</v>
      </c>
      <c r="AJ185" s="1">
        <v>22901000239.056</v>
      </c>
      <c r="AK185" s="1">
        <v>26309791416.321602</v>
      </c>
      <c r="AL185" s="1">
        <v>19913888934.5783</v>
      </c>
      <c r="AM185" s="1">
        <v>18143678383.923698</v>
      </c>
      <c r="AN185" s="1">
        <v>10622775230.372999</v>
      </c>
    </row>
    <row r="186" spans="1:40" x14ac:dyDescent="0.3">
      <c r="A186" t="str">
        <f t="shared" si="22"/>
        <v>Electronics, Comms, &amp; Sensors</v>
      </c>
      <c r="B186" t="str">
        <f t="shared" si="23"/>
        <v>404L TRAFF CNTRL &amp; LAND S</v>
      </c>
      <c r="C186">
        <f t="shared" si="24"/>
        <v>1708</v>
      </c>
      <c r="D186" s="1">
        <f t="shared" si="25"/>
        <v>0</v>
      </c>
      <c r="E186" s="1">
        <f t="shared" si="26"/>
        <v>0</v>
      </c>
      <c r="F186" s="1">
        <f t="shared" si="27"/>
        <v>0</v>
      </c>
      <c r="G186" s="1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>
        <f t="shared" si="32"/>
        <v>0</v>
      </c>
      <c r="L186" s="2">
        <f>AN186/SUM(AN1:AN$571)</f>
        <v>0</v>
      </c>
      <c r="N186" s="1" t="s">
        <v>41</v>
      </c>
      <c r="O186" s="1" t="s">
        <v>79</v>
      </c>
      <c r="P186" s="1">
        <v>1708</v>
      </c>
      <c r="Q186" s="1">
        <v>359091.156371049</v>
      </c>
      <c r="R186" s="1">
        <v>2288201.5777522498</v>
      </c>
      <c r="S186" s="1"/>
      <c r="T186" s="1">
        <v>8163560.0662145503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x14ac:dyDescent="0.3">
      <c r="A187" t="str">
        <f t="shared" si="22"/>
        <v>Electronics, Comms, &amp; Sensors</v>
      </c>
      <c r="B187" t="str">
        <f t="shared" si="23"/>
        <v>411L AWACS</v>
      </c>
      <c r="C187">
        <f t="shared" si="24"/>
        <v>1713</v>
      </c>
      <c r="D187" s="1">
        <f t="shared" si="25"/>
        <v>0</v>
      </c>
      <c r="E187" s="1">
        <f t="shared" si="26"/>
        <v>0</v>
      </c>
      <c r="F187" s="1">
        <f t="shared" si="27"/>
        <v>0</v>
      </c>
      <c r="G187" s="1">
        <f t="shared" si="28"/>
        <v>0</v>
      </c>
      <c r="H187" s="2" t="e">
        <f t="shared" si="29"/>
        <v>#DIV/0!</v>
      </c>
      <c r="I187" s="2" t="e">
        <f t="shared" si="30"/>
        <v>#DIV/0!</v>
      </c>
      <c r="J187" s="2" t="e">
        <f t="shared" si="31"/>
        <v>#DIV/0!</v>
      </c>
      <c r="K187" s="2">
        <f t="shared" si="32"/>
        <v>0</v>
      </c>
      <c r="L187" s="2">
        <f>AN187/SUM(AN1:AN$571)</f>
        <v>0</v>
      </c>
      <c r="N187" s="1" t="s">
        <v>41</v>
      </c>
      <c r="O187" s="1" t="s">
        <v>80</v>
      </c>
      <c r="P187" s="1">
        <v>1713</v>
      </c>
      <c r="Q187" s="1">
        <v>7943694.7807088401</v>
      </c>
      <c r="R187" s="1"/>
      <c r="S187" s="1"/>
      <c r="T187" s="1">
        <v>11236313.021214399</v>
      </c>
      <c r="U187" s="1"/>
      <c r="V187" s="1"/>
      <c r="W187" s="1"/>
      <c r="X187" s="1"/>
      <c r="Y187" s="1"/>
      <c r="Z187" s="1">
        <v>0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x14ac:dyDescent="0.3">
      <c r="A188" t="str">
        <f t="shared" si="22"/>
        <v>Electronics, Comms, &amp; Sensors</v>
      </c>
      <c r="B188" t="str">
        <f t="shared" si="23"/>
        <v>421</v>
      </c>
      <c r="C188">
        <f t="shared" si="24"/>
        <v>2037</v>
      </c>
      <c r="D188" s="1">
        <f t="shared" si="25"/>
        <v>0</v>
      </c>
      <c r="E188" s="1">
        <f t="shared" si="26"/>
        <v>0</v>
      </c>
      <c r="F188" s="1">
        <f t="shared" si="27"/>
        <v>0</v>
      </c>
      <c r="G188" s="1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>
        <f t="shared" si="32"/>
        <v>0</v>
      </c>
      <c r="L188" s="2">
        <f>AN188/SUM(AN1:AN$571)</f>
        <v>0</v>
      </c>
      <c r="N188" s="1" t="s">
        <v>41</v>
      </c>
      <c r="O188" s="1" t="s">
        <v>81</v>
      </c>
      <c r="P188" s="1">
        <v>2037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>
        <v>254577.73152518499</v>
      </c>
      <c r="AJ188" s="1"/>
      <c r="AK188" s="1"/>
      <c r="AL188" s="1"/>
      <c r="AM188" s="1"/>
      <c r="AN188" s="1"/>
    </row>
    <row r="189" spans="1:40" x14ac:dyDescent="0.3">
      <c r="A189" t="str">
        <f t="shared" si="22"/>
        <v>Electronics, Comms, &amp; Sensors</v>
      </c>
      <c r="B189" t="str">
        <f t="shared" si="23"/>
        <v>427M CHEYENNE</v>
      </c>
      <c r="C189">
        <f t="shared" si="24"/>
        <v>1724</v>
      </c>
      <c r="D189" s="1">
        <f t="shared" si="25"/>
        <v>0</v>
      </c>
      <c r="E189" s="1">
        <f t="shared" si="26"/>
        <v>0</v>
      </c>
      <c r="F189" s="1">
        <f t="shared" si="27"/>
        <v>0</v>
      </c>
      <c r="G189" s="1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>
        <f t="shared" si="32"/>
        <v>0</v>
      </c>
      <c r="L189" s="2">
        <f>AN189/SUM(AN1:AN$571)</f>
        <v>0</v>
      </c>
      <c r="N189" s="1" t="s">
        <v>41</v>
      </c>
      <c r="O189" s="1" t="s">
        <v>82</v>
      </c>
      <c r="P189" s="1">
        <v>1724</v>
      </c>
      <c r="Q189" s="1">
        <v>42853041.903457999</v>
      </c>
      <c r="R189" s="1">
        <v>4564516.8652561</v>
      </c>
      <c r="S189" s="1">
        <v>81530.706621959893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x14ac:dyDescent="0.3">
      <c r="A190" t="str">
        <f t="shared" si="22"/>
        <v>Electronics, Comms, &amp; Sensors</v>
      </c>
      <c r="B190" t="str">
        <f t="shared" si="23"/>
        <v>433L WEATHER SYSTEM</v>
      </c>
      <c r="C190">
        <f t="shared" si="24"/>
        <v>1710</v>
      </c>
      <c r="D190" s="1">
        <f t="shared" si="25"/>
        <v>0</v>
      </c>
      <c r="E190" s="1">
        <f t="shared" si="26"/>
        <v>0</v>
      </c>
      <c r="F190" s="1">
        <f t="shared" si="27"/>
        <v>0</v>
      </c>
      <c r="G190" s="1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>
        <f t="shared" si="32"/>
        <v>0</v>
      </c>
      <c r="L190" s="2">
        <f>AN190/SUM(AN1:AN$571)</f>
        <v>0</v>
      </c>
      <c r="N190" s="1" t="s">
        <v>41</v>
      </c>
      <c r="O190" s="1" t="s">
        <v>83</v>
      </c>
      <c r="P190" s="1">
        <v>1710</v>
      </c>
      <c r="Q190" s="1"/>
      <c r="R190" s="1"/>
      <c r="S190" s="1">
        <v>14249345.2234009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x14ac:dyDescent="0.3">
      <c r="A191" t="str">
        <f t="shared" si="22"/>
        <v>Electronics, Comms, &amp; Sensors</v>
      </c>
      <c r="B191" t="str">
        <f t="shared" si="23"/>
        <v>439</v>
      </c>
      <c r="C191">
        <f t="shared" si="24"/>
        <v>2041</v>
      </c>
      <c r="D191" s="1">
        <f t="shared" si="25"/>
        <v>164924.040472892</v>
      </c>
      <c r="E191" s="1">
        <f t="shared" si="26"/>
        <v>0</v>
      </c>
      <c r="F191" s="1">
        <f t="shared" si="27"/>
        <v>0</v>
      </c>
      <c r="G191" s="1">
        <f t="shared" si="28"/>
        <v>0</v>
      </c>
      <c r="H191" s="2" t="e">
        <f t="shared" si="29"/>
        <v>#DIV/0!</v>
      </c>
      <c r="I191" s="2">
        <f t="shared" si="30"/>
        <v>-1</v>
      </c>
      <c r="J191" s="2" t="e">
        <f t="shared" si="31"/>
        <v>#DIV/0!</v>
      </c>
      <c r="K191" s="2">
        <f t="shared" si="32"/>
        <v>0</v>
      </c>
      <c r="L191" s="2">
        <f>AN191/SUM(AN1:AN$571)</f>
        <v>0</v>
      </c>
      <c r="N191" s="1" t="s">
        <v>41</v>
      </c>
      <c r="O191" s="1" t="s">
        <v>84</v>
      </c>
      <c r="P191" s="1">
        <v>2041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>
        <v>164924.040472892</v>
      </c>
      <c r="AG191" s="1"/>
      <c r="AH191" s="1"/>
      <c r="AI191" s="1"/>
      <c r="AJ191" s="1"/>
      <c r="AK191" s="1"/>
      <c r="AL191" s="1"/>
      <c r="AM191" s="1"/>
      <c r="AN191" s="1"/>
    </row>
    <row r="192" spans="1:40" x14ac:dyDescent="0.3">
      <c r="A192" t="str">
        <f t="shared" si="22"/>
        <v>Electronics, Comms, &amp; Sensors</v>
      </c>
      <c r="B192" t="str">
        <f t="shared" si="23"/>
        <v>474L BMEWS</v>
      </c>
      <c r="C192">
        <f t="shared" si="24"/>
        <v>1714</v>
      </c>
      <c r="D192" s="1">
        <f t="shared" si="25"/>
        <v>0</v>
      </c>
      <c r="E192" s="1">
        <f t="shared" si="26"/>
        <v>0</v>
      </c>
      <c r="F192" s="1">
        <f t="shared" si="27"/>
        <v>0</v>
      </c>
      <c r="G192" s="1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>
        <f t="shared" si="32"/>
        <v>0</v>
      </c>
      <c r="L192" s="2">
        <f>AN192/SUM(AN1:AN$571)</f>
        <v>0</v>
      </c>
      <c r="N192" s="1" t="s">
        <v>41</v>
      </c>
      <c r="O192" s="1" t="s">
        <v>87</v>
      </c>
      <c r="P192" s="1">
        <v>1714</v>
      </c>
      <c r="Q192" s="1">
        <v>13056922.961361101</v>
      </c>
      <c r="R192" s="1"/>
      <c r="S192" s="1">
        <v>421794.84005264798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x14ac:dyDescent="0.3">
      <c r="A193" t="str">
        <f t="shared" ref="A193:A256" si="33">N193</f>
        <v>Electronics, Comms, &amp; Sensors</v>
      </c>
      <c r="B193" t="str">
        <f t="shared" ref="B193:B256" si="34">O193</f>
        <v>483</v>
      </c>
      <c r="C193">
        <f t="shared" ref="C193:C256" si="35">P193</f>
        <v>2049</v>
      </c>
      <c r="D193" s="1">
        <f t="shared" ref="D193:D256" si="36">AF193</f>
        <v>47776.395491754498</v>
      </c>
      <c r="E193" s="1">
        <f t="shared" ref="E193:E256" si="37">AL193</f>
        <v>0</v>
      </c>
      <c r="F193" s="1">
        <f t="shared" ref="F193:F256" si="38">AM193</f>
        <v>0</v>
      </c>
      <c r="G193" s="1">
        <f t="shared" ref="G193:G256" si="39">AN193</f>
        <v>0</v>
      </c>
      <c r="H193" s="2" t="e">
        <f t="shared" si="29"/>
        <v>#DIV/0!</v>
      </c>
      <c r="I193" s="2">
        <f t="shared" si="30"/>
        <v>-1</v>
      </c>
      <c r="J193" s="2" t="e">
        <f t="shared" si="31"/>
        <v>#DIV/0!</v>
      </c>
      <c r="K193" s="2">
        <f t="shared" si="32"/>
        <v>0</v>
      </c>
      <c r="L193" s="2">
        <f>AN193/SUM(AN1:AN$571)</f>
        <v>0</v>
      </c>
      <c r="N193" s="1" t="s">
        <v>41</v>
      </c>
      <c r="O193" s="1" t="s">
        <v>89</v>
      </c>
      <c r="P193" s="1">
        <v>2049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>
        <v>47776.395491754498</v>
      </c>
      <c r="AG193" s="1"/>
      <c r="AH193" s="1"/>
      <c r="AI193" s="1"/>
      <c r="AJ193" s="1"/>
      <c r="AK193" s="1"/>
      <c r="AL193" s="1"/>
      <c r="AM193" s="1"/>
      <c r="AN193" s="1"/>
    </row>
    <row r="194" spans="1:40" x14ac:dyDescent="0.3">
      <c r="A194" t="str">
        <f t="shared" si="33"/>
        <v>Electronics, Comms, &amp; Sensors</v>
      </c>
      <c r="B194" t="str">
        <f t="shared" si="34"/>
        <v>522</v>
      </c>
      <c r="C194">
        <f t="shared" si="35"/>
        <v>2242</v>
      </c>
      <c r="D194" s="1">
        <f t="shared" si="36"/>
        <v>0</v>
      </c>
      <c r="E194" s="1">
        <f t="shared" si="37"/>
        <v>6545787.2968667904</v>
      </c>
      <c r="F194" s="1">
        <f t="shared" si="38"/>
        <v>6063916.5234000003</v>
      </c>
      <c r="G194" s="1">
        <f t="shared" si="39"/>
        <v>9866116.2341683302</v>
      </c>
      <c r="H194" s="2">
        <f t="shared" ref="H194:H257" si="40">AM194/AL194-1</f>
        <v>-7.361540355847529E-2</v>
      </c>
      <c r="I194" s="2" t="e">
        <f t="shared" ref="I194:I257" si="41">AM194/AF194-1</f>
        <v>#DIV/0!</v>
      </c>
      <c r="J194" s="2">
        <f t="shared" ref="J194:J257" si="42">AN194/AM194</f>
        <v>1.6270204571741795</v>
      </c>
      <c r="K194" s="2">
        <f t="shared" ref="K194:K257" si="43">AM194/SUM(AM$1:AM$571)</f>
        <v>7.6143672651947806E-5</v>
      </c>
      <c r="L194" s="2">
        <f>AN194/SUM(AN1:AN$571)</f>
        <v>1.9369987215662931E-4</v>
      </c>
      <c r="N194" s="1" t="s">
        <v>41</v>
      </c>
      <c r="O194" s="1" t="s">
        <v>90</v>
      </c>
      <c r="P194" s="1">
        <v>2242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>
        <v>434682.49509553099</v>
      </c>
      <c r="AK194" s="1">
        <v>6313435.4553499203</v>
      </c>
      <c r="AL194" s="1">
        <v>6545787.2968667904</v>
      </c>
      <c r="AM194" s="1">
        <v>6063916.5234000003</v>
      </c>
      <c r="AN194" s="1">
        <v>9866116.2341683302</v>
      </c>
    </row>
    <row r="195" spans="1:40" x14ac:dyDescent="0.3">
      <c r="A195" t="str">
        <f t="shared" si="33"/>
        <v>Electronics, Comms, &amp; Sensors</v>
      </c>
      <c r="B195" t="str">
        <f t="shared" si="34"/>
        <v>586</v>
      </c>
      <c r="C195">
        <f t="shared" si="35"/>
        <v>2249</v>
      </c>
      <c r="D195" s="1">
        <f t="shared" si="36"/>
        <v>0</v>
      </c>
      <c r="E195" s="1">
        <f t="shared" si="37"/>
        <v>962358.835431866</v>
      </c>
      <c r="F195" s="1">
        <f t="shared" si="38"/>
        <v>2522735</v>
      </c>
      <c r="G195" s="1">
        <f t="shared" si="39"/>
        <v>918552.66792004602</v>
      </c>
      <c r="H195" s="2">
        <f t="shared" si="40"/>
        <v>1.6214078440583997</v>
      </c>
      <c r="I195" s="2" t="e">
        <f t="shared" si="41"/>
        <v>#DIV/0!</v>
      </c>
      <c r="J195" s="2">
        <f t="shared" si="42"/>
        <v>0.36410985217236291</v>
      </c>
      <c r="K195" s="2">
        <f t="shared" si="43"/>
        <v>3.1677597685646853E-5</v>
      </c>
      <c r="L195" s="2">
        <f>AN195/SUM(AN1:AN$571)</f>
        <v>1.8033796695913531E-5</v>
      </c>
      <c r="N195" s="1" t="s">
        <v>41</v>
      </c>
      <c r="O195" s="1" t="s">
        <v>91</v>
      </c>
      <c r="P195" s="1">
        <v>2249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>
        <v>11001641.1417771</v>
      </c>
      <c r="AL195" s="1">
        <v>962358.835431866</v>
      </c>
      <c r="AM195" s="1">
        <v>2522735</v>
      </c>
      <c r="AN195" s="1">
        <v>918552.66792004602</v>
      </c>
    </row>
    <row r="196" spans="1:40" x14ac:dyDescent="0.3">
      <c r="A196" t="str">
        <f t="shared" si="33"/>
        <v>Electronics, Comms, &amp; Sensors</v>
      </c>
      <c r="B196" t="str">
        <f t="shared" si="34"/>
        <v>589</v>
      </c>
      <c r="C196">
        <f t="shared" si="35"/>
        <v>2250</v>
      </c>
      <c r="D196" s="1">
        <f t="shared" si="36"/>
        <v>0</v>
      </c>
      <c r="E196" s="1">
        <f t="shared" si="37"/>
        <v>36105583.2417638</v>
      </c>
      <c r="F196" s="1">
        <f t="shared" si="38"/>
        <v>35691816.265600003</v>
      </c>
      <c r="G196" s="1">
        <f t="shared" si="39"/>
        <v>18391121.589245498</v>
      </c>
      <c r="H196" s="2">
        <f t="shared" si="40"/>
        <v>-1.1459916694689709E-2</v>
      </c>
      <c r="I196" s="2" t="e">
        <f t="shared" si="41"/>
        <v>#DIV/0!</v>
      </c>
      <c r="J196" s="2">
        <f t="shared" si="42"/>
        <v>0.51527558733319423</v>
      </c>
      <c r="K196" s="2">
        <f t="shared" si="43"/>
        <v>4.4817667980652081E-4</v>
      </c>
      <c r="L196" s="2">
        <f>AN196/SUM(AN1:AN$571)</f>
        <v>3.6106993026462851E-4</v>
      </c>
      <c r="N196" s="1" t="s">
        <v>41</v>
      </c>
      <c r="O196" s="1" t="s">
        <v>92</v>
      </c>
      <c r="P196" s="1">
        <v>2250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>
        <v>24154564.5713613</v>
      </c>
      <c r="AL196" s="1">
        <v>36105583.2417638</v>
      </c>
      <c r="AM196" s="1">
        <v>35691816.265600003</v>
      </c>
      <c r="AN196" s="1">
        <v>18391121.589245498</v>
      </c>
    </row>
    <row r="197" spans="1:40" x14ac:dyDescent="0.3">
      <c r="A197" t="str">
        <f t="shared" si="33"/>
        <v>Electronics, Comms, &amp; Sensors</v>
      </c>
      <c r="B197" t="str">
        <f t="shared" si="34"/>
        <v>750 KW</v>
      </c>
      <c r="C197">
        <f t="shared" si="35"/>
        <v>1753</v>
      </c>
      <c r="D197" s="1">
        <f t="shared" si="36"/>
        <v>0</v>
      </c>
      <c r="E197" s="1">
        <f t="shared" si="37"/>
        <v>0</v>
      </c>
      <c r="F197" s="1">
        <f t="shared" si="38"/>
        <v>0</v>
      </c>
      <c r="G197" s="1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>
        <f t="shared" si="43"/>
        <v>0</v>
      </c>
      <c r="L197" s="2">
        <f>AN197/SUM(AN1:AN$571)</f>
        <v>0</v>
      </c>
      <c r="N197" s="1" t="s">
        <v>41</v>
      </c>
      <c r="O197" s="1" t="s">
        <v>94</v>
      </c>
      <c r="P197" s="1">
        <v>1753</v>
      </c>
      <c r="Q197" s="1">
        <v>301514.61604752502</v>
      </c>
      <c r="R197" s="1">
        <v>31504376.4705479</v>
      </c>
      <c r="S197" s="1">
        <v>47231909.282344997</v>
      </c>
      <c r="T197" s="1">
        <v>140331680.35884199</v>
      </c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x14ac:dyDescent="0.3">
      <c r="A198" t="str">
        <f t="shared" si="33"/>
        <v>Electronics, Comms, &amp; Sensors</v>
      </c>
      <c r="B198" t="str">
        <f t="shared" si="34"/>
        <v>AAG</v>
      </c>
      <c r="C198">
        <f t="shared" si="35"/>
        <v>2192</v>
      </c>
      <c r="D198" s="1">
        <f t="shared" si="36"/>
        <v>0</v>
      </c>
      <c r="E198" s="1">
        <f t="shared" si="37"/>
        <v>0</v>
      </c>
      <c r="F198" s="1">
        <f t="shared" si="38"/>
        <v>0</v>
      </c>
      <c r="G198" s="1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>
        <f t="shared" si="43"/>
        <v>0</v>
      </c>
      <c r="L198" s="2">
        <f>AN198/SUM(AN1:AN$571)</f>
        <v>0</v>
      </c>
      <c r="N198" s="1" t="s">
        <v>41</v>
      </c>
      <c r="O198" s="1" t="s">
        <v>103</v>
      </c>
      <c r="P198" s="1">
        <v>2192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>
        <v>57088.241652919001</v>
      </c>
      <c r="AJ198" s="1"/>
      <c r="AK198" s="1"/>
      <c r="AL198" s="1"/>
      <c r="AM198" s="1"/>
      <c r="AN198" s="1"/>
    </row>
    <row r="199" spans="1:40" x14ac:dyDescent="0.3">
      <c r="A199" t="str">
        <f t="shared" si="33"/>
        <v>Electronics, Comms, &amp; Sensors</v>
      </c>
      <c r="B199" t="str">
        <f t="shared" si="34"/>
        <v>ABH</v>
      </c>
      <c r="C199">
        <f t="shared" si="35"/>
        <v>1882</v>
      </c>
      <c r="D199" s="1">
        <f t="shared" si="36"/>
        <v>0</v>
      </c>
      <c r="E199" s="1">
        <f t="shared" si="37"/>
        <v>0</v>
      </c>
      <c r="F199" s="1">
        <f t="shared" si="38"/>
        <v>0</v>
      </c>
      <c r="G199" s="1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>
        <f t="shared" si="43"/>
        <v>0</v>
      </c>
      <c r="L199" s="2">
        <f>AN199/SUM(AN1:AN$571)</f>
        <v>0</v>
      </c>
      <c r="N199" s="1" t="s">
        <v>41</v>
      </c>
      <c r="O199" s="1" t="s">
        <v>104</v>
      </c>
      <c r="P199" s="1">
        <v>1882</v>
      </c>
      <c r="Q199" s="1"/>
      <c r="R199" s="1"/>
      <c r="S199" s="1">
        <v>4193118.0297040301</v>
      </c>
      <c r="T199" s="1"/>
      <c r="U199" s="1">
        <v>-79172.574748625295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x14ac:dyDescent="0.3">
      <c r="A200" t="str">
        <f t="shared" si="33"/>
        <v>Electronics, Comms, &amp; Sensors</v>
      </c>
      <c r="B200" t="str">
        <f t="shared" si="34"/>
        <v>ABMS</v>
      </c>
      <c r="C200">
        <f t="shared" si="35"/>
        <v>2255</v>
      </c>
      <c r="D200" s="1">
        <f t="shared" si="36"/>
        <v>0</v>
      </c>
      <c r="E200" s="1">
        <f t="shared" si="37"/>
        <v>9389765.0973613709</v>
      </c>
      <c r="F200" s="1">
        <f t="shared" si="38"/>
        <v>32355638.25</v>
      </c>
      <c r="G200" s="1">
        <f t="shared" si="39"/>
        <v>14977937.5609225</v>
      </c>
      <c r="H200" s="2">
        <f t="shared" si="40"/>
        <v>2.4458410742450094</v>
      </c>
      <c r="I200" s="2" t="e">
        <f t="shared" si="41"/>
        <v>#DIV/0!</v>
      </c>
      <c r="J200" s="2">
        <f t="shared" si="42"/>
        <v>0.46291584314280987</v>
      </c>
      <c r="K200" s="2">
        <f t="shared" si="43"/>
        <v>4.0628480254399559E-4</v>
      </c>
      <c r="L200" s="2">
        <f>AN200/SUM(AN1:AN$571)</f>
        <v>2.9405943755995338E-4</v>
      </c>
      <c r="N200" s="1" t="s">
        <v>41</v>
      </c>
      <c r="O200" s="1" t="s">
        <v>106</v>
      </c>
      <c r="P200" s="1">
        <v>2255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>
        <v>21112439.7139966</v>
      </c>
      <c r="AL200" s="1">
        <v>9389765.0973613709</v>
      </c>
      <c r="AM200" s="1">
        <v>32355638.25</v>
      </c>
      <c r="AN200" s="1">
        <v>14977937.5609225</v>
      </c>
    </row>
    <row r="201" spans="1:40" x14ac:dyDescent="0.3">
      <c r="A201" t="str">
        <f t="shared" si="33"/>
        <v>Electronics, Comms, &amp; Sensors</v>
      </c>
      <c r="B201" t="str">
        <f t="shared" si="34"/>
        <v>ACD</v>
      </c>
      <c r="C201">
        <f t="shared" si="35"/>
        <v>1886</v>
      </c>
      <c r="D201" s="1">
        <f t="shared" si="36"/>
        <v>0</v>
      </c>
      <c r="E201" s="1">
        <f t="shared" si="37"/>
        <v>0</v>
      </c>
      <c r="F201" s="1">
        <f t="shared" si="38"/>
        <v>0</v>
      </c>
      <c r="G201" s="1">
        <f t="shared" si="39"/>
        <v>0</v>
      </c>
      <c r="H201" s="2" t="e">
        <f t="shared" si="40"/>
        <v>#DIV/0!</v>
      </c>
      <c r="I201" s="2" t="e">
        <f t="shared" si="41"/>
        <v>#DIV/0!</v>
      </c>
      <c r="J201" s="2" t="e">
        <f t="shared" si="42"/>
        <v>#DIV/0!</v>
      </c>
      <c r="K201" s="2">
        <f t="shared" si="43"/>
        <v>0</v>
      </c>
      <c r="L201" s="2">
        <f>AN201/SUM(AN1:AN$571)</f>
        <v>0</v>
      </c>
      <c r="N201" s="1" t="s">
        <v>41</v>
      </c>
      <c r="O201" s="1" t="s">
        <v>108</v>
      </c>
      <c r="P201" s="1">
        <v>1886</v>
      </c>
      <c r="Q201" s="1"/>
      <c r="R201" s="1"/>
      <c r="S201" s="1">
        <v>2336999.2805435401</v>
      </c>
      <c r="T201" s="1">
        <v>3983412.4589436799</v>
      </c>
      <c r="U201" s="1">
        <v>4095304.28806822</v>
      </c>
      <c r="V201" s="1">
        <v>4091399.7254916602</v>
      </c>
      <c r="W201" s="1">
        <v>1888081.7573295899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x14ac:dyDescent="0.3">
      <c r="A202" t="str">
        <f t="shared" si="33"/>
        <v>Electronics, Comms, &amp; Sensors</v>
      </c>
      <c r="B202" t="str">
        <f t="shared" si="34"/>
        <v>ACS</v>
      </c>
      <c r="C202">
        <f t="shared" si="35"/>
        <v>1365</v>
      </c>
      <c r="D202" s="1">
        <f t="shared" si="36"/>
        <v>0</v>
      </c>
      <c r="E202" s="1">
        <f t="shared" si="37"/>
        <v>0</v>
      </c>
      <c r="F202" s="1">
        <f t="shared" si="38"/>
        <v>0</v>
      </c>
      <c r="G202" s="1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>
        <f t="shared" si="43"/>
        <v>0</v>
      </c>
      <c r="L202" s="2">
        <f>AN202/SUM(AN1:AN$571)</f>
        <v>0</v>
      </c>
      <c r="N202" s="1" t="s">
        <v>41</v>
      </c>
      <c r="O202" s="1" t="s">
        <v>111</v>
      </c>
      <c r="P202" s="1">
        <v>1365</v>
      </c>
      <c r="Q202" s="1"/>
      <c r="R202" s="1"/>
      <c r="S202" s="1">
        <v>3416105.54814331</v>
      </c>
      <c r="T202" s="1">
        <v>3695539.5874365</v>
      </c>
      <c r="U202" s="1">
        <v>3983951.58552281</v>
      </c>
      <c r="V202" s="1">
        <v>3499852.1040718001</v>
      </c>
      <c r="W202" s="1">
        <v>413923.39514661999</v>
      </c>
      <c r="X202" s="1">
        <v>12735684.377212901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x14ac:dyDescent="0.3">
      <c r="A203" t="str">
        <f t="shared" si="33"/>
        <v>Electronics, Comms, &amp; Sensors</v>
      </c>
      <c r="B203" t="str">
        <f t="shared" si="34"/>
        <v>ADS</v>
      </c>
      <c r="C203">
        <f t="shared" si="35"/>
        <v>1379</v>
      </c>
      <c r="D203" s="1">
        <f t="shared" si="36"/>
        <v>0</v>
      </c>
      <c r="E203" s="1">
        <f t="shared" si="37"/>
        <v>0</v>
      </c>
      <c r="F203" s="1">
        <f t="shared" si="38"/>
        <v>0</v>
      </c>
      <c r="G203" s="1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>
        <f t="shared" si="43"/>
        <v>0</v>
      </c>
      <c r="L203" s="2">
        <f>AN203/SUM(AN1:AN$571)</f>
        <v>0</v>
      </c>
      <c r="N203" s="1" t="s">
        <v>41</v>
      </c>
      <c r="O203" s="1" t="s">
        <v>114</v>
      </c>
      <c r="P203" s="1">
        <v>1379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>
        <v>793507.75605242001</v>
      </c>
      <c r="AC203" s="1"/>
      <c r="AD203" s="1"/>
      <c r="AE203" s="1"/>
      <c r="AF203" s="1"/>
      <c r="AG203" s="1">
        <v>466487.022077211</v>
      </c>
      <c r="AH203" s="1"/>
      <c r="AI203" s="1"/>
      <c r="AJ203" s="1"/>
      <c r="AK203" s="1"/>
      <c r="AL203" s="1"/>
      <c r="AM203" s="1"/>
      <c r="AN203" s="1"/>
    </row>
    <row r="204" spans="1:40" x14ac:dyDescent="0.3">
      <c r="A204" t="str">
        <f t="shared" si="33"/>
        <v>Electronics, Comms, &amp; Sensors</v>
      </c>
      <c r="B204" t="str">
        <f t="shared" si="34"/>
        <v>ADV WIDEBAND</v>
      </c>
      <c r="C204">
        <f t="shared" si="35"/>
        <v>699</v>
      </c>
      <c r="D204" s="1">
        <f t="shared" si="36"/>
        <v>0</v>
      </c>
      <c r="E204" s="1">
        <f t="shared" si="37"/>
        <v>0</v>
      </c>
      <c r="F204" s="1">
        <f t="shared" si="38"/>
        <v>0</v>
      </c>
      <c r="G204" s="1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>
        <f t="shared" si="43"/>
        <v>0</v>
      </c>
      <c r="L204" s="2">
        <f>AN204/SUM(AN1:AN$571)</f>
        <v>0</v>
      </c>
      <c r="N204" s="1" t="s">
        <v>41</v>
      </c>
      <c r="O204" s="1" t="s">
        <v>115</v>
      </c>
      <c r="P204" s="1">
        <v>699</v>
      </c>
      <c r="Q204" s="1"/>
      <c r="R204" s="1"/>
      <c r="S204" s="1"/>
      <c r="T204" s="1"/>
      <c r="U204" s="1">
        <v>1750029.84255403</v>
      </c>
      <c r="V204" s="1">
        <v>-178419.84147594401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x14ac:dyDescent="0.3">
      <c r="A205" t="str">
        <f t="shared" si="33"/>
        <v>Electronics, Comms, &amp; Sensors</v>
      </c>
      <c r="B205" t="str">
        <f t="shared" si="34"/>
        <v>AEC</v>
      </c>
      <c r="C205">
        <f t="shared" si="35"/>
        <v>1890</v>
      </c>
      <c r="D205" s="1">
        <f t="shared" si="36"/>
        <v>0</v>
      </c>
      <c r="E205" s="1">
        <f t="shared" si="37"/>
        <v>0</v>
      </c>
      <c r="F205" s="1">
        <f t="shared" si="38"/>
        <v>0</v>
      </c>
      <c r="G205" s="1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>
        <f t="shared" si="43"/>
        <v>0</v>
      </c>
      <c r="L205" s="2">
        <f>AN205/SUM(AN1:AN$571)</f>
        <v>0</v>
      </c>
      <c r="N205" s="1" t="s">
        <v>41</v>
      </c>
      <c r="O205" s="1" t="s">
        <v>116</v>
      </c>
      <c r="P205" s="1">
        <v>1890</v>
      </c>
      <c r="Q205" s="1"/>
      <c r="R205" s="1">
        <v>484585.20257538703</v>
      </c>
      <c r="S205" s="1">
        <v>35612131.2330615</v>
      </c>
      <c r="T205" s="1">
        <v>44921842.880345099</v>
      </c>
      <c r="U205" s="1">
        <v>43893276.333125502</v>
      </c>
      <c r="V205" s="1">
        <v>9184555.7825312801</v>
      </c>
      <c r="W205" s="1">
        <v>7126550.2474785997</v>
      </c>
      <c r="X205" s="1">
        <v>8813397.4923866894</v>
      </c>
      <c r="Y205" s="1">
        <v>7580745.6582566602</v>
      </c>
      <c r="Z205" s="1">
        <v>470227.08055755001</v>
      </c>
      <c r="AA205" s="1">
        <v>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x14ac:dyDescent="0.3">
      <c r="A206" t="str">
        <f t="shared" si="33"/>
        <v>Electronics, Comms, &amp; Sensors</v>
      </c>
      <c r="B206" t="str">
        <f t="shared" si="34"/>
        <v>AF INT COM CTRL SYS</v>
      </c>
      <c r="C206">
        <f t="shared" si="35"/>
        <v>1728</v>
      </c>
      <c r="D206" s="1">
        <f t="shared" si="36"/>
        <v>0</v>
      </c>
      <c r="E206" s="1">
        <f t="shared" si="37"/>
        <v>0</v>
      </c>
      <c r="F206" s="1">
        <f t="shared" si="38"/>
        <v>0</v>
      </c>
      <c r="G206" s="1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>
        <f t="shared" si="43"/>
        <v>0</v>
      </c>
      <c r="L206" s="2">
        <f>AN206/SUM(AN1:AN$571)</f>
        <v>0</v>
      </c>
      <c r="N206" s="1" t="s">
        <v>41</v>
      </c>
      <c r="O206" s="1" t="s">
        <v>120</v>
      </c>
      <c r="P206" s="1">
        <v>1728</v>
      </c>
      <c r="Q206" s="1">
        <v>4512275.1616711598</v>
      </c>
      <c r="R206" s="1">
        <v>195886.37878903499</v>
      </c>
      <c r="S206" s="1">
        <v>125942.42372624201</v>
      </c>
      <c r="T206" s="1">
        <v>240830726.442139</v>
      </c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x14ac:dyDescent="0.3">
      <c r="A207" t="str">
        <f t="shared" si="33"/>
        <v>Electronics, Comms, &amp; Sensors</v>
      </c>
      <c r="B207" t="str">
        <f t="shared" si="34"/>
        <v>AFN</v>
      </c>
      <c r="C207">
        <f t="shared" si="35"/>
        <v>2052</v>
      </c>
      <c r="D207" s="1">
        <f t="shared" si="36"/>
        <v>0</v>
      </c>
      <c r="E207" s="1">
        <f t="shared" si="37"/>
        <v>0</v>
      </c>
      <c r="F207" s="1">
        <f t="shared" si="38"/>
        <v>0</v>
      </c>
      <c r="G207" s="1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>
        <f t="shared" si="43"/>
        <v>0</v>
      </c>
      <c r="L207" s="2">
        <f>AN207/SUM(AN1:AN$571)</f>
        <v>0</v>
      </c>
      <c r="N207" s="1" t="s">
        <v>41</v>
      </c>
      <c r="O207" s="1" t="s">
        <v>121</v>
      </c>
      <c r="P207" s="1">
        <v>2052</v>
      </c>
      <c r="Q207" s="1">
        <v>19000827.0437406</v>
      </c>
      <c r="R207" s="1">
        <v>24304941.1720284</v>
      </c>
      <c r="S207" s="1">
        <v>9275656.8673957903</v>
      </c>
      <c r="T207" s="1">
        <v>8051731.6661127796</v>
      </c>
      <c r="U207" s="1">
        <v>483311.78347655898</v>
      </c>
      <c r="V207" s="1">
        <v>-17208.364097073802</v>
      </c>
      <c r="W207" s="1"/>
      <c r="X207" s="1">
        <v>0</v>
      </c>
      <c r="Y207" s="1"/>
      <c r="Z207" s="1"/>
      <c r="AA207" s="1"/>
      <c r="AB207" s="1"/>
      <c r="AC207" s="1">
        <v>0</v>
      </c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x14ac:dyDescent="0.3">
      <c r="A208" t="str">
        <f t="shared" si="33"/>
        <v>Electronics, Comms, &amp; Sensors</v>
      </c>
      <c r="B208" t="str">
        <f t="shared" si="34"/>
        <v>AFSATCOMM</v>
      </c>
      <c r="C208">
        <f t="shared" si="35"/>
        <v>1734</v>
      </c>
      <c r="D208" s="1">
        <f t="shared" si="36"/>
        <v>0</v>
      </c>
      <c r="E208" s="1">
        <f t="shared" si="37"/>
        <v>0</v>
      </c>
      <c r="F208" s="1">
        <f t="shared" si="38"/>
        <v>0</v>
      </c>
      <c r="G208" s="1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>
        <f t="shared" si="43"/>
        <v>0</v>
      </c>
      <c r="L208" s="2">
        <f>AN208/SUM(AN1:AN$571)</f>
        <v>0</v>
      </c>
      <c r="N208" s="1" t="s">
        <v>41</v>
      </c>
      <c r="O208" s="1" t="s">
        <v>122</v>
      </c>
      <c r="P208" s="1">
        <v>1734</v>
      </c>
      <c r="Q208" s="1">
        <v>17995529.501154501</v>
      </c>
      <c r="R208" s="1">
        <v>9389312.7261479106</v>
      </c>
      <c r="S208" s="1">
        <v>-15641231.2349877</v>
      </c>
      <c r="T208" s="1">
        <v>4674985.1538526304</v>
      </c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x14ac:dyDescent="0.3">
      <c r="A209" t="str">
        <f t="shared" si="33"/>
        <v>Electronics, Comms, &amp; Sensors</v>
      </c>
      <c r="B209" t="str">
        <f t="shared" si="34"/>
        <v>AFSCN</v>
      </c>
      <c r="C209">
        <f t="shared" si="35"/>
        <v>1745</v>
      </c>
      <c r="D209" s="1">
        <f t="shared" si="36"/>
        <v>0</v>
      </c>
      <c r="E209" s="1">
        <f t="shared" si="37"/>
        <v>0</v>
      </c>
      <c r="F209" s="1">
        <f t="shared" si="38"/>
        <v>0</v>
      </c>
      <c r="G209" s="1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>
        <f t="shared" si="43"/>
        <v>0</v>
      </c>
      <c r="L209" s="2">
        <f>AN209/SUM(AN1:AN$571)</f>
        <v>0</v>
      </c>
      <c r="N209" s="1" t="s">
        <v>41</v>
      </c>
      <c r="O209" s="1" t="s">
        <v>123</v>
      </c>
      <c r="P209" s="1">
        <v>1745</v>
      </c>
      <c r="Q209" s="1">
        <v>98544900.984588698</v>
      </c>
      <c r="R209" s="1">
        <v>89956970.020274103</v>
      </c>
      <c r="S209" s="1">
        <v>29185149.490207799</v>
      </c>
      <c r="T209" s="1">
        <v>12219601.707913101</v>
      </c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x14ac:dyDescent="0.3">
      <c r="A210" t="str">
        <f t="shared" si="33"/>
        <v>Electronics, Comms, &amp; Sensors</v>
      </c>
      <c r="B210" t="str">
        <f t="shared" si="34"/>
        <v>AN/AFQ-137</v>
      </c>
      <c r="C210">
        <f t="shared" si="35"/>
        <v>1605</v>
      </c>
      <c r="D210" s="1">
        <f t="shared" si="36"/>
        <v>0</v>
      </c>
      <c r="E210" s="1">
        <f t="shared" si="37"/>
        <v>0</v>
      </c>
      <c r="F210" s="1">
        <f t="shared" si="38"/>
        <v>0</v>
      </c>
      <c r="G210" s="1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>
        <f t="shared" si="43"/>
        <v>0</v>
      </c>
      <c r="L210" s="2">
        <f>AN210/SUM(AN1:AN$571)</f>
        <v>0</v>
      </c>
      <c r="N210" s="1" t="s">
        <v>41</v>
      </c>
      <c r="O210" s="1" t="s">
        <v>140</v>
      </c>
      <c r="P210" s="1">
        <v>1605</v>
      </c>
      <c r="Q210" s="1">
        <v>-2248648.6720548999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x14ac:dyDescent="0.3">
      <c r="A211" t="str">
        <f t="shared" si="33"/>
        <v>Electronics, Comms, &amp; Sensors</v>
      </c>
      <c r="B211" t="str">
        <f t="shared" si="34"/>
        <v>AN/ALE-40 COUNTERMEASURES</v>
      </c>
      <c r="C211">
        <f t="shared" si="35"/>
        <v>1621</v>
      </c>
      <c r="D211" s="1">
        <f t="shared" si="36"/>
        <v>0</v>
      </c>
      <c r="E211" s="1">
        <f t="shared" si="37"/>
        <v>0</v>
      </c>
      <c r="F211" s="1">
        <f t="shared" si="38"/>
        <v>0</v>
      </c>
      <c r="G211" s="1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>
        <f t="shared" si="43"/>
        <v>0</v>
      </c>
      <c r="L211" s="2">
        <f>AN211/SUM(AN1:AN$571)</f>
        <v>0</v>
      </c>
      <c r="N211" s="1" t="s">
        <v>41</v>
      </c>
      <c r="O211" s="1" t="s">
        <v>141</v>
      </c>
      <c r="P211" s="1">
        <v>1621</v>
      </c>
      <c r="Q211" s="1">
        <v>29842081.614822701</v>
      </c>
      <c r="R211" s="1">
        <v>9931844.9739767406</v>
      </c>
      <c r="S211" s="1">
        <v>20452713.861926999</v>
      </c>
      <c r="T211" s="1">
        <v>20358330.828447901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x14ac:dyDescent="0.3">
      <c r="A212" t="str">
        <f t="shared" si="33"/>
        <v>Electronics, Comms, &amp; Sensors</v>
      </c>
      <c r="B212" t="str">
        <f t="shared" si="34"/>
        <v>AN/ALE-50</v>
      </c>
      <c r="C212">
        <f t="shared" si="35"/>
        <v>968</v>
      </c>
      <c r="D212" s="1">
        <f t="shared" si="36"/>
        <v>0</v>
      </c>
      <c r="E212" s="1">
        <f t="shared" si="37"/>
        <v>0</v>
      </c>
      <c r="F212" s="1">
        <f t="shared" si="38"/>
        <v>0</v>
      </c>
      <c r="G212" s="1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>
        <f t="shared" si="43"/>
        <v>0</v>
      </c>
      <c r="L212" s="2">
        <f>AN212/SUM(AN1:AN$571)</f>
        <v>0</v>
      </c>
      <c r="N212" s="1" t="s">
        <v>41</v>
      </c>
      <c r="O212" s="1" t="s">
        <v>142</v>
      </c>
      <c r="P212" s="1">
        <v>968</v>
      </c>
      <c r="Q212" s="1">
        <v>264085061.27179599</v>
      </c>
      <c r="R212" s="1">
        <v>96134644.980756104</v>
      </c>
      <c r="S212" s="1">
        <v>56135972.483445503</v>
      </c>
      <c r="T212" s="1">
        <v>47083276.509401798</v>
      </c>
      <c r="U212" s="1"/>
      <c r="V212" s="1"/>
      <c r="W212" s="1"/>
      <c r="X212" s="1"/>
      <c r="Y212" s="1">
        <v>-71719.780206867596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x14ac:dyDescent="0.3">
      <c r="A213" t="str">
        <f t="shared" si="33"/>
        <v>Electronics, Comms, &amp; Sensors</v>
      </c>
      <c r="B213" t="str">
        <f t="shared" si="34"/>
        <v>AN/ALQ-101 ECM</v>
      </c>
      <c r="C213">
        <f t="shared" si="35"/>
        <v>1624</v>
      </c>
      <c r="D213" s="1">
        <f t="shared" si="36"/>
        <v>0</v>
      </c>
      <c r="E213" s="1">
        <f t="shared" si="37"/>
        <v>0</v>
      </c>
      <c r="F213" s="1">
        <f t="shared" si="38"/>
        <v>0</v>
      </c>
      <c r="G213" s="1">
        <f t="shared" si="39"/>
        <v>0</v>
      </c>
      <c r="H213" s="2" t="e">
        <f t="shared" si="40"/>
        <v>#DIV/0!</v>
      </c>
      <c r="I213" s="2" t="e">
        <f t="shared" si="41"/>
        <v>#DIV/0!</v>
      </c>
      <c r="J213" s="2" t="e">
        <f t="shared" si="42"/>
        <v>#DIV/0!</v>
      </c>
      <c r="K213" s="2">
        <f t="shared" si="43"/>
        <v>0</v>
      </c>
      <c r="L213" s="2">
        <f>AN213/SUM(AN1:AN$571)</f>
        <v>0</v>
      </c>
      <c r="N213" s="1" t="s">
        <v>41</v>
      </c>
      <c r="O213" s="1" t="s">
        <v>143</v>
      </c>
      <c r="P213" s="1">
        <v>1624</v>
      </c>
      <c r="Q213" s="1">
        <v>43624.711343767602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x14ac:dyDescent="0.3">
      <c r="A214" t="str">
        <f t="shared" si="33"/>
        <v>Electronics, Comms, &amp; Sensors</v>
      </c>
      <c r="B214" t="str">
        <f t="shared" si="34"/>
        <v>AN/ALQ-119</v>
      </c>
      <c r="C214">
        <f t="shared" si="35"/>
        <v>1619</v>
      </c>
      <c r="D214" s="1">
        <f t="shared" si="36"/>
        <v>0</v>
      </c>
      <c r="E214" s="1">
        <f t="shared" si="37"/>
        <v>0</v>
      </c>
      <c r="F214" s="1">
        <f t="shared" si="38"/>
        <v>0</v>
      </c>
      <c r="G214" s="1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>
        <f t="shared" si="43"/>
        <v>0</v>
      </c>
      <c r="L214" s="2">
        <f>AN214/SUM(AN1:AN$571)</f>
        <v>0</v>
      </c>
      <c r="N214" s="1" t="s">
        <v>41</v>
      </c>
      <c r="O214" s="1" t="s">
        <v>144</v>
      </c>
      <c r="P214" s="1">
        <v>1619</v>
      </c>
      <c r="Q214" s="1">
        <v>13197040.687007099</v>
      </c>
      <c r="R214" s="1">
        <v>4698679.7185190199</v>
      </c>
      <c r="S214" s="1">
        <v>-1020924.4023885</v>
      </c>
      <c r="T214" s="1">
        <v>544584.77288817102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x14ac:dyDescent="0.3">
      <c r="A215" t="str">
        <f t="shared" si="33"/>
        <v>Electronics, Comms, &amp; Sensors</v>
      </c>
      <c r="B215" t="str">
        <f t="shared" si="34"/>
        <v>AN/ALQ-122 ECM SYS</v>
      </c>
      <c r="C215">
        <f t="shared" si="35"/>
        <v>1609</v>
      </c>
      <c r="D215" s="1">
        <f t="shared" si="36"/>
        <v>0</v>
      </c>
      <c r="E215" s="1">
        <f t="shared" si="37"/>
        <v>0</v>
      </c>
      <c r="F215" s="1">
        <f t="shared" si="38"/>
        <v>0</v>
      </c>
      <c r="G215" s="1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>
        <f t="shared" si="43"/>
        <v>0</v>
      </c>
      <c r="L215" s="2">
        <f>AN215/SUM(AN1:AN$571)</f>
        <v>0</v>
      </c>
      <c r="N215" s="1" t="s">
        <v>41</v>
      </c>
      <c r="O215" s="1" t="s">
        <v>145</v>
      </c>
      <c r="P215" s="1">
        <v>1609</v>
      </c>
      <c r="Q215" s="1">
        <v>7261153.8571346002</v>
      </c>
      <c r="R215" s="1">
        <v>14958721.966385599</v>
      </c>
      <c r="S215" s="1">
        <v>1556414.97754985</v>
      </c>
      <c r="T215" s="1">
        <v>150859.99523172699</v>
      </c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x14ac:dyDescent="0.3">
      <c r="A216" t="str">
        <f t="shared" si="33"/>
        <v>Electronics, Comms, &amp; Sensors</v>
      </c>
      <c r="B216" t="str">
        <f t="shared" si="34"/>
        <v>AN/ALQ-131</v>
      </c>
      <c r="C216">
        <f t="shared" si="35"/>
        <v>1612</v>
      </c>
      <c r="D216" s="1">
        <f t="shared" si="36"/>
        <v>0</v>
      </c>
      <c r="E216" s="1">
        <f t="shared" si="37"/>
        <v>0</v>
      </c>
      <c r="F216" s="1">
        <f t="shared" si="38"/>
        <v>0</v>
      </c>
      <c r="G216" s="1">
        <f t="shared" si="39"/>
        <v>0</v>
      </c>
      <c r="H216" s="2" t="e">
        <f t="shared" si="40"/>
        <v>#DIV/0!</v>
      </c>
      <c r="I216" s="2" t="e">
        <f t="shared" si="41"/>
        <v>#DIV/0!</v>
      </c>
      <c r="J216" s="2" t="e">
        <f t="shared" si="42"/>
        <v>#DIV/0!</v>
      </c>
      <c r="K216" s="2">
        <f t="shared" si="43"/>
        <v>0</v>
      </c>
      <c r="L216" s="2">
        <f>AN216/SUM(AN1:AN$571)</f>
        <v>0</v>
      </c>
      <c r="N216" s="1" t="s">
        <v>41</v>
      </c>
      <c r="O216" s="1" t="s">
        <v>146</v>
      </c>
      <c r="P216" s="1">
        <v>1612</v>
      </c>
      <c r="Q216" s="1">
        <v>110537359.984671</v>
      </c>
      <c r="R216" s="1">
        <v>42617953.739309199</v>
      </c>
      <c r="S216" s="1">
        <v>19427691.182685599</v>
      </c>
      <c r="T216" s="1">
        <v>26974603.734679099</v>
      </c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x14ac:dyDescent="0.3">
      <c r="A217" t="str">
        <f t="shared" si="33"/>
        <v>Electronics, Comms, &amp; Sensors</v>
      </c>
      <c r="B217" t="str">
        <f t="shared" si="34"/>
        <v>AN/ALQ-135</v>
      </c>
      <c r="C217">
        <f t="shared" si="35"/>
        <v>1608</v>
      </c>
      <c r="D217" s="1">
        <f t="shared" si="36"/>
        <v>0</v>
      </c>
      <c r="E217" s="1">
        <f t="shared" si="37"/>
        <v>0</v>
      </c>
      <c r="F217" s="1">
        <f t="shared" si="38"/>
        <v>0</v>
      </c>
      <c r="G217" s="1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>
        <f t="shared" si="43"/>
        <v>0</v>
      </c>
      <c r="L217" s="2">
        <f>AN217/SUM(AN1:AN$571)</f>
        <v>0</v>
      </c>
      <c r="N217" s="1" t="s">
        <v>41</v>
      </c>
      <c r="O217" s="1" t="s">
        <v>147</v>
      </c>
      <c r="P217" s="1">
        <v>1608</v>
      </c>
      <c r="Q217" s="1">
        <v>43651513.073833197</v>
      </c>
      <c r="R217" s="1">
        <v>24552761.253214002</v>
      </c>
      <c r="S217" s="1">
        <v>11453119.967153201</v>
      </c>
      <c r="T217" s="1">
        <v>10700721.9421834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x14ac:dyDescent="0.3">
      <c r="A218" t="str">
        <f t="shared" si="33"/>
        <v>Electronics, Comms, &amp; Sensors</v>
      </c>
      <c r="B218" t="str">
        <f t="shared" si="34"/>
        <v>AN/ALQ-155</v>
      </c>
      <c r="C218">
        <f t="shared" si="35"/>
        <v>1610</v>
      </c>
      <c r="D218" s="1">
        <f t="shared" si="36"/>
        <v>0</v>
      </c>
      <c r="E218" s="1">
        <f t="shared" si="37"/>
        <v>0</v>
      </c>
      <c r="F218" s="1">
        <f t="shared" si="38"/>
        <v>0</v>
      </c>
      <c r="G218" s="1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>
        <f t="shared" si="43"/>
        <v>0</v>
      </c>
      <c r="L218" s="2">
        <f>AN218/SUM(AN1:AN$571)</f>
        <v>0</v>
      </c>
      <c r="N218" s="1" t="s">
        <v>41</v>
      </c>
      <c r="O218" s="1" t="s">
        <v>148</v>
      </c>
      <c r="P218" s="1">
        <v>1610</v>
      </c>
      <c r="Q218" s="1">
        <v>1907370.9394825599</v>
      </c>
      <c r="R218" s="1">
        <v>850241.24862691702</v>
      </c>
      <c r="S218" s="1">
        <v>1674393.7924464301</v>
      </c>
      <c r="T218" s="1">
        <v>740271.52044042002</v>
      </c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x14ac:dyDescent="0.3">
      <c r="A219" t="str">
        <f t="shared" si="33"/>
        <v>Electronics, Comms, &amp; Sensors</v>
      </c>
      <c r="B219" t="str">
        <f t="shared" si="34"/>
        <v>AN/ALR-31 ELEC COUNTERMEA</v>
      </c>
      <c r="C219">
        <f t="shared" si="35"/>
        <v>1617</v>
      </c>
      <c r="D219" s="1">
        <f t="shared" si="36"/>
        <v>0</v>
      </c>
      <c r="E219" s="1">
        <f t="shared" si="37"/>
        <v>0</v>
      </c>
      <c r="F219" s="1">
        <f t="shared" si="38"/>
        <v>0</v>
      </c>
      <c r="G219" s="1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>
        <f t="shared" si="43"/>
        <v>0</v>
      </c>
      <c r="L219" s="2">
        <f>AN219/SUM(AN1:AN$571)</f>
        <v>0</v>
      </c>
      <c r="N219" s="1" t="s">
        <v>41</v>
      </c>
      <c r="O219" s="1" t="s">
        <v>149</v>
      </c>
      <c r="P219" s="1">
        <v>1617</v>
      </c>
      <c r="Q219" s="1"/>
      <c r="R219" s="1"/>
      <c r="S219" s="1">
        <v>3941.4273029816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x14ac:dyDescent="0.3">
      <c r="A220" t="str">
        <f t="shared" si="33"/>
        <v>Electronics, Comms, &amp; Sensors</v>
      </c>
      <c r="B220" t="str">
        <f t="shared" si="34"/>
        <v>AN/ALR-46</v>
      </c>
      <c r="C220">
        <f t="shared" si="35"/>
        <v>1611</v>
      </c>
      <c r="D220" s="1">
        <f t="shared" si="36"/>
        <v>0</v>
      </c>
      <c r="E220" s="1">
        <f t="shared" si="37"/>
        <v>0</v>
      </c>
      <c r="F220" s="1">
        <f t="shared" si="38"/>
        <v>0</v>
      </c>
      <c r="G220" s="1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>
        <f t="shared" si="43"/>
        <v>0</v>
      </c>
      <c r="L220" s="2">
        <f>AN220/SUM(AN1:AN$571)</f>
        <v>0</v>
      </c>
      <c r="N220" s="1" t="s">
        <v>41</v>
      </c>
      <c r="O220" s="1" t="s">
        <v>150</v>
      </c>
      <c r="P220" s="1">
        <v>1611</v>
      </c>
      <c r="Q220" s="1"/>
      <c r="R220" s="1"/>
      <c r="S220" s="1"/>
      <c r="T220" s="1">
        <v>51200.9680786467</v>
      </c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x14ac:dyDescent="0.3">
      <c r="A221" t="str">
        <f t="shared" si="33"/>
        <v>Electronics, Comms, &amp; Sensors</v>
      </c>
      <c r="B221" t="str">
        <f t="shared" si="34"/>
        <v>AN/ALR-56 WARNING RECVR</v>
      </c>
      <c r="C221">
        <f t="shared" si="35"/>
        <v>1654</v>
      </c>
      <c r="D221" s="1">
        <f t="shared" si="36"/>
        <v>0</v>
      </c>
      <c r="E221" s="1">
        <f t="shared" si="37"/>
        <v>0</v>
      </c>
      <c r="F221" s="1">
        <f t="shared" si="38"/>
        <v>0</v>
      </c>
      <c r="G221" s="1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>
        <f t="shared" si="43"/>
        <v>0</v>
      </c>
      <c r="L221" s="2">
        <f>AN221/SUM(AN1:AN$571)</f>
        <v>0</v>
      </c>
      <c r="N221" s="1" t="s">
        <v>41</v>
      </c>
      <c r="O221" s="1" t="s">
        <v>151</v>
      </c>
      <c r="P221" s="1">
        <v>1654</v>
      </c>
      <c r="Q221" s="1">
        <v>61580775.022726499</v>
      </c>
      <c r="R221" s="1">
        <v>32595201.912720099</v>
      </c>
      <c r="S221" s="1">
        <v>16651028.637129599</v>
      </c>
      <c r="T221" s="1">
        <v>46806270.129066303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x14ac:dyDescent="0.3">
      <c r="A222" t="str">
        <f t="shared" si="33"/>
        <v>Electronics, Comms, &amp; Sensors</v>
      </c>
      <c r="B222" t="str">
        <f t="shared" si="34"/>
        <v>AN/ALR-62 COUNTERMEASURES</v>
      </c>
      <c r="C222">
        <f t="shared" si="35"/>
        <v>1616</v>
      </c>
      <c r="D222" s="1">
        <f t="shared" si="36"/>
        <v>0</v>
      </c>
      <c r="E222" s="1">
        <f t="shared" si="37"/>
        <v>0</v>
      </c>
      <c r="F222" s="1">
        <f t="shared" si="38"/>
        <v>0</v>
      </c>
      <c r="G222" s="1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>
        <f t="shared" si="43"/>
        <v>0</v>
      </c>
      <c r="L222" s="2">
        <f>AN222/SUM(AN1:AN$571)</f>
        <v>0</v>
      </c>
      <c r="N222" s="1" t="s">
        <v>41</v>
      </c>
      <c r="O222" s="1" t="s">
        <v>152</v>
      </c>
      <c r="P222" s="1">
        <v>1616</v>
      </c>
      <c r="Q222" s="1">
        <v>1685502.12050835</v>
      </c>
      <c r="R222" s="1">
        <v>4758445.5949146496</v>
      </c>
      <c r="S222" s="1">
        <v>-1151822.3401115199</v>
      </c>
      <c r="T222" s="1">
        <v>163050.701917119</v>
      </c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x14ac:dyDescent="0.3">
      <c r="A223" t="str">
        <f t="shared" si="33"/>
        <v>Electronics, Comms, &amp; Sensors</v>
      </c>
      <c r="B223" t="str">
        <f t="shared" si="34"/>
        <v>AN/ALR-69</v>
      </c>
      <c r="C223">
        <f t="shared" si="35"/>
        <v>1677</v>
      </c>
      <c r="D223" s="1">
        <f t="shared" si="36"/>
        <v>0</v>
      </c>
      <c r="E223" s="1">
        <f t="shared" si="37"/>
        <v>0</v>
      </c>
      <c r="F223" s="1">
        <f t="shared" si="38"/>
        <v>0</v>
      </c>
      <c r="G223" s="1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>
        <f t="shared" si="43"/>
        <v>0</v>
      </c>
      <c r="L223" s="2">
        <f>AN223/SUM(AN1:AN$571)</f>
        <v>0</v>
      </c>
      <c r="N223" s="1" t="s">
        <v>41</v>
      </c>
      <c r="O223" s="1" t="s">
        <v>153</v>
      </c>
      <c r="P223" s="1">
        <v>1677</v>
      </c>
      <c r="Q223" s="1">
        <v>1234414.5265635501</v>
      </c>
      <c r="R223" s="1">
        <v>-10329713.103223</v>
      </c>
      <c r="S223" s="1">
        <v>2014072.45775528</v>
      </c>
      <c r="T223" s="1">
        <v>9607707.7522861604</v>
      </c>
      <c r="U223" s="1"/>
      <c r="V223" s="1"/>
      <c r="W223" s="1"/>
      <c r="X223" s="1"/>
      <c r="Y223" s="1">
        <v>-5852.9656596968198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x14ac:dyDescent="0.3">
      <c r="A224" t="str">
        <f t="shared" si="33"/>
        <v>Electronics, Comms, &amp; Sensors</v>
      </c>
      <c r="B224" t="str">
        <f t="shared" si="34"/>
        <v>AN/APN-159 BOMB NAV &amp; FR</v>
      </c>
      <c r="C224">
        <f t="shared" si="35"/>
        <v>1666</v>
      </c>
      <c r="D224" s="1">
        <f t="shared" si="36"/>
        <v>0</v>
      </c>
      <c r="E224" s="1">
        <f t="shared" si="37"/>
        <v>0</v>
      </c>
      <c r="F224" s="1">
        <f t="shared" si="38"/>
        <v>0</v>
      </c>
      <c r="G224" s="1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>
        <f t="shared" si="43"/>
        <v>0</v>
      </c>
      <c r="L224" s="2">
        <f>AN224/SUM(AN1:AN$571)</f>
        <v>0</v>
      </c>
      <c r="N224" s="1" t="s">
        <v>41</v>
      </c>
      <c r="O224" s="1" t="s">
        <v>154</v>
      </c>
      <c r="P224" s="1">
        <v>1666</v>
      </c>
      <c r="Q224" s="1">
        <v>54475.954358017399</v>
      </c>
      <c r="R224" s="1">
        <v>0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x14ac:dyDescent="0.3">
      <c r="A225" t="str">
        <f t="shared" si="33"/>
        <v>Electronics, Comms, &amp; Sensors</v>
      </c>
      <c r="B225" t="str">
        <f t="shared" si="34"/>
        <v>AN/APN-169 STATION KEEPIN</v>
      </c>
      <c r="C225">
        <f t="shared" si="35"/>
        <v>1667</v>
      </c>
      <c r="D225" s="1">
        <f t="shared" si="36"/>
        <v>0</v>
      </c>
      <c r="E225" s="1">
        <f t="shared" si="37"/>
        <v>0</v>
      </c>
      <c r="F225" s="1">
        <f t="shared" si="38"/>
        <v>0</v>
      </c>
      <c r="G225" s="1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>
        <f t="shared" si="43"/>
        <v>0</v>
      </c>
      <c r="L225" s="2">
        <f>AN225/SUM(AN1:AN$571)</f>
        <v>0</v>
      </c>
      <c r="N225" s="1" t="s">
        <v>41</v>
      </c>
      <c r="O225" s="1" t="s">
        <v>155</v>
      </c>
      <c r="P225" s="1">
        <v>1667</v>
      </c>
      <c r="Q225" s="1">
        <v>53356.253433527301</v>
      </c>
      <c r="R225" s="1">
        <v>53949.718181185002</v>
      </c>
      <c r="S225" s="1">
        <v>45657.195708297499</v>
      </c>
      <c r="T225" s="1">
        <v>46583.737921554501</v>
      </c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x14ac:dyDescent="0.3">
      <c r="A226" t="str">
        <f t="shared" si="33"/>
        <v>Electronics, Comms, &amp; Sensors</v>
      </c>
      <c r="B226" t="str">
        <f t="shared" si="34"/>
        <v>AN/APN-221 DOPPLER</v>
      </c>
      <c r="C226">
        <f t="shared" si="35"/>
        <v>1680</v>
      </c>
      <c r="D226" s="1">
        <f t="shared" si="36"/>
        <v>0</v>
      </c>
      <c r="E226" s="1">
        <f t="shared" si="37"/>
        <v>0</v>
      </c>
      <c r="F226" s="1">
        <f t="shared" si="38"/>
        <v>0</v>
      </c>
      <c r="G226" s="1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>
        <f t="shared" si="43"/>
        <v>0</v>
      </c>
      <c r="L226" s="2">
        <f>AN226/SUM(AN1:AN$571)</f>
        <v>0</v>
      </c>
      <c r="N226" s="1" t="s">
        <v>41</v>
      </c>
      <c r="O226" s="1" t="s">
        <v>156</v>
      </c>
      <c r="P226" s="1">
        <v>1680</v>
      </c>
      <c r="Q226" s="1"/>
      <c r="R226" s="1"/>
      <c r="S226" s="1">
        <v>130832.713157719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x14ac:dyDescent="0.3">
      <c r="A227" t="str">
        <f t="shared" si="33"/>
        <v>Electronics, Comms, &amp; Sensors</v>
      </c>
      <c r="B227" t="str">
        <f t="shared" si="34"/>
        <v>AN/APR-38</v>
      </c>
      <c r="C227">
        <f t="shared" si="35"/>
        <v>1656</v>
      </c>
      <c r="D227" s="1">
        <f t="shared" si="36"/>
        <v>0</v>
      </c>
      <c r="E227" s="1">
        <f t="shared" si="37"/>
        <v>0</v>
      </c>
      <c r="F227" s="1">
        <f t="shared" si="38"/>
        <v>0</v>
      </c>
      <c r="G227" s="1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>
        <f t="shared" si="43"/>
        <v>0</v>
      </c>
      <c r="L227" s="2">
        <f>AN227/SUM(AN1:AN$571)</f>
        <v>0</v>
      </c>
      <c r="N227" s="1" t="s">
        <v>41</v>
      </c>
      <c r="O227" s="1" t="s">
        <v>158</v>
      </c>
      <c r="P227" s="1">
        <v>1656</v>
      </c>
      <c r="Q227" s="1"/>
      <c r="R227" s="1"/>
      <c r="S227" s="1"/>
      <c r="T227" s="1">
        <v>848390.898033162</v>
      </c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x14ac:dyDescent="0.3">
      <c r="A228" t="str">
        <f t="shared" si="33"/>
        <v>Electronics, Comms, &amp; Sensors</v>
      </c>
      <c r="B228" t="str">
        <f t="shared" si="34"/>
        <v>AN/ARC-164 (V)</v>
      </c>
      <c r="C228">
        <f t="shared" si="35"/>
        <v>1700</v>
      </c>
      <c r="D228" s="1">
        <f t="shared" si="36"/>
        <v>0</v>
      </c>
      <c r="E228" s="1">
        <f t="shared" si="37"/>
        <v>0</v>
      </c>
      <c r="F228" s="1">
        <f t="shared" si="38"/>
        <v>0</v>
      </c>
      <c r="G228" s="1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>
        <f t="shared" si="43"/>
        <v>0</v>
      </c>
      <c r="L228" s="2">
        <f>AN228/SUM(AN1:AN$571)</f>
        <v>0</v>
      </c>
      <c r="N228" s="1" t="s">
        <v>41</v>
      </c>
      <c r="O228" s="1" t="s">
        <v>159</v>
      </c>
      <c r="P228" s="1">
        <v>1700</v>
      </c>
      <c r="Q228" s="1"/>
      <c r="R228" s="1"/>
      <c r="S228" s="1">
        <v>4692624.8333770502</v>
      </c>
      <c r="T228" s="1">
        <v>-848137.94086943998</v>
      </c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x14ac:dyDescent="0.3">
      <c r="A229" t="str">
        <f t="shared" si="33"/>
        <v>Electronics, Comms, &amp; Sensors</v>
      </c>
      <c r="B229" t="str">
        <f t="shared" si="34"/>
        <v>AN/ARC-186 RADIO</v>
      </c>
      <c r="C229">
        <f t="shared" si="35"/>
        <v>1695</v>
      </c>
      <c r="D229" s="1">
        <f t="shared" si="36"/>
        <v>0</v>
      </c>
      <c r="E229" s="1">
        <f t="shared" si="37"/>
        <v>0</v>
      </c>
      <c r="F229" s="1">
        <f t="shared" si="38"/>
        <v>0</v>
      </c>
      <c r="G229" s="1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>
        <f t="shared" si="43"/>
        <v>0</v>
      </c>
      <c r="L229" s="2">
        <f>AN229/SUM(AN1:AN$571)</f>
        <v>0</v>
      </c>
      <c r="N229" s="1" t="s">
        <v>41</v>
      </c>
      <c r="O229" s="1" t="s">
        <v>160</v>
      </c>
      <c r="P229" s="1">
        <v>1695</v>
      </c>
      <c r="Q229" s="1"/>
      <c r="R229" s="1"/>
      <c r="S229" s="1"/>
      <c r="T229" s="1">
        <v>45520.098763253998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x14ac:dyDescent="0.3">
      <c r="A230" t="str">
        <f t="shared" si="33"/>
        <v>Electronics, Comms, &amp; Sensors</v>
      </c>
      <c r="B230" t="str">
        <f t="shared" si="34"/>
        <v>AN/BSY-1</v>
      </c>
      <c r="C230">
        <f t="shared" si="35"/>
        <v>646</v>
      </c>
      <c r="D230" s="1">
        <f t="shared" si="36"/>
        <v>0</v>
      </c>
      <c r="E230" s="1">
        <f t="shared" si="37"/>
        <v>0</v>
      </c>
      <c r="F230" s="1">
        <f t="shared" si="38"/>
        <v>0</v>
      </c>
      <c r="G230" s="1">
        <f t="shared" si="39"/>
        <v>0</v>
      </c>
      <c r="H230" s="2" t="e">
        <f t="shared" si="40"/>
        <v>#DIV/0!</v>
      </c>
      <c r="I230" s="2" t="e">
        <f t="shared" si="41"/>
        <v>#DIV/0!</v>
      </c>
      <c r="J230" s="2" t="e">
        <f t="shared" si="42"/>
        <v>#DIV/0!</v>
      </c>
      <c r="K230" s="2">
        <f t="shared" si="43"/>
        <v>0</v>
      </c>
      <c r="L230" s="2">
        <f>AN230/SUM(AN1:AN$571)</f>
        <v>0</v>
      </c>
      <c r="N230" s="1" t="s">
        <v>41</v>
      </c>
      <c r="O230" s="1" t="s">
        <v>162</v>
      </c>
      <c r="P230" s="1">
        <v>646</v>
      </c>
      <c r="Q230" s="1"/>
      <c r="R230" s="1"/>
      <c r="S230" s="1"/>
      <c r="T230" s="1"/>
      <c r="U230" s="1"/>
      <c r="V230" s="1"/>
      <c r="W230" s="1"/>
      <c r="X230" s="1"/>
      <c r="Y230" s="1">
        <v>120118.051183569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x14ac:dyDescent="0.3">
      <c r="A231" t="str">
        <f t="shared" si="33"/>
        <v>Electronics, Comms, &amp; Sensors</v>
      </c>
      <c r="B231" t="str">
        <f t="shared" si="34"/>
        <v>AN/FPQ-16</v>
      </c>
      <c r="C231">
        <f t="shared" si="35"/>
        <v>1704</v>
      </c>
      <c r="D231" s="1">
        <f t="shared" si="36"/>
        <v>0</v>
      </c>
      <c r="E231" s="1">
        <f t="shared" si="37"/>
        <v>0</v>
      </c>
      <c r="F231" s="1">
        <f t="shared" si="38"/>
        <v>0</v>
      </c>
      <c r="G231" s="1">
        <f t="shared" si="39"/>
        <v>0</v>
      </c>
      <c r="H231" s="2" t="e">
        <f t="shared" si="40"/>
        <v>#DIV/0!</v>
      </c>
      <c r="I231" s="2" t="e">
        <f t="shared" si="41"/>
        <v>#DIV/0!</v>
      </c>
      <c r="J231" s="2" t="e">
        <f t="shared" si="42"/>
        <v>#DIV/0!</v>
      </c>
      <c r="K231" s="2">
        <f t="shared" si="43"/>
        <v>0</v>
      </c>
      <c r="L231" s="2">
        <f>AN231/SUM(AN1:AN$571)</f>
        <v>0</v>
      </c>
      <c r="N231" s="1" t="s">
        <v>41</v>
      </c>
      <c r="O231" s="1" t="s">
        <v>163</v>
      </c>
      <c r="P231" s="1">
        <v>1704</v>
      </c>
      <c r="Q231" s="1">
        <v>1828689.73324895</v>
      </c>
      <c r="R231" s="1">
        <v>6451103.8055550698</v>
      </c>
      <c r="S231" s="1">
        <v>0</v>
      </c>
      <c r="T231" s="1">
        <v>136135.14539410899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x14ac:dyDescent="0.3">
      <c r="A232" t="str">
        <f t="shared" si="33"/>
        <v>Electronics, Comms, &amp; Sensors</v>
      </c>
      <c r="B232" t="str">
        <f t="shared" si="34"/>
        <v>AN/FSD JOINT STARS</v>
      </c>
      <c r="C232">
        <f t="shared" si="35"/>
        <v>1676</v>
      </c>
      <c r="D232" s="1">
        <f t="shared" si="36"/>
        <v>0</v>
      </c>
      <c r="E232" s="1">
        <f t="shared" si="37"/>
        <v>0</v>
      </c>
      <c r="F232" s="1">
        <f t="shared" si="38"/>
        <v>0</v>
      </c>
      <c r="G232" s="1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>
        <f t="shared" si="43"/>
        <v>0</v>
      </c>
      <c r="L232" s="2">
        <f>AN232/SUM(AN1:AN$571)</f>
        <v>0</v>
      </c>
      <c r="N232" s="1" t="s">
        <v>41</v>
      </c>
      <c r="O232" s="1" t="s">
        <v>166</v>
      </c>
      <c r="P232" s="1">
        <v>1676</v>
      </c>
      <c r="Q232" s="1">
        <v>711888220.17592204</v>
      </c>
      <c r="R232" s="1">
        <v>317436067.15464002</v>
      </c>
      <c r="S232" s="1">
        <v>350429767.06784302</v>
      </c>
      <c r="T232" s="1">
        <v>349626004.052508</v>
      </c>
      <c r="U232" s="1"/>
      <c r="V232" s="1"/>
      <c r="W232" s="1"/>
      <c r="X232" s="1"/>
      <c r="Y232" s="1">
        <v>0</v>
      </c>
      <c r="Z232" s="1">
        <v>-591109.13415658602</v>
      </c>
      <c r="AA232" s="1"/>
      <c r="AB232" s="1">
        <v>0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x14ac:dyDescent="0.3">
      <c r="A233" t="str">
        <f t="shared" si="33"/>
        <v>Electronics, Comms, &amp; Sensors</v>
      </c>
      <c r="B233" t="str">
        <f t="shared" si="34"/>
        <v>AN/GRC-171</v>
      </c>
      <c r="C233">
        <f t="shared" si="35"/>
        <v>1689</v>
      </c>
      <c r="D233" s="1">
        <f t="shared" si="36"/>
        <v>0</v>
      </c>
      <c r="E233" s="1">
        <f t="shared" si="37"/>
        <v>0</v>
      </c>
      <c r="F233" s="1">
        <f t="shared" si="38"/>
        <v>0</v>
      </c>
      <c r="G233" s="1">
        <f t="shared" si="39"/>
        <v>0</v>
      </c>
      <c r="H233" s="2" t="e">
        <f t="shared" si="40"/>
        <v>#DIV/0!</v>
      </c>
      <c r="I233" s="2" t="e">
        <f t="shared" si="41"/>
        <v>#DIV/0!</v>
      </c>
      <c r="J233" s="2" t="e">
        <f t="shared" si="42"/>
        <v>#DIV/0!</v>
      </c>
      <c r="K233" s="2">
        <f t="shared" si="43"/>
        <v>0</v>
      </c>
      <c r="L233" s="2">
        <f>AN233/SUM(AN1:AN$571)</f>
        <v>0</v>
      </c>
      <c r="N233" s="1" t="s">
        <v>41</v>
      </c>
      <c r="O233" s="1" t="s">
        <v>167</v>
      </c>
      <c r="P233" s="1">
        <v>1689</v>
      </c>
      <c r="Q233" s="1"/>
      <c r="R233" s="1"/>
      <c r="S233" s="1">
        <v>146755.27191952799</v>
      </c>
      <c r="T233" s="1">
        <v>22541690.967316601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x14ac:dyDescent="0.3">
      <c r="A234" t="str">
        <f t="shared" si="33"/>
        <v>Electronics, Comms, &amp; Sensors</v>
      </c>
      <c r="B234" t="str">
        <f t="shared" si="34"/>
        <v>AN/GRC-206</v>
      </c>
      <c r="C234">
        <f t="shared" si="35"/>
        <v>1698</v>
      </c>
      <c r="D234" s="1">
        <f t="shared" si="36"/>
        <v>0</v>
      </c>
      <c r="E234" s="1">
        <f t="shared" si="37"/>
        <v>0</v>
      </c>
      <c r="F234" s="1">
        <f t="shared" si="38"/>
        <v>0</v>
      </c>
      <c r="G234" s="1">
        <f t="shared" si="39"/>
        <v>0</v>
      </c>
      <c r="H234" s="2" t="e">
        <f t="shared" si="40"/>
        <v>#DIV/0!</v>
      </c>
      <c r="I234" s="2" t="e">
        <f t="shared" si="41"/>
        <v>#DIV/0!</v>
      </c>
      <c r="J234" s="2" t="e">
        <f t="shared" si="42"/>
        <v>#DIV/0!</v>
      </c>
      <c r="K234" s="2">
        <f t="shared" si="43"/>
        <v>0</v>
      </c>
      <c r="L234" s="2">
        <f>AN234/SUM(AN1:AN$571)</f>
        <v>0</v>
      </c>
      <c r="N234" s="1" t="s">
        <v>41</v>
      </c>
      <c r="O234" s="1" t="s">
        <v>168</v>
      </c>
      <c r="P234" s="1">
        <v>1698</v>
      </c>
      <c r="Q234" s="1"/>
      <c r="R234" s="1"/>
      <c r="S234" s="1">
        <v>117311.039585197</v>
      </c>
      <c r="T234" s="1">
        <v>161776.773068496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x14ac:dyDescent="0.3">
      <c r="A235" t="str">
        <f t="shared" si="33"/>
        <v>Electronics, Comms, &amp; Sensors</v>
      </c>
      <c r="B235" t="str">
        <f t="shared" si="34"/>
        <v>AN/GRC-212</v>
      </c>
      <c r="C235">
        <f t="shared" si="35"/>
        <v>1696</v>
      </c>
      <c r="D235" s="1">
        <f t="shared" si="36"/>
        <v>0</v>
      </c>
      <c r="E235" s="1">
        <f t="shared" si="37"/>
        <v>0</v>
      </c>
      <c r="F235" s="1">
        <f t="shared" si="38"/>
        <v>0</v>
      </c>
      <c r="G235" s="1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e">
        <f t="shared" si="42"/>
        <v>#DIV/0!</v>
      </c>
      <c r="K235" s="2">
        <f t="shared" si="43"/>
        <v>0</v>
      </c>
      <c r="L235" s="2">
        <f>AN235/SUM(AN1:AN$571)</f>
        <v>0</v>
      </c>
      <c r="N235" s="1" t="s">
        <v>41</v>
      </c>
      <c r="O235" s="1" t="s">
        <v>169</v>
      </c>
      <c r="P235" s="1">
        <v>1696</v>
      </c>
      <c r="Q235" s="1">
        <v>-159159.10428256201</v>
      </c>
      <c r="R235" s="1">
        <v>34262.803476471898</v>
      </c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x14ac:dyDescent="0.3">
      <c r="A236" t="str">
        <f t="shared" si="33"/>
        <v>Electronics, Comms, &amp; Sensors</v>
      </c>
      <c r="B236" t="str">
        <f t="shared" si="34"/>
        <v>AN/PRC-90 RADIO</v>
      </c>
      <c r="C236">
        <f t="shared" si="35"/>
        <v>1694</v>
      </c>
      <c r="D236" s="1">
        <f t="shared" si="36"/>
        <v>0</v>
      </c>
      <c r="E236" s="1">
        <f t="shared" si="37"/>
        <v>0</v>
      </c>
      <c r="F236" s="1">
        <f t="shared" si="38"/>
        <v>0</v>
      </c>
      <c r="G236" s="1">
        <f t="shared" si="39"/>
        <v>0</v>
      </c>
      <c r="H236" s="2" t="e">
        <f t="shared" si="40"/>
        <v>#DIV/0!</v>
      </c>
      <c r="I236" s="2" t="e">
        <f t="shared" si="41"/>
        <v>#DIV/0!</v>
      </c>
      <c r="J236" s="2" t="e">
        <f t="shared" si="42"/>
        <v>#DIV/0!</v>
      </c>
      <c r="K236" s="2">
        <f t="shared" si="43"/>
        <v>0</v>
      </c>
      <c r="L236" s="2">
        <f>AN236/SUM(AN1:AN$571)</f>
        <v>0</v>
      </c>
      <c r="N236" s="1" t="s">
        <v>41</v>
      </c>
      <c r="O236" s="1" t="s">
        <v>171</v>
      </c>
      <c r="P236" s="1">
        <v>1694</v>
      </c>
      <c r="Q236" s="1">
        <v>25385408.571354199</v>
      </c>
      <c r="R236" s="1">
        <v>90053.437479804299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x14ac:dyDescent="0.3">
      <c r="A237" t="str">
        <f t="shared" si="33"/>
        <v>Electronics, Comms, &amp; Sensors</v>
      </c>
      <c r="B237" t="str">
        <f t="shared" si="34"/>
        <v>AN/TPS-43</v>
      </c>
      <c r="C237">
        <f t="shared" si="35"/>
        <v>1702</v>
      </c>
      <c r="D237" s="1">
        <f t="shared" si="36"/>
        <v>0</v>
      </c>
      <c r="E237" s="1">
        <f t="shared" si="37"/>
        <v>0</v>
      </c>
      <c r="F237" s="1">
        <f t="shared" si="38"/>
        <v>0</v>
      </c>
      <c r="G237" s="1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>
        <f t="shared" si="43"/>
        <v>0</v>
      </c>
      <c r="L237" s="2">
        <f>AN237/SUM(AN1:AN$571)</f>
        <v>0</v>
      </c>
      <c r="N237" s="1" t="s">
        <v>41</v>
      </c>
      <c r="O237" s="1" t="s">
        <v>172</v>
      </c>
      <c r="P237" s="1">
        <v>1702</v>
      </c>
      <c r="Q237" s="1"/>
      <c r="R237" s="1"/>
      <c r="S237" s="1"/>
      <c r="T237" s="1">
        <v>1866093.94970473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x14ac:dyDescent="0.3">
      <c r="A238" t="str">
        <f t="shared" si="33"/>
        <v>Electronics, Comms, &amp; Sensors</v>
      </c>
      <c r="B238" t="str">
        <f t="shared" si="34"/>
        <v>AN/TRC-170 RADIO</v>
      </c>
      <c r="C238">
        <f t="shared" si="35"/>
        <v>1691</v>
      </c>
      <c r="D238" s="1">
        <f t="shared" si="36"/>
        <v>0</v>
      </c>
      <c r="E238" s="1">
        <f t="shared" si="37"/>
        <v>0</v>
      </c>
      <c r="F238" s="1">
        <f t="shared" si="38"/>
        <v>0</v>
      </c>
      <c r="G238" s="1">
        <f t="shared" si="39"/>
        <v>0</v>
      </c>
      <c r="H238" s="2" t="e">
        <f t="shared" si="40"/>
        <v>#DIV/0!</v>
      </c>
      <c r="I238" s="2" t="e">
        <f t="shared" si="41"/>
        <v>#DIV/0!</v>
      </c>
      <c r="J238" s="2" t="e">
        <f t="shared" si="42"/>
        <v>#DIV/0!</v>
      </c>
      <c r="K238" s="2">
        <f t="shared" si="43"/>
        <v>0</v>
      </c>
      <c r="L238" s="2">
        <f>AN238/SUM(AN1:AN$571)</f>
        <v>0</v>
      </c>
      <c r="N238" s="1" t="s">
        <v>41</v>
      </c>
      <c r="O238" s="1" t="s">
        <v>173</v>
      </c>
      <c r="P238" s="1">
        <v>1691</v>
      </c>
      <c r="Q238" s="1"/>
      <c r="R238" s="1"/>
      <c r="S238" s="1"/>
      <c r="T238" s="1">
        <v>4836784.7844961602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x14ac:dyDescent="0.3">
      <c r="A239" t="str">
        <f t="shared" si="33"/>
        <v>Electronics, Comms, &amp; Sensors</v>
      </c>
      <c r="B239" t="str">
        <f t="shared" si="34"/>
        <v>ANTENNA TEST STATION</v>
      </c>
      <c r="C239">
        <f t="shared" si="35"/>
        <v>1764</v>
      </c>
      <c r="D239" s="1">
        <f t="shared" si="36"/>
        <v>0</v>
      </c>
      <c r="E239" s="1">
        <f t="shared" si="37"/>
        <v>0</v>
      </c>
      <c r="F239" s="1">
        <f t="shared" si="38"/>
        <v>0</v>
      </c>
      <c r="G239" s="1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>
        <f t="shared" si="43"/>
        <v>0</v>
      </c>
      <c r="L239" s="2">
        <f>AN239/SUM(AN1:AN$571)</f>
        <v>0</v>
      </c>
      <c r="N239" s="1" t="s">
        <v>41</v>
      </c>
      <c r="O239" s="1" t="s">
        <v>174</v>
      </c>
      <c r="P239" s="1">
        <v>1764</v>
      </c>
      <c r="Q239" s="1"/>
      <c r="R239" s="1"/>
      <c r="S239" s="1">
        <v>3219677.11085216</v>
      </c>
      <c r="T239" s="1">
        <v>81852.976200729405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x14ac:dyDescent="0.3">
      <c r="A240" t="str">
        <f t="shared" si="33"/>
        <v>Electronics, Comms, &amp; Sensors</v>
      </c>
      <c r="B240" t="str">
        <f t="shared" si="34"/>
        <v>AOC-WS</v>
      </c>
      <c r="C240">
        <f t="shared" si="35"/>
        <v>1363</v>
      </c>
      <c r="D240" s="1">
        <f t="shared" si="36"/>
        <v>98063448.601699904</v>
      </c>
      <c r="E240" s="1">
        <f t="shared" si="37"/>
        <v>-366016.742759738</v>
      </c>
      <c r="F240" s="1">
        <f t="shared" si="38"/>
        <v>-101188.4399</v>
      </c>
      <c r="G240" s="1">
        <f t="shared" si="39"/>
        <v>0</v>
      </c>
      <c r="H240" s="2">
        <f t="shared" si="40"/>
        <v>-0.72354149939413437</v>
      </c>
      <c r="I240" s="2">
        <f t="shared" si="41"/>
        <v>-1.0010318670344849</v>
      </c>
      <c r="J240" s="2">
        <f t="shared" si="42"/>
        <v>0</v>
      </c>
      <c r="K240" s="2">
        <f t="shared" si="43"/>
        <v>-1.2706077687868347E-6</v>
      </c>
      <c r="L240" s="2">
        <f>AN240/SUM(AN1:AN$571)</f>
        <v>0</v>
      </c>
      <c r="N240" s="1" t="s">
        <v>41</v>
      </c>
      <c r="O240" s="1" t="s">
        <v>175</v>
      </c>
      <c r="P240" s="1">
        <v>1363</v>
      </c>
      <c r="Q240" s="1"/>
      <c r="R240" s="1"/>
      <c r="S240" s="1"/>
      <c r="T240" s="1"/>
      <c r="U240" s="1">
        <v>5555189.3877274804</v>
      </c>
      <c r="V240" s="1">
        <v>6425899.1030620998</v>
      </c>
      <c r="W240" s="1">
        <v>38022987.913718998</v>
      </c>
      <c r="X240" s="1">
        <v>61179941.545046702</v>
      </c>
      <c r="Y240" s="1">
        <v>103830771.873145</v>
      </c>
      <c r="Z240" s="1">
        <v>82678833.154445603</v>
      </c>
      <c r="AA240" s="1">
        <v>53245750.900384098</v>
      </c>
      <c r="AB240" s="1">
        <v>60838364.941372201</v>
      </c>
      <c r="AC240" s="1">
        <v>130843562.281092</v>
      </c>
      <c r="AD240" s="1">
        <v>128166430.41351099</v>
      </c>
      <c r="AE240" s="1">
        <v>115900931.88745999</v>
      </c>
      <c r="AF240" s="1">
        <v>98063448.601699904</v>
      </c>
      <c r="AG240" s="1">
        <v>65970694.141744003</v>
      </c>
      <c r="AH240" s="1">
        <v>31178449.1936589</v>
      </c>
      <c r="AI240" s="1">
        <v>2354401.5417750999</v>
      </c>
      <c r="AJ240" s="1"/>
      <c r="AK240" s="1">
        <v>-3448477.2452436499</v>
      </c>
      <c r="AL240" s="1">
        <v>-366016.742759738</v>
      </c>
      <c r="AM240" s="1">
        <v>-101188.4399</v>
      </c>
      <c r="AN240" s="1"/>
    </row>
    <row r="241" spans="1:40" x14ac:dyDescent="0.3">
      <c r="A241" t="str">
        <f t="shared" si="33"/>
        <v>Electronics, Comms, &amp; Sensors</v>
      </c>
      <c r="B241" t="str">
        <f t="shared" si="34"/>
        <v>ATARS</v>
      </c>
      <c r="C241">
        <f t="shared" si="35"/>
        <v>1867</v>
      </c>
      <c r="D241" s="1">
        <f t="shared" si="36"/>
        <v>0</v>
      </c>
      <c r="E241" s="1">
        <f t="shared" si="37"/>
        <v>0</v>
      </c>
      <c r="F241" s="1">
        <f t="shared" si="38"/>
        <v>0</v>
      </c>
      <c r="G241" s="1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>
        <f t="shared" si="43"/>
        <v>0</v>
      </c>
      <c r="L241" s="2">
        <f>AN241/SUM(AN1:AN$571)</f>
        <v>0</v>
      </c>
      <c r="N241" s="1" t="s">
        <v>41</v>
      </c>
      <c r="O241" s="1" t="s">
        <v>179</v>
      </c>
      <c r="P241" s="1">
        <v>1867</v>
      </c>
      <c r="Q241" s="1"/>
      <c r="R241" s="1"/>
      <c r="S241" s="1"/>
      <c r="T241" s="1"/>
      <c r="U241" s="1"/>
      <c r="V241" s="1"/>
      <c r="W241" s="1"/>
      <c r="X241" s="1"/>
      <c r="Y241" s="1">
        <v>5516817.7395435404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x14ac:dyDescent="0.3">
      <c r="A242" t="str">
        <f t="shared" si="33"/>
        <v>Electronics, Comms, &amp; Sensors</v>
      </c>
      <c r="B242" t="str">
        <f t="shared" si="34"/>
        <v>ATIRCMS/CMWS</v>
      </c>
      <c r="C242">
        <f t="shared" si="35"/>
        <v>630</v>
      </c>
      <c r="D242" s="1">
        <f t="shared" si="36"/>
        <v>-227760.54033021099</v>
      </c>
      <c r="E242" s="1">
        <f t="shared" si="37"/>
        <v>0</v>
      </c>
      <c r="F242" s="1">
        <f t="shared" si="38"/>
        <v>0</v>
      </c>
      <c r="G242" s="1">
        <f t="shared" si="39"/>
        <v>0</v>
      </c>
      <c r="H242" s="2" t="e">
        <f t="shared" si="40"/>
        <v>#DIV/0!</v>
      </c>
      <c r="I242" s="2">
        <f t="shared" si="41"/>
        <v>-1</v>
      </c>
      <c r="J242" s="2" t="e">
        <f t="shared" si="42"/>
        <v>#DIV/0!</v>
      </c>
      <c r="K242" s="2">
        <f t="shared" si="43"/>
        <v>0</v>
      </c>
      <c r="L242" s="2">
        <f>AN242/SUM(AN1:AN$571)</f>
        <v>0</v>
      </c>
      <c r="N242" s="1" t="s">
        <v>41</v>
      </c>
      <c r="O242" s="1" t="s">
        <v>180</v>
      </c>
      <c r="P242" s="1">
        <v>630</v>
      </c>
      <c r="Q242" s="1"/>
      <c r="R242" s="1"/>
      <c r="S242" s="1"/>
      <c r="T242" s="1"/>
      <c r="U242" s="1"/>
      <c r="V242" s="1"/>
      <c r="W242" s="1"/>
      <c r="X242" s="1">
        <v>110443903.16831601</v>
      </c>
      <c r="Y242" s="1">
        <v>26447032.909577399</v>
      </c>
      <c r="Z242" s="1">
        <v>2965270.1253991099</v>
      </c>
      <c r="AA242" s="1">
        <v>5860307.9120368101</v>
      </c>
      <c r="AB242" s="1">
        <v>11159408.430668</v>
      </c>
      <c r="AC242" s="1">
        <v>1748531.2022226299</v>
      </c>
      <c r="AD242" s="1">
        <v>1789397.3442452501</v>
      </c>
      <c r="AE242" s="1">
        <v>-272740.710554566</v>
      </c>
      <c r="AF242" s="1">
        <v>-227760.54033021099</v>
      </c>
      <c r="AG242" s="1">
        <v>-732412.73467351706</v>
      </c>
      <c r="AH242" s="1"/>
      <c r="AI242" s="1"/>
      <c r="AJ242" s="1"/>
      <c r="AK242" s="1"/>
      <c r="AL242" s="1"/>
      <c r="AM242" s="1"/>
      <c r="AN242" s="1"/>
    </row>
    <row r="243" spans="1:40" x14ac:dyDescent="0.3">
      <c r="A243" t="str">
        <f t="shared" si="33"/>
        <v>Electronics, Comms, &amp; Sensors</v>
      </c>
      <c r="B243" t="str">
        <f t="shared" si="34"/>
        <v>ATS</v>
      </c>
      <c r="C243">
        <f t="shared" si="35"/>
        <v>2058</v>
      </c>
      <c r="D243" s="1">
        <f t="shared" si="36"/>
        <v>-1307.39784811238</v>
      </c>
      <c r="E243" s="1">
        <f t="shared" si="37"/>
        <v>0</v>
      </c>
      <c r="F243" s="1">
        <f t="shared" si="38"/>
        <v>0</v>
      </c>
      <c r="G243" s="1">
        <f t="shared" si="39"/>
        <v>0</v>
      </c>
      <c r="H243" s="2" t="e">
        <f t="shared" si="40"/>
        <v>#DIV/0!</v>
      </c>
      <c r="I243" s="2">
        <f t="shared" si="41"/>
        <v>-1</v>
      </c>
      <c r="J243" s="2" t="e">
        <f t="shared" si="42"/>
        <v>#DIV/0!</v>
      </c>
      <c r="K243" s="2">
        <f t="shared" si="43"/>
        <v>0</v>
      </c>
      <c r="L243" s="2">
        <f>AN243/SUM(AN1:AN$571)</f>
        <v>0</v>
      </c>
      <c r="N243" s="1" t="s">
        <v>41</v>
      </c>
      <c r="O243" s="1" t="s">
        <v>181</v>
      </c>
      <c r="P243" s="1">
        <v>2058</v>
      </c>
      <c r="Q243" s="1"/>
      <c r="R243" s="1"/>
      <c r="S243" s="1"/>
      <c r="T243" s="1"/>
      <c r="U243" s="1"/>
      <c r="V243" s="1"/>
      <c r="W243" s="1">
        <v>2298.5335838091801</v>
      </c>
      <c r="X243" s="1">
        <v>26505113.111675899</v>
      </c>
      <c r="Y243" s="1">
        <v>31933986.721811201</v>
      </c>
      <c r="Z243" s="1">
        <v>17057577.073043</v>
      </c>
      <c r="AA243" s="1">
        <v>1828142.3766777299</v>
      </c>
      <c r="AB243" s="1">
        <v>2334776.06371446</v>
      </c>
      <c r="AC243" s="1">
        <v>496352.71434483601</v>
      </c>
      <c r="AD243" s="1">
        <v>596976.68646150304</v>
      </c>
      <c r="AE243" s="1">
        <v>21068.331644055601</v>
      </c>
      <c r="AF243" s="1">
        <v>-1307.39784811238</v>
      </c>
      <c r="AG243" s="1"/>
      <c r="AH243" s="1"/>
      <c r="AI243" s="1">
        <v>3882.49909281697</v>
      </c>
      <c r="AJ243" s="1"/>
      <c r="AK243" s="1"/>
      <c r="AL243" s="1"/>
      <c r="AM243" s="1"/>
      <c r="AN243" s="1"/>
    </row>
    <row r="244" spans="1:40" x14ac:dyDescent="0.3">
      <c r="A244" t="str">
        <f t="shared" si="33"/>
        <v>Electronics, Comms, &amp; Sensors</v>
      </c>
      <c r="B244" t="str">
        <f t="shared" si="34"/>
        <v>AUJ</v>
      </c>
      <c r="C244">
        <f t="shared" si="35"/>
        <v>2059</v>
      </c>
      <c r="D244" s="1">
        <f t="shared" si="36"/>
        <v>0</v>
      </c>
      <c r="E244" s="1">
        <f t="shared" si="37"/>
        <v>0</v>
      </c>
      <c r="F244" s="1">
        <f t="shared" si="38"/>
        <v>0</v>
      </c>
      <c r="G244" s="1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>
        <f t="shared" si="43"/>
        <v>0</v>
      </c>
      <c r="L244" s="2">
        <f>AN244/SUM(AN1:AN$571)</f>
        <v>0</v>
      </c>
      <c r="N244" s="1" t="s">
        <v>41</v>
      </c>
      <c r="O244" s="1" t="s">
        <v>182</v>
      </c>
      <c r="P244" s="1">
        <v>2059</v>
      </c>
      <c r="Q244" s="1"/>
      <c r="R244" s="1"/>
      <c r="S244" s="1"/>
      <c r="T244" s="1">
        <v>5201157.3881308502</v>
      </c>
      <c r="U244" s="1"/>
      <c r="V244" s="1"/>
      <c r="W244" s="1">
        <v>1854504.15237292</v>
      </c>
      <c r="X244" s="1"/>
      <c r="Y244" s="1">
        <v>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x14ac:dyDescent="0.3">
      <c r="A245" t="str">
        <f t="shared" si="33"/>
        <v>Electronics, Comms, &amp; Sensors</v>
      </c>
      <c r="B245" t="str">
        <f t="shared" si="34"/>
        <v>Advanced Pilot Training (APT)</v>
      </c>
      <c r="C245">
        <f t="shared" si="35"/>
        <v>2232</v>
      </c>
      <c r="D245" s="1">
        <f t="shared" si="36"/>
        <v>0</v>
      </c>
      <c r="E245" s="1">
        <f t="shared" si="37"/>
        <v>942432.99525282497</v>
      </c>
      <c r="F245" s="1">
        <f t="shared" si="38"/>
        <v>0</v>
      </c>
      <c r="G245" s="1">
        <f t="shared" si="39"/>
        <v>86583.711852114895</v>
      </c>
      <c r="H245" s="2">
        <f t="shared" si="40"/>
        <v>-1</v>
      </c>
      <c r="I245" s="2" t="e">
        <f t="shared" si="41"/>
        <v>#DIV/0!</v>
      </c>
      <c r="J245" s="2" t="e">
        <f t="shared" si="42"/>
        <v>#DIV/0!</v>
      </c>
      <c r="K245" s="2">
        <f t="shared" si="43"/>
        <v>0</v>
      </c>
      <c r="L245" s="2">
        <f>AN245/SUM(AN1:AN$571)</f>
        <v>1.6998840798691267E-6</v>
      </c>
      <c r="N245" s="1" t="s">
        <v>41</v>
      </c>
      <c r="O245" s="1" t="s">
        <v>186</v>
      </c>
      <c r="P245" s="1">
        <v>2232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>
        <v>942432.99525282497</v>
      </c>
      <c r="AM245" s="1">
        <v>0</v>
      </c>
      <c r="AN245" s="1">
        <v>86583.711852114895</v>
      </c>
    </row>
    <row r="246" spans="1:40" x14ac:dyDescent="0.3">
      <c r="A246" t="str">
        <f t="shared" si="33"/>
        <v>Electronics, Comms, &amp; Sensors</v>
      </c>
      <c r="B246" t="str">
        <f t="shared" si="34"/>
        <v>Air Force Integrated Personnel and Pay System Increment 1 (AFIPPS Inc 1)</v>
      </c>
      <c r="C246">
        <f t="shared" si="35"/>
        <v>2253</v>
      </c>
      <c r="D246" s="1">
        <f t="shared" si="36"/>
        <v>0</v>
      </c>
      <c r="E246" s="1">
        <f t="shared" si="37"/>
        <v>0</v>
      </c>
      <c r="F246" s="1">
        <f t="shared" si="38"/>
        <v>0</v>
      </c>
      <c r="G246" s="1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>
        <f t="shared" si="43"/>
        <v>0</v>
      </c>
      <c r="L246" s="2">
        <f>AN246/SUM(AN1:AN$571)</f>
        <v>0</v>
      </c>
      <c r="N246" s="1" t="s">
        <v>41</v>
      </c>
      <c r="O246" s="1" t="s">
        <v>187</v>
      </c>
      <c r="P246" s="1">
        <v>2253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>
        <v>298766.79709952697</v>
      </c>
      <c r="AK246" s="1">
        <v>383927.50236642599</v>
      </c>
      <c r="AL246" s="1">
        <v>0</v>
      </c>
      <c r="AM246" s="1"/>
      <c r="AN246" s="1"/>
    </row>
    <row r="247" spans="1:40" x14ac:dyDescent="0.3">
      <c r="A247" t="str">
        <f t="shared" si="33"/>
        <v>Electronics, Comms, &amp; Sensors</v>
      </c>
      <c r="B247" t="str">
        <f t="shared" si="34"/>
        <v>B1-CMUP COMPUTER UPGRADE</v>
      </c>
      <c r="C247">
        <f t="shared" si="35"/>
        <v>669</v>
      </c>
      <c r="D247" s="1">
        <f t="shared" si="36"/>
        <v>0</v>
      </c>
      <c r="E247" s="1">
        <f t="shared" si="37"/>
        <v>0</v>
      </c>
      <c r="F247" s="1">
        <f t="shared" si="38"/>
        <v>0</v>
      </c>
      <c r="G247" s="1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>
        <f t="shared" si="43"/>
        <v>0</v>
      </c>
      <c r="L247" s="2">
        <f>AN247/SUM(AN1:AN$571)</f>
        <v>0</v>
      </c>
      <c r="N247" s="1" t="s">
        <v>41</v>
      </c>
      <c r="O247" s="1" t="s">
        <v>200</v>
      </c>
      <c r="P247" s="1">
        <v>669</v>
      </c>
      <c r="Q247" s="1"/>
      <c r="R247" s="1"/>
      <c r="S247" s="1"/>
      <c r="T247" s="1"/>
      <c r="U247" s="1"/>
      <c r="V247" s="1"/>
      <c r="W247" s="1"/>
      <c r="X247" s="1">
        <v>142453.03932313499</v>
      </c>
      <c r="Y247" s="1"/>
      <c r="Z247" s="1"/>
      <c r="AA247" s="1"/>
      <c r="AB247" s="1">
        <v>-648.88574308396699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x14ac:dyDescent="0.3">
      <c r="A248" t="str">
        <f t="shared" si="33"/>
        <v>Electronics, Comms, &amp; Sensors</v>
      </c>
      <c r="B248" t="str">
        <f t="shared" si="34"/>
        <v>BSM</v>
      </c>
      <c r="C248">
        <f t="shared" si="35"/>
        <v>1972</v>
      </c>
      <c r="D248" s="1">
        <f t="shared" si="36"/>
        <v>6336.9696041658999</v>
      </c>
      <c r="E248" s="1">
        <f t="shared" si="37"/>
        <v>0</v>
      </c>
      <c r="F248" s="1">
        <f t="shared" si="38"/>
        <v>0</v>
      </c>
      <c r="G248" s="1">
        <f t="shared" si="39"/>
        <v>0</v>
      </c>
      <c r="H248" s="2" t="e">
        <f t="shared" si="40"/>
        <v>#DIV/0!</v>
      </c>
      <c r="I248" s="2">
        <f t="shared" si="41"/>
        <v>-1</v>
      </c>
      <c r="J248" s="2" t="e">
        <f t="shared" si="42"/>
        <v>#DIV/0!</v>
      </c>
      <c r="K248" s="2">
        <f t="shared" si="43"/>
        <v>0</v>
      </c>
      <c r="L248" s="2">
        <f>AN248/SUM(AN1:AN$571)</f>
        <v>0</v>
      </c>
      <c r="N248" s="1" t="s">
        <v>41</v>
      </c>
      <c r="O248" s="1" t="s">
        <v>213</v>
      </c>
      <c r="P248" s="1">
        <v>1972</v>
      </c>
      <c r="Q248" s="1"/>
      <c r="R248" s="1"/>
      <c r="S248" s="1"/>
      <c r="T248" s="1"/>
      <c r="U248" s="1"/>
      <c r="V248" s="1">
        <v>12952.4700234015</v>
      </c>
      <c r="W248" s="1">
        <v>118286.397074822</v>
      </c>
      <c r="X248" s="1"/>
      <c r="Y248" s="1">
        <v>0</v>
      </c>
      <c r="Z248" s="1">
        <v>145210.73238775399</v>
      </c>
      <c r="AA248" s="1"/>
      <c r="AB248" s="1"/>
      <c r="AC248" s="1"/>
      <c r="AD248" s="1">
        <v>12256.403437544501</v>
      </c>
      <c r="AE248" s="1">
        <v>84544.488563754407</v>
      </c>
      <c r="AF248" s="1">
        <v>6336.9696041658999</v>
      </c>
      <c r="AG248" s="1"/>
      <c r="AH248" s="1"/>
      <c r="AI248" s="1"/>
      <c r="AJ248" s="1"/>
      <c r="AK248" s="1"/>
      <c r="AL248" s="1"/>
      <c r="AM248" s="1"/>
      <c r="AN248" s="1"/>
    </row>
    <row r="249" spans="1:40" x14ac:dyDescent="0.3">
      <c r="A249" t="str">
        <f t="shared" si="33"/>
        <v>Electronics, Comms, &amp; Sensors</v>
      </c>
      <c r="B249" t="str">
        <f t="shared" si="34"/>
        <v>CCIC2S</v>
      </c>
      <c r="C249">
        <f t="shared" si="35"/>
        <v>1989</v>
      </c>
      <c r="D249" s="1">
        <f t="shared" si="36"/>
        <v>-2397.9955484758498</v>
      </c>
      <c r="E249" s="1">
        <f t="shared" si="37"/>
        <v>0</v>
      </c>
      <c r="F249" s="1">
        <f t="shared" si="38"/>
        <v>0</v>
      </c>
      <c r="G249" s="1">
        <f t="shared" si="39"/>
        <v>0</v>
      </c>
      <c r="H249" s="2" t="e">
        <f t="shared" si="40"/>
        <v>#DIV/0!</v>
      </c>
      <c r="I249" s="2">
        <f t="shared" si="41"/>
        <v>-1</v>
      </c>
      <c r="J249" s="2" t="e">
        <f t="shared" si="42"/>
        <v>#DIV/0!</v>
      </c>
      <c r="K249" s="2">
        <f t="shared" si="43"/>
        <v>0</v>
      </c>
      <c r="L249" s="2">
        <f>AN249/SUM(AN1:AN$571)</f>
        <v>0</v>
      </c>
      <c r="N249" s="1" t="s">
        <v>41</v>
      </c>
      <c r="O249" s="1" t="s">
        <v>242</v>
      </c>
      <c r="P249" s="1">
        <v>1989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>
        <v>9884.8897081656996</v>
      </c>
      <c r="AC249" s="1">
        <v>44005.471074183799</v>
      </c>
      <c r="AD249" s="1">
        <v>49220.920878638601</v>
      </c>
      <c r="AE249" s="1">
        <v>41000.939682866301</v>
      </c>
      <c r="AF249" s="1">
        <v>-2397.9955484758498</v>
      </c>
      <c r="AG249" s="1"/>
      <c r="AH249" s="1"/>
      <c r="AI249" s="1"/>
      <c r="AJ249" s="1"/>
      <c r="AK249" s="1"/>
      <c r="AL249" s="1"/>
      <c r="AM249" s="1"/>
      <c r="AN249" s="1"/>
    </row>
    <row r="250" spans="1:40" x14ac:dyDescent="0.3">
      <c r="A250" t="str">
        <f t="shared" si="33"/>
        <v>Electronics, Comms, &amp; Sensors</v>
      </c>
      <c r="B250" t="str">
        <f t="shared" si="34"/>
        <v>CEC</v>
      </c>
      <c r="C250">
        <f t="shared" si="35"/>
        <v>1843</v>
      </c>
      <c r="D250" s="1">
        <f t="shared" si="36"/>
        <v>0</v>
      </c>
      <c r="E250" s="1">
        <f t="shared" si="37"/>
        <v>0</v>
      </c>
      <c r="F250" s="1">
        <f t="shared" si="38"/>
        <v>0</v>
      </c>
      <c r="G250" s="1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>
        <f t="shared" si="43"/>
        <v>0</v>
      </c>
      <c r="L250" s="2">
        <f>AN250/SUM(AN1:AN$571)</f>
        <v>0</v>
      </c>
      <c r="N250" s="1" t="s">
        <v>41</v>
      </c>
      <c r="O250" s="1" t="s">
        <v>243</v>
      </c>
      <c r="P250" s="1">
        <v>1843</v>
      </c>
      <c r="Q250" s="1"/>
      <c r="R250" s="1"/>
      <c r="S250" s="1"/>
      <c r="T250" s="1"/>
      <c r="U250" s="1"/>
      <c r="V250" s="1">
        <v>7218.2735306517397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x14ac:dyDescent="0.3">
      <c r="A251" t="str">
        <f t="shared" si="33"/>
        <v>Electronics, Comms, &amp; Sensors</v>
      </c>
      <c r="B251" t="str">
        <f t="shared" si="34"/>
        <v>CGS</v>
      </c>
      <c r="C251">
        <f t="shared" si="35"/>
        <v>1816</v>
      </c>
      <c r="D251" s="1">
        <f t="shared" si="36"/>
        <v>98603.574115779105</v>
      </c>
      <c r="E251" s="1">
        <f t="shared" si="37"/>
        <v>0</v>
      </c>
      <c r="F251" s="1">
        <f t="shared" si="38"/>
        <v>-50155.958700000003</v>
      </c>
      <c r="G251" s="1">
        <f t="shared" si="39"/>
        <v>0</v>
      </c>
      <c r="H251" s="2" t="e">
        <f t="shared" si="40"/>
        <v>#DIV/0!</v>
      </c>
      <c r="I251" s="2">
        <f t="shared" si="41"/>
        <v>-1.5086626843881694</v>
      </c>
      <c r="J251" s="2">
        <f t="shared" si="42"/>
        <v>0</v>
      </c>
      <c r="K251" s="2">
        <f t="shared" si="43"/>
        <v>-6.2980070488438901E-7</v>
      </c>
      <c r="L251" s="2">
        <f>AN251/SUM(AN1:AN$571)</f>
        <v>0</v>
      </c>
      <c r="N251" s="1" t="s">
        <v>41</v>
      </c>
      <c r="O251" s="1" t="s">
        <v>245</v>
      </c>
      <c r="P251" s="1">
        <v>1816</v>
      </c>
      <c r="Q251" s="1"/>
      <c r="R251" s="1"/>
      <c r="S251" s="1"/>
      <c r="T251" s="1"/>
      <c r="U251" s="1"/>
      <c r="V251" s="1">
        <v>49784000.888147898</v>
      </c>
      <c r="W251" s="1">
        <v>65458314.3492845</v>
      </c>
      <c r="X251" s="1">
        <v>82788473.122646093</v>
      </c>
      <c r="Y251" s="1">
        <v>106433595.4073</v>
      </c>
      <c r="Z251" s="1">
        <v>113586598.629418</v>
      </c>
      <c r="AA251" s="1">
        <v>69786494.828025699</v>
      </c>
      <c r="AB251" s="1">
        <v>32493812.498701502</v>
      </c>
      <c r="AC251" s="1">
        <v>39263564.058064803</v>
      </c>
      <c r="AD251" s="1">
        <v>27782208.4589816</v>
      </c>
      <c r="AE251" s="1">
        <v>11763655.873830801</v>
      </c>
      <c r="AF251" s="1">
        <v>98603.574115779105</v>
      </c>
      <c r="AG251" s="1">
        <v>166335.46033774599</v>
      </c>
      <c r="AH251" s="1">
        <v>-163417.83601368999</v>
      </c>
      <c r="AI251" s="1">
        <v>0</v>
      </c>
      <c r="AJ251" s="1">
        <v>-198941.52665452001</v>
      </c>
      <c r="AK251" s="1"/>
      <c r="AL251" s="1"/>
      <c r="AM251" s="1">
        <v>-50155.958700000003</v>
      </c>
      <c r="AN251" s="1"/>
    </row>
    <row r="252" spans="1:40" x14ac:dyDescent="0.3">
      <c r="A252" t="str">
        <f t="shared" si="33"/>
        <v>Electronics, Comms, &amp; Sensors</v>
      </c>
      <c r="B252" t="str">
        <f t="shared" si="34"/>
        <v>CHEYENNE MOUNTAIN UPGRADE</v>
      </c>
      <c r="C252">
        <f t="shared" si="35"/>
        <v>1649</v>
      </c>
      <c r="D252" s="1">
        <f t="shared" si="36"/>
        <v>0</v>
      </c>
      <c r="E252" s="1">
        <f t="shared" si="37"/>
        <v>0</v>
      </c>
      <c r="F252" s="1">
        <f t="shared" si="38"/>
        <v>0</v>
      </c>
      <c r="G252" s="1">
        <f t="shared" si="39"/>
        <v>0</v>
      </c>
      <c r="H252" s="2" t="e">
        <f t="shared" si="40"/>
        <v>#DIV/0!</v>
      </c>
      <c r="I252" s="2" t="e">
        <f t="shared" si="41"/>
        <v>#DIV/0!</v>
      </c>
      <c r="J252" s="2" t="e">
        <f t="shared" si="42"/>
        <v>#DIV/0!</v>
      </c>
      <c r="K252" s="2">
        <f t="shared" si="43"/>
        <v>0</v>
      </c>
      <c r="L252" s="2">
        <f>AN252/SUM(AN1:AN$571)</f>
        <v>0</v>
      </c>
      <c r="N252" s="1" t="s">
        <v>41</v>
      </c>
      <c r="O252" s="1" t="s">
        <v>251</v>
      </c>
      <c r="P252" s="1">
        <v>1649</v>
      </c>
      <c r="Q252" s="1">
        <v>47260.103955748302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x14ac:dyDescent="0.3">
      <c r="A253" t="str">
        <f t="shared" si="33"/>
        <v>Electronics, Comms, &amp; Sensors</v>
      </c>
      <c r="B253" t="str">
        <f t="shared" si="34"/>
        <v>CITS</v>
      </c>
      <c r="C253">
        <f t="shared" si="35"/>
        <v>1993</v>
      </c>
      <c r="D253" s="1">
        <f t="shared" si="36"/>
        <v>-166050.57362236499</v>
      </c>
      <c r="E253" s="1">
        <f t="shared" si="37"/>
        <v>0</v>
      </c>
      <c r="F253" s="1">
        <f t="shared" si="38"/>
        <v>0</v>
      </c>
      <c r="G253" s="1">
        <f t="shared" si="39"/>
        <v>0</v>
      </c>
      <c r="H253" s="2" t="e">
        <f t="shared" si="40"/>
        <v>#DIV/0!</v>
      </c>
      <c r="I253" s="2">
        <f t="shared" si="41"/>
        <v>-1</v>
      </c>
      <c r="J253" s="2" t="e">
        <f t="shared" si="42"/>
        <v>#DIV/0!</v>
      </c>
      <c r="K253" s="2">
        <f t="shared" si="43"/>
        <v>0</v>
      </c>
      <c r="L253" s="2">
        <f>AN253/SUM(AN1:AN$571)</f>
        <v>0</v>
      </c>
      <c r="N253" s="1" t="s">
        <v>41</v>
      </c>
      <c r="O253" s="1" t="s">
        <v>252</v>
      </c>
      <c r="P253" s="1">
        <v>1993</v>
      </c>
      <c r="Q253" s="1"/>
      <c r="R253" s="1"/>
      <c r="S253" s="1"/>
      <c r="T253" s="1"/>
      <c r="U253" s="1"/>
      <c r="V253" s="1"/>
      <c r="W253" s="1"/>
      <c r="X253" s="1"/>
      <c r="Y253" s="1">
        <v>22213337.858948499</v>
      </c>
      <c r="Z253" s="1">
        <v>28590402.757777002</v>
      </c>
      <c r="AA253" s="1">
        <v>65442826.890950903</v>
      </c>
      <c r="AB253" s="1">
        <v>9962205.0675639994</v>
      </c>
      <c r="AC253" s="1">
        <v>6409233.1053659497</v>
      </c>
      <c r="AD253" s="1">
        <v>0</v>
      </c>
      <c r="AE253" s="1"/>
      <c r="AF253" s="1">
        <v>-166050.57362236499</v>
      </c>
      <c r="AG253" s="1"/>
      <c r="AH253" s="1"/>
      <c r="AI253" s="1"/>
      <c r="AJ253" s="1">
        <v>-1596790.7064287199</v>
      </c>
      <c r="AK253" s="1"/>
      <c r="AL253" s="1"/>
      <c r="AM253" s="1"/>
      <c r="AN253" s="1"/>
    </row>
    <row r="254" spans="1:40" x14ac:dyDescent="0.3">
      <c r="A254" t="str">
        <f t="shared" si="33"/>
        <v>Electronics, Comms, &amp; Sensors</v>
      </c>
      <c r="B254" t="str">
        <f t="shared" si="34"/>
        <v>CNN</v>
      </c>
      <c r="C254">
        <f t="shared" si="35"/>
        <v>2067</v>
      </c>
      <c r="D254" s="1">
        <f t="shared" si="36"/>
        <v>0</v>
      </c>
      <c r="E254" s="1">
        <f t="shared" si="37"/>
        <v>0</v>
      </c>
      <c r="F254" s="1">
        <f t="shared" si="38"/>
        <v>0</v>
      </c>
      <c r="G254" s="1">
        <f t="shared" si="39"/>
        <v>0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>
        <f t="shared" si="43"/>
        <v>0</v>
      </c>
      <c r="L254" s="2">
        <f>AN254/SUM(AN1:AN$571)</f>
        <v>0</v>
      </c>
      <c r="N254" s="1" t="s">
        <v>41</v>
      </c>
      <c r="O254" s="1" t="s">
        <v>255</v>
      </c>
      <c r="P254" s="1">
        <v>2067</v>
      </c>
      <c r="Q254" s="1"/>
      <c r="R254" s="1"/>
      <c r="S254" s="1"/>
      <c r="T254" s="1">
        <v>23168227.7658973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x14ac:dyDescent="0.3">
      <c r="A255" t="str">
        <f t="shared" si="33"/>
        <v>Electronics, Comms, &amp; Sensors</v>
      </c>
      <c r="B255" t="str">
        <f t="shared" si="34"/>
        <v>COBRA JUDY</v>
      </c>
      <c r="C255">
        <f t="shared" si="35"/>
        <v>1739</v>
      </c>
      <c r="D255" s="1">
        <f t="shared" si="36"/>
        <v>0</v>
      </c>
      <c r="E255" s="1">
        <f t="shared" si="37"/>
        <v>0</v>
      </c>
      <c r="F255" s="1">
        <f t="shared" si="38"/>
        <v>0</v>
      </c>
      <c r="G255" s="1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>
        <f t="shared" si="43"/>
        <v>0</v>
      </c>
      <c r="L255" s="2">
        <f>AN255/SUM(AN1:AN$571)</f>
        <v>0</v>
      </c>
      <c r="N255" s="1" t="s">
        <v>41</v>
      </c>
      <c r="O255" s="1" t="s">
        <v>258</v>
      </c>
      <c r="P255" s="1">
        <v>1739</v>
      </c>
      <c r="Q255" s="1">
        <v>7028411.1749254502</v>
      </c>
      <c r="R255" s="1">
        <v>19749253.446323801</v>
      </c>
      <c r="S255" s="1">
        <v>24165294.565698698</v>
      </c>
      <c r="T255" s="1">
        <v>19927457.9198444</v>
      </c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x14ac:dyDescent="0.3">
      <c r="A256" t="str">
        <f t="shared" si="33"/>
        <v>Electronics, Comms, &amp; Sensors</v>
      </c>
      <c r="B256" t="str">
        <f t="shared" si="34"/>
        <v>DCAPES</v>
      </c>
      <c r="C256">
        <f t="shared" si="35"/>
        <v>1995</v>
      </c>
      <c r="D256" s="1">
        <f t="shared" si="36"/>
        <v>749221.30904387403</v>
      </c>
      <c r="E256" s="1">
        <f t="shared" si="37"/>
        <v>0</v>
      </c>
      <c r="F256" s="1">
        <f t="shared" si="38"/>
        <v>0</v>
      </c>
      <c r="G256" s="1">
        <f t="shared" si="39"/>
        <v>0</v>
      </c>
      <c r="H256" s="2" t="e">
        <f t="shared" si="40"/>
        <v>#DIV/0!</v>
      </c>
      <c r="I256" s="2">
        <f t="shared" si="41"/>
        <v>-1</v>
      </c>
      <c r="J256" s="2" t="e">
        <f t="shared" si="42"/>
        <v>#DIV/0!</v>
      </c>
      <c r="K256" s="2">
        <f t="shared" si="43"/>
        <v>0</v>
      </c>
      <c r="L256" s="2">
        <f>AN256/SUM(AN1:AN$571)</f>
        <v>0</v>
      </c>
      <c r="N256" s="1" t="s">
        <v>41</v>
      </c>
      <c r="O256" s="1" t="s">
        <v>264</v>
      </c>
      <c r="P256" s="1">
        <v>1995</v>
      </c>
      <c r="Q256" s="1"/>
      <c r="R256" s="1"/>
      <c r="S256" s="1"/>
      <c r="T256" s="1"/>
      <c r="U256" s="1"/>
      <c r="V256" s="1"/>
      <c r="W256" s="1"/>
      <c r="X256" s="1">
        <v>2667447.20958335</v>
      </c>
      <c r="Y256" s="1">
        <v>16677637.5864197</v>
      </c>
      <c r="Z256" s="1">
        <v>12515225.038751001</v>
      </c>
      <c r="AA256" s="1">
        <v>-837029.26567018405</v>
      </c>
      <c r="AB256" s="1">
        <v>0</v>
      </c>
      <c r="AC256" s="1">
        <v>1402824.45248696</v>
      </c>
      <c r="AD256" s="1">
        <v>1703532.47525269</v>
      </c>
      <c r="AE256" s="1">
        <v>2981047.02545272</v>
      </c>
      <c r="AF256" s="1">
        <v>749221.30904387403</v>
      </c>
      <c r="AG256" s="1"/>
      <c r="AH256" s="1"/>
      <c r="AI256" s="1"/>
      <c r="AJ256" s="1"/>
      <c r="AK256" s="1"/>
      <c r="AL256" s="1"/>
      <c r="AM256" s="1"/>
      <c r="AN256" s="1"/>
    </row>
    <row r="257" spans="1:40" x14ac:dyDescent="0.3">
      <c r="A257" t="str">
        <f t="shared" ref="A257:A320" si="44">N257</f>
        <v>Electronics, Comms, &amp; Sensors</v>
      </c>
      <c r="B257" t="str">
        <f t="shared" ref="B257:B320" si="45">O257</f>
        <v>DCGS ARMY</v>
      </c>
      <c r="C257">
        <f t="shared" ref="C257:C320" si="46">P257</f>
        <v>1381</v>
      </c>
      <c r="D257" s="1">
        <f t="shared" ref="D257:D320" si="47">AF257</f>
        <v>0</v>
      </c>
      <c r="E257" s="1">
        <f t="shared" ref="E257:E320" si="48">AL257</f>
        <v>0</v>
      </c>
      <c r="F257" s="1">
        <f t="shared" ref="F257:F320" si="49">AM257</f>
        <v>0</v>
      </c>
      <c r="G257" s="1">
        <f t="shared" ref="G257:G320" si="50">AN257</f>
        <v>0</v>
      </c>
      <c r="H257" s="2" t="e">
        <f t="shared" si="40"/>
        <v>#DIV/0!</v>
      </c>
      <c r="I257" s="2" t="e">
        <f t="shared" si="41"/>
        <v>#DIV/0!</v>
      </c>
      <c r="J257" s="2" t="e">
        <f t="shared" si="42"/>
        <v>#DIV/0!</v>
      </c>
      <c r="K257" s="2">
        <f t="shared" si="43"/>
        <v>0</v>
      </c>
      <c r="L257" s="2">
        <f>AN257/SUM(AN1:AN$571)</f>
        <v>0</v>
      </c>
      <c r="N257" s="1" t="s">
        <v>41</v>
      </c>
      <c r="O257" s="1" t="s">
        <v>265</v>
      </c>
      <c r="P257" s="1">
        <v>1381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>
        <v>0</v>
      </c>
      <c r="AH257" s="1"/>
      <c r="AI257" s="1"/>
      <c r="AJ257" s="1"/>
      <c r="AK257" s="1"/>
      <c r="AL257" s="1"/>
      <c r="AM257" s="1"/>
      <c r="AN257" s="1"/>
    </row>
    <row r="258" spans="1:40" x14ac:dyDescent="0.3">
      <c r="A258" t="str">
        <f t="shared" si="44"/>
        <v>Electronics, Comms, &amp; Sensors</v>
      </c>
      <c r="B258" t="str">
        <f t="shared" si="45"/>
        <v>DEAMS</v>
      </c>
      <c r="C258">
        <f t="shared" si="46"/>
        <v>1996</v>
      </c>
      <c r="D258" s="1">
        <f t="shared" si="47"/>
        <v>0</v>
      </c>
      <c r="E258" s="1">
        <f t="shared" si="48"/>
        <v>0</v>
      </c>
      <c r="F258" s="1">
        <f t="shared" si="49"/>
        <v>0</v>
      </c>
      <c r="G258" s="1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>
        <f t="shared" ref="K258:K321" si="54">AM258/SUM(AM$1:AM$571)</f>
        <v>0</v>
      </c>
      <c r="L258" s="2">
        <f>AN258/SUM(AN1:AN$571)</f>
        <v>0</v>
      </c>
      <c r="N258" s="1" t="s">
        <v>41</v>
      </c>
      <c r="O258" s="1" t="s">
        <v>267</v>
      </c>
      <c r="P258" s="1">
        <v>1996</v>
      </c>
      <c r="Q258" s="1"/>
      <c r="R258" s="1"/>
      <c r="S258" s="1"/>
      <c r="T258" s="1"/>
      <c r="U258" s="1"/>
      <c r="V258" s="1"/>
      <c r="W258" s="1"/>
      <c r="X258" s="1"/>
      <c r="Y258" s="1">
        <v>615018.735316723</v>
      </c>
      <c r="Z258" s="1">
        <v>42229.595441541402</v>
      </c>
      <c r="AA258" s="1">
        <v>91881.799710606196</v>
      </c>
      <c r="AB258" s="1">
        <v>23410.8740383111</v>
      </c>
      <c r="AC258" s="1">
        <v>0</v>
      </c>
      <c r="AD258" s="1">
        <v>247762.13653033299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x14ac:dyDescent="0.3">
      <c r="A259" t="str">
        <f t="shared" si="44"/>
        <v>Electronics, Comms, &amp; Sensors</v>
      </c>
      <c r="B259" t="str">
        <f t="shared" si="45"/>
        <v>DEAMS Inc 1</v>
      </c>
      <c r="C259">
        <f t="shared" si="46"/>
        <v>2101</v>
      </c>
      <c r="D259" s="1">
        <f t="shared" si="47"/>
        <v>220704.16690387699</v>
      </c>
      <c r="E259" s="1">
        <f t="shared" si="48"/>
        <v>27245709.248282101</v>
      </c>
      <c r="F259" s="1">
        <f t="shared" si="49"/>
        <v>27127956.6501</v>
      </c>
      <c r="G259" s="1">
        <f t="shared" si="50"/>
        <v>33757319.585013904</v>
      </c>
      <c r="H259" s="2">
        <f t="shared" si="51"/>
        <v>-4.3218767810027092E-3</v>
      </c>
      <c r="I259" s="2">
        <f t="shared" si="52"/>
        <v>121.91547110623881</v>
      </c>
      <c r="J259" s="2">
        <f t="shared" si="53"/>
        <v>1.2443738398885074</v>
      </c>
      <c r="K259" s="2">
        <f t="shared" si="54"/>
        <v>3.4064160397169572E-4</v>
      </c>
      <c r="L259" s="2">
        <f>AN259/SUM(AN1:AN$571)</f>
        <v>6.6275202245464552E-4</v>
      </c>
      <c r="N259" s="1" t="s">
        <v>41</v>
      </c>
      <c r="O259" s="1" t="s">
        <v>268</v>
      </c>
      <c r="P259" s="1">
        <v>2101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>
        <v>220704.16690387699</v>
      </c>
      <c r="AG259" s="1">
        <v>171581.16787344101</v>
      </c>
      <c r="AH259" s="1"/>
      <c r="AI259" s="1">
        <v>6051405.3611573204</v>
      </c>
      <c r="AJ259" s="1">
        <v>8926472.5301831793</v>
      </c>
      <c r="AK259" s="1">
        <v>10059091.361401601</v>
      </c>
      <c r="AL259" s="1">
        <v>27245709.248282101</v>
      </c>
      <c r="AM259" s="1">
        <v>27127956.6501</v>
      </c>
      <c r="AN259" s="1">
        <v>33757319.585013904</v>
      </c>
    </row>
    <row r="260" spans="1:40" x14ac:dyDescent="0.3">
      <c r="A260" t="str">
        <f t="shared" si="44"/>
        <v>Electronics, Comms, &amp; Sensors</v>
      </c>
      <c r="B260" t="str">
        <f t="shared" si="45"/>
        <v>DEF METEOR SAT PROG</v>
      </c>
      <c r="C260">
        <f t="shared" si="46"/>
        <v>1517</v>
      </c>
      <c r="D260" s="1">
        <f t="shared" si="47"/>
        <v>0</v>
      </c>
      <c r="E260" s="1">
        <f t="shared" si="48"/>
        <v>0</v>
      </c>
      <c r="F260" s="1">
        <f t="shared" si="49"/>
        <v>0</v>
      </c>
      <c r="G260" s="1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>
        <f t="shared" si="54"/>
        <v>0</v>
      </c>
      <c r="L260" s="2">
        <f>AN260/SUM(AN1:AN$571)</f>
        <v>0</v>
      </c>
      <c r="N260" s="1" t="s">
        <v>41</v>
      </c>
      <c r="O260" s="1" t="s">
        <v>271</v>
      </c>
      <c r="P260" s="1">
        <v>1517</v>
      </c>
      <c r="Q260" s="1"/>
      <c r="R260" s="1">
        <v>105859.75842060801</v>
      </c>
      <c r="S260" s="1">
        <v>5054923.9991174396</v>
      </c>
      <c r="T260" s="1">
        <v>1976625.56338284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x14ac:dyDescent="0.3">
      <c r="A261" t="str">
        <f t="shared" si="44"/>
        <v>Electronics, Comms, &amp; Sensors</v>
      </c>
      <c r="B261" t="str">
        <f t="shared" si="45"/>
        <v>DMS</v>
      </c>
      <c r="C261">
        <f t="shared" si="46"/>
        <v>1960</v>
      </c>
      <c r="D261" s="1">
        <f t="shared" si="47"/>
        <v>-75915.088415166407</v>
      </c>
      <c r="E261" s="1">
        <f t="shared" si="48"/>
        <v>0</v>
      </c>
      <c r="F261" s="1">
        <f t="shared" si="49"/>
        <v>0</v>
      </c>
      <c r="G261" s="1">
        <f t="shared" si="50"/>
        <v>0</v>
      </c>
      <c r="H261" s="2" t="e">
        <f t="shared" si="51"/>
        <v>#DIV/0!</v>
      </c>
      <c r="I261" s="2">
        <f t="shared" si="52"/>
        <v>-1</v>
      </c>
      <c r="J261" s="2" t="e">
        <f t="shared" si="53"/>
        <v>#DIV/0!</v>
      </c>
      <c r="K261" s="2">
        <f t="shared" si="54"/>
        <v>0</v>
      </c>
      <c r="L261" s="2">
        <f>AN261/SUM(AN1:AN$571)</f>
        <v>0</v>
      </c>
      <c r="N261" s="1" t="s">
        <v>41</v>
      </c>
      <c r="O261" s="1" t="s">
        <v>274</v>
      </c>
      <c r="P261" s="1">
        <v>1960</v>
      </c>
      <c r="Q261" s="1"/>
      <c r="R261" s="1"/>
      <c r="S261" s="1"/>
      <c r="T261" s="1"/>
      <c r="U261" s="1"/>
      <c r="V261" s="1">
        <v>61158927.337008402</v>
      </c>
      <c r="W261" s="1">
        <v>29535435.114399798</v>
      </c>
      <c r="X261" s="1">
        <v>52210765.3738539</v>
      </c>
      <c r="Y261" s="1">
        <v>25003344.528572999</v>
      </c>
      <c r="Z261" s="1">
        <v>29481763.651247799</v>
      </c>
      <c r="AA261" s="1">
        <v>29664942.1943819</v>
      </c>
      <c r="AB261" s="1">
        <v>23446333.2699669</v>
      </c>
      <c r="AC261" s="1">
        <v>22199249.762328502</v>
      </c>
      <c r="AD261" s="1">
        <v>12874311.4511369</v>
      </c>
      <c r="AE261" s="1">
        <v>12601650.096579701</v>
      </c>
      <c r="AF261" s="1">
        <v>-75915.088415166407</v>
      </c>
      <c r="AG261" s="1">
        <v>-118712.98233759501</v>
      </c>
      <c r="AH261" s="1">
        <v>-18097.210391392498</v>
      </c>
      <c r="AI261" s="1"/>
      <c r="AJ261" s="1"/>
      <c r="AK261" s="1"/>
      <c r="AL261" s="1">
        <v>0</v>
      </c>
      <c r="AM261" s="1"/>
      <c r="AN261" s="1"/>
    </row>
    <row r="262" spans="1:40" x14ac:dyDescent="0.3">
      <c r="A262" t="str">
        <f t="shared" si="44"/>
        <v>Electronics, Comms, &amp; Sensors</v>
      </c>
      <c r="B262" t="str">
        <f t="shared" si="45"/>
        <v>DTS</v>
      </c>
      <c r="C262">
        <f t="shared" si="46"/>
        <v>1970</v>
      </c>
      <c r="D262" s="1">
        <f t="shared" si="47"/>
        <v>-908525.65483528096</v>
      </c>
      <c r="E262" s="1">
        <f t="shared" si="48"/>
        <v>0</v>
      </c>
      <c r="F262" s="1">
        <f t="shared" si="49"/>
        <v>0</v>
      </c>
      <c r="G262" s="1">
        <f t="shared" si="50"/>
        <v>0</v>
      </c>
      <c r="H262" s="2" t="e">
        <f t="shared" si="51"/>
        <v>#DIV/0!</v>
      </c>
      <c r="I262" s="2">
        <f t="shared" si="52"/>
        <v>-1</v>
      </c>
      <c r="J262" s="2" t="e">
        <f t="shared" si="53"/>
        <v>#DIV/0!</v>
      </c>
      <c r="K262" s="2">
        <f t="shared" si="54"/>
        <v>0</v>
      </c>
      <c r="L262" s="2">
        <f>AN262/SUM(AN1:AN$571)</f>
        <v>0</v>
      </c>
      <c r="N262" s="1" t="s">
        <v>41</v>
      </c>
      <c r="O262" s="1" t="s">
        <v>280</v>
      </c>
      <c r="P262" s="1">
        <v>1970</v>
      </c>
      <c r="Q262" s="1"/>
      <c r="R262" s="1"/>
      <c r="S262" s="1"/>
      <c r="T262" s="1"/>
      <c r="U262" s="1"/>
      <c r="V262" s="1"/>
      <c r="W262" s="1"/>
      <c r="X262" s="1">
        <v>8042155.1246509897</v>
      </c>
      <c r="Y262" s="1">
        <v>41173129.215106703</v>
      </c>
      <c r="Z262" s="1">
        <v>47892063.688703597</v>
      </c>
      <c r="AA262" s="1">
        <v>73920198.008977607</v>
      </c>
      <c r="AB262" s="1">
        <v>54202635.807615101</v>
      </c>
      <c r="AC262" s="1">
        <v>20857157.485675398</v>
      </c>
      <c r="AD262" s="1">
        <v>0</v>
      </c>
      <c r="AE262" s="1"/>
      <c r="AF262" s="1">
        <v>-908525.65483528096</v>
      </c>
      <c r="AG262" s="1">
        <v>-13668.818117947099</v>
      </c>
      <c r="AH262" s="1"/>
      <c r="AI262" s="1"/>
      <c r="AJ262" s="1"/>
      <c r="AK262" s="1"/>
      <c r="AL262" s="1"/>
      <c r="AM262" s="1"/>
      <c r="AN262" s="1"/>
    </row>
    <row r="263" spans="1:40" x14ac:dyDescent="0.3">
      <c r="A263" t="str">
        <f t="shared" si="44"/>
        <v>Electronics, Comms, &amp; Sensors</v>
      </c>
      <c r="B263" t="str">
        <f t="shared" si="45"/>
        <v>Distributed Common Ground System - Army Increment 2 (DCGS-A Inc 2)</v>
      </c>
      <c r="C263">
        <f t="shared" si="46"/>
        <v>2239</v>
      </c>
      <c r="D263" s="1">
        <f t="shared" si="47"/>
        <v>0</v>
      </c>
      <c r="E263" s="1">
        <f t="shared" si="48"/>
        <v>0</v>
      </c>
      <c r="F263" s="1">
        <f t="shared" si="49"/>
        <v>-1943.12</v>
      </c>
      <c r="G263" s="1">
        <f t="shared" si="50"/>
        <v>0</v>
      </c>
      <c r="H263" s="2" t="e">
        <f t="shared" si="51"/>
        <v>#DIV/0!</v>
      </c>
      <c r="I263" s="2" t="e">
        <f t="shared" si="52"/>
        <v>#DIV/0!</v>
      </c>
      <c r="J263" s="2">
        <f t="shared" si="53"/>
        <v>0</v>
      </c>
      <c r="K263" s="2">
        <f t="shared" si="54"/>
        <v>-2.4399460749913923E-8</v>
      </c>
      <c r="L263" s="2">
        <f>AN263/SUM(AN1:AN$571)</f>
        <v>0</v>
      </c>
      <c r="N263" s="1" t="s">
        <v>41</v>
      </c>
      <c r="O263" s="1" t="s">
        <v>282</v>
      </c>
      <c r="P263" s="1">
        <v>2239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>
        <v>287404.649730056</v>
      </c>
      <c r="AK263" s="1">
        <v>0</v>
      </c>
      <c r="AL263" s="1"/>
      <c r="AM263" s="1">
        <v>-1943.12</v>
      </c>
      <c r="AN263" s="1"/>
    </row>
    <row r="264" spans="1:40" x14ac:dyDescent="0.3">
      <c r="A264" t="str">
        <f t="shared" si="44"/>
        <v>Electronics, Comms, &amp; Sensors</v>
      </c>
      <c r="B264" t="str">
        <f t="shared" si="45"/>
        <v>FAAD C2I(ATCCS)</v>
      </c>
      <c r="C264">
        <f t="shared" si="46"/>
        <v>1841</v>
      </c>
      <c r="D264" s="1">
        <f t="shared" si="47"/>
        <v>0</v>
      </c>
      <c r="E264" s="1">
        <f t="shared" si="48"/>
        <v>0</v>
      </c>
      <c r="F264" s="1">
        <f t="shared" si="49"/>
        <v>0</v>
      </c>
      <c r="G264" s="1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>
        <f t="shared" si="54"/>
        <v>0</v>
      </c>
      <c r="L264" s="2">
        <f>AN264/SUM(AN1:AN$571)</f>
        <v>0</v>
      </c>
      <c r="N264" s="1" t="s">
        <v>41</v>
      </c>
      <c r="O264" s="1" t="s">
        <v>320</v>
      </c>
      <c r="P264" s="1">
        <v>1841</v>
      </c>
      <c r="Q264" s="1"/>
      <c r="R264" s="1"/>
      <c r="S264" s="1"/>
      <c r="T264" s="1"/>
      <c r="U264" s="1"/>
      <c r="V264" s="1"/>
      <c r="W264" s="1"/>
      <c r="X264" s="1"/>
      <c r="Y264" s="1">
        <v>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x14ac:dyDescent="0.3">
      <c r="A265" t="str">
        <f t="shared" si="44"/>
        <v>Electronics, Comms, &amp; Sensors</v>
      </c>
      <c r="B265" t="str">
        <f t="shared" si="45"/>
        <v>FAB-T</v>
      </c>
      <c r="C265">
        <f t="shared" si="46"/>
        <v>88</v>
      </c>
      <c r="D265" s="1">
        <f t="shared" si="47"/>
        <v>0</v>
      </c>
      <c r="E265" s="1">
        <f t="shared" si="48"/>
        <v>129896652.322837</v>
      </c>
      <c r="F265" s="1">
        <f t="shared" si="49"/>
        <v>81260620.881799996</v>
      </c>
      <c r="G265" s="1">
        <f t="shared" si="50"/>
        <v>83467809.684782699</v>
      </c>
      <c r="H265" s="2">
        <f t="shared" si="51"/>
        <v>-0.37442097676358943</v>
      </c>
      <c r="I265" s="2" t="e">
        <f t="shared" si="52"/>
        <v>#DIV/0!</v>
      </c>
      <c r="J265" s="2">
        <f t="shared" si="53"/>
        <v>1.0271618500945647</v>
      </c>
      <c r="K265" s="2">
        <f t="shared" si="54"/>
        <v>1.0203771922058932E-3</v>
      </c>
      <c r="L265" s="2">
        <f>AN265/SUM(AN1:AN$571)</f>
        <v>1.6387100740962576E-3</v>
      </c>
      <c r="N265" s="1" t="s">
        <v>41</v>
      </c>
      <c r="O265" s="1" t="s">
        <v>321</v>
      </c>
      <c r="P265" s="1">
        <v>88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>
        <v>91263.279778403506</v>
      </c>
      <c r="AJ265" s="1">
        <v>11874155.185283899</v>
      </c>
      <c r="AK265" s="1">
        <v>99500357.539850503</v>
      </c>
      <c r="AL265" s="1">
        <v>129896652.322837</v>
      </c>
      <c r="AM265" s="1">
        <v>81260620.881799996</v>
      </c>
      <c r="AN265" s="1">
        <v>83467809.684782699</v>
      </c>
    </row>
    <row r="266" spans="1:40" x14ac:dyDescent="0.3">
      <c r="A266" t="str">
        <f t="shared" si="44"/>
        <v>Electronics, Comms, &amp; Sensors</v>
      </c>
      <c r="B266" t="str">
        <f t="shared" si="45"/>
        <v>GAE</v>
      </c>
      <c r="C266">
        <f t="shared" si="46"/>
        <v>2081</v>
      </c>
      <c r="D266" s="1">
        <f t="shared" si="47"/>
        <v>0</v>
      </c>
      <c r="E266" s="1">
        <f t="shared" si="48"/>
        <v>0</v>
      </c>
      <c r="F266" s="1">
        <f t="shared" si="49"/>
        <v>0</v>
      </c>
      <c r="G266" s="1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>
        <f t="shared" si="54"/>
        <v>0</v>
      </c>
      <c r="L266" s="2">
        <f>AN266/SUM(AN1:AN$571)</f>
        <v>0</v>
      </c>
      <c r="N266" s="1" t="s">
        <v>41</v>
      </c>
      <c r="O266" s="1" t="s">
        <v>326</v>
      </c>
      <c r="P266" s="1">
        <v>2081</v>
      </c>
      <c r="Q266" s="1">
        <v>3484489.8882523901</v>
      </c>
      <c r="R266" s="1"/>
      <c r="S266" s="1"/>
      <c r="T266" s="1">
        <v>-105149.416676514</v>
      </c>
      <c r="U266" s="1"/>
      <c r="V266" s="1">
        <v>350467.39107902802</v>
      </c>
      <c r="W266" s="1"/>
      <c r="X266" s="1"/>
      <c r="Y266" s="1"/>
      <c r="Z266" s="1"/>
      <c r="AA266" s="1"/>
      <c r="AB266" s="1"/>
      <c r="AC266" s="1"/>
      <c r="AD266" s="1">
        <v>-33028.954517379701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x14ac:dyDescent="0.3">
      <c r="A267" t="str">
        <f t="shared" si="44"/>
        <v>Electronics, Comms, &amp; Sensors</v>
      </c>
      <c r="B267" t="str">
        <f t="shared" si="45"/>
        <v>GAJ</v>
      </c>
      <c r="C267">
        <f t="shared" si="46"/>
        <v>1937</v>
      </c>
      <c r="D267" s="1">
        <f t="shared" si="47"/>
        <v>0</v>
      </c>
      <c r="E267" s="1">
        <f t="shared" si="48"/>
        <v>0</v>
      </c>
      <c r="F267" s="1">
        <f t="shared" si="49"/>
        <v>0</v>
      </c>
      <c r="G267" s="1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>
        <f t="shared" si="54"/>
        <v>0</v>
      </c>
      <c r="L267" s="2">
        <f>AN267/SUM(AN1:AN$571)</f>
        <v>0</v>
      </c>
      <c r="N267" s="1" t="s">
        <v>41</v>
      </c>
      <c r="O267" s="1" t="s">
        <v>327</v>
      </c>
      <c r="P267" s="1">
        <v>1937</v>
      </c>
      <c r="Q267" s="1">
        <v>1665365.27689808</v>
      </c>
      <c r="R267" s="1"/>
      <c r="S267" s="1">
        <v>1570284.51547063</v>
      </c>
      <c r="T267" s="1">
        <v>-55722.196420591499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x14ac:dyDescent="0.3">
      <c r="A268" t="str">
        <f t="shared" si="44"/>
        <v>Electronics, Comms, &amp; Sensors</v>
      </c>
      <c r="B268" t="str">
        <f t="shared" si="45"/>
        <v>GAV</v>
      </c>
      <c r="C268">
        <f t="shared" si="46"/>
        <v>2082</v>
      </c>
      <c r="D268" s="1">
        <f t="shared" si="47"/>
        <v>0</v>
      </c>
      <c r="E268" s="1">
        <f t="shared" si="48"/>
        <v>0</v>
      </c>
      <c r="F268" s="1">
        <f t="shared" si="49"/>
        <v>0</v>
      </c>
      <c r="G268" s="1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>
        <f t="shared" si="54"/>
        <v>0</v>
      </c>
      <c r="L268" s="2">
        <f>AN268/SUM(AN1:AN$571)</f>
        <v>0</v>
      </c>
      <c r="N268" s="1" t="s">
        <v>41</v>
      </c>
      <c r="O268" s="1" t="s">
        <v>329</v>
      </c>
      <c r="P268" s="1">
        <v>2082</v>
      </c>
      <c r="Q268" s="1"/>
      <c r="R268" s="1"/>
      <c r="S268" s="1"/>
      <c r="T268" s="1">
        <v>3804657.0791391102</v>
      </c>
      <c r="U268" s="1"/>
      <c r="V268" s="1"/>
      <c r="W268" s="1"/>
      <c r="X268" s="1">
        <v>544326.77756686101</v>
      </c>
      <c r="Y268" s="1">
        <v>389647.175132762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x14ac:dyDescent="0.3">
      <c r="A269" t="str">
        <f t="shared" si="44"/>
        <v>Electronics, Comms, &amp; Sensors</v>
      </c>
      <c r="B269" t="str">
        <f t="shared" si="45"/>
        <v>GBSD</v>
      </c>
      <c r="C269">
        <f t="shared" si="46"/>
        <v>2187</v>
      </c>
      <c r="D269" s="1">
        <f t="shared" si="47"/>
        <v>0</v>
      </c>
      <c r="E269" s="1">
        <f t="shared" si="48"/>
        <v>0</v>
      </c>
      <c r="F269" s="1">
        <f t="shared" si="49"/>
        <v>38103.601600000002</v>
      </c>
      <c r="G269" s="1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>
        <f t="shared" si="53"/>
        <v>0</v>
      </c>
      <c r="K269" s="2">
        <f t="shared" si="54"/>
        <v>4.7846109950469217E-7</v>
      </c>
      <c r="L269" s="2">
        <f>AN269/SUM(AN1:AN$571)</f>
        <v>0</v>
      </c>
      <c r="N269" s="1" t="s">
        <v>41</v>
      </c>
      <c r="O269" s="1" t="s">
        <v>331</v>
      </c>
      <c r="P269" s="1">
        <v>2187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>
        <v>4744642.2737219203</v>
      </c>
      <c r="AJ269" s="1"/>
      <c r="AK269" s="1">
        <v>7839718.3295372399</v>
      </c>
      <c r="AL269" s="1"/>
      <c r="AM269" s="1">
        <v>38103.601600000002</v>
      </c>
      <c r="AN269" s="1"/>
    </row>
    <row r="270" spans="1:40" x14ac:dyDescent="0.3">
      <c r="A270" t="str">
        <f t="shared" si="44"/>
        <v>Electronics, Comms, &amp; Sensors</v>
      </c>
      <c r="B270" t="str">
        <f t="shared" si="45"/>
        <v>GCCS-AF</v>
      </c>
      <c r="C270">
        <f t="shared" si="46"/>
        <v>1997</v>
      </c>
      <c r="D270" s="1">
        <f t="shared" si="47"/>
        <v>4938448.2551794602</v>
      </c>
      <c r="E270" s="1">
        <f t="shared" si="48"/>
        <v>-68959.789735116297</v>
      </c>
      <c r="F270" s="1">
        <f t="shared" si="49"/>
        <v>-64975.697</v>
      </c>
      <c r="G270" s="1">
        <f t="shared" si="50"/>
        <v>15391.215346577001</v>
      </c>
      <c r="H270" s="2">
        <f t="shared" si="51"/>
        <v>-5.777414273476944E-2</v>
      </c>
      <c r="I270" s="2">
        <f t="shared" si="52"/>
        <v>-1.0131571079907242</v>
      </c>
      <c r="J270" s="2">
        <f t="shared" si="53"/>
        <v>-0.23687649470812142</v>
      </c>
      <c r="K270" s="2">
        <f t="shared" si="54"/>
        <v>-8.1588989287836063E-7</v>
      </c>
      <c r="L270" s="2">
        <f>AN270/SUM(AN1:AN$571)</f>
        <v>3.0217325381210899E-7</v>
      </c>
      <c r="N270" s="1" t="s">
        <v>41</v>
      </c>
      <c r="O270" s="1" t="s">
        <v>333</v>
      </c>
      <c r="P270" s="1">
        <v>1997</v>
      </c>
      <c r="Q270" s="1"/>
      <c r="R270" s="1"/>
      <c r="S270" s="1"/>
      <c r="T270" s="1"/>
      <c r="U270" s="1"/>
      <c r="V270" s="1"/>
      <c r="W270" s="1"/>
      <c r="X270" s="1">
        <v>69439794.360229194</v>
      </c>
      <c r="Y270" s="1">
        <v>82337539.952398896</v>
      </c>
      <c r="Z270" s="1">
        <v>81247756.450820297</v>
      </c>
      <c r="AA270" s="1">
        <v>78982047.000574201</v>
      </c>
      <c r="AB270" s="1">
        <v>86428891.151559502</v>
      </c>
      <c r="AC270" s="1">
        <v>82952825.158198699</v>
      </c>
      <c r="AD270" s="1">
        <v>103156884.08736099</v>
      </c>
      <c r="AE270" s="1">
        <v>70160396.3859061</v>
      </c>
      <c r="AF270" s="1">
        <v>4938448.2551794602</v>
      </c>
      <c r="AG270" s="1">
        <v>3899769.9081887701</v>
      </c>
      <c r="AH270" s="1">
        <v>1640403.3102786101</v>
      </c>
      <c r="AI270" s="1"/>
      <c r="AJ270" s="1"/>
      <c r="AK270" s="1">
        <v>0</v>
      </c>
      <c r="AL270" s="1">
        <v>-68959.789735116297</v>
      </c>
      <c r="AM270" s="1">
        <v>-64975.697</v>
      </c>
      <c r="AN270" s="1">
        <v>15391.215346577001</v>
      </c>
    </row>
    <row r="271" spans="1:40" x14ac:dyDescent="0.3">
      <c r="A271" t="str">
        <f t="shared" si="44"/>
        <v>Electronics, Comms, &amp; Sensors</v>
      </c>
      <c r="B271" t="str">
        <f t="shared" si="45"/>
        <v>GCCS-J</v>
      </c>
      <c r="C271">
        <f t="shared" si="46"/>
        <v>1949</v>
      </c>
      <c r="D271" s="1">
        <f t="shared" si="47"/>
        <v>0</v>
      </c>
      <c r="E271" s="1">
        <f t="shared" si="48"/>
        <v>0</v>
      </c>
      <c r="F271" s="1">
        <f t="shared" si="49"/>
        <v>0</v>
      </c>
      <c r="G271" s="1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>
        <f t="shared" si="54"/>
        <v>0</v>
      </c>
      <c r="L271" s="2">
        <f>AN271/SUM(AN1:AN$571)</f>
        <v>0</v>
      </c>
      <c r="N271" s="1" t="s">
        <v>41</v>
      </c>
      <c r="O271" s="1" t="s">
        <v>334</v>
      </c>
      <c r="P271" s="1">
        <v>1949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>
        <v>2039615.5268142</v>
      </c>
      <c r="AB271" s="1">
        <v>583302.37770035898</v>
      </c>
      <c r="AC271" s="1">
        <v>7144883.4284627903</v>
      </c>
      <c r="AD271" s="1">
        <v>362865.854119347</v>
      </c>
      <c r="AE271" s="1">
        <v>0</v>
      </c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x14ac:dyDescent="0.3">
      <c r="A272" t="str">
        <f t="shared" si="44"/>
        <v>Electronics, Comms, &amp; Sensors</v>
      </c>
      <c r="B272" t="str">
        <f t="shared" si="45"/>
        <v>GCI</v>
      </c>
      <c r="C272">
        <f t="shared" si="46"/>
        <v>1941</v>
      </c>
      <c r="D272" s="1">
        <f t="shared" si="47"/>
        <v>0</v>
      </c>
      <c r="E272" s="1">
        <f t="shared" si="48"/>
        <v>0</v>
      </c>
      <c r="F272" s="1">
        <f t="shared" si="49"/>
        <v>0</v>
      </c>
      <c r="G272" s="1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>
        <f t="shared" si="54"/>
        <v>0</v>
      </c>
      <c r="L272" s="2">
        <f>AN272/SUM(AN1:AN$571)</f>
        <v>0</v>
      </c>
      <c r="N272" s="1" t="s">
        <v>41</v>
      </c>
      <c r="O272" s="1" t="s">
        <v>335</v>
      </c>
      <c r="P272" s="1">
        <v>1941</v>
      </c>
      <c r="Q272" s="1"/>
      <c r="R272" s="1"/>
      <c r="S272" s="1"/>
      <c r="T272" s="1">
        <v>17361256.256712601</v>
      </c>
      <c r="U272" s="1">
        <v>5492023.5780348396</v>
      </c>
      <c r="V272" s="1">
        <v>1914520.0123912301</v>
      </c>
      <c r="W272" s="1">
        <v>31142.054164091001</v>
      </c>
      <c r="X272" s="1"/>
      <c r="Y272" s="1"/>
      <c r="Z272" s="1"/>
      <c r="AA272" s="1"/>
      <c r="AB272" s="1"/>
      <c r="AC272" s="1"/>
      <c r="AD272" s="1"/>
      <c r="AE272" s="1">
        <v>0</v>
      </c>
      <c r="AF272" s="1">
        <v>0</v>
      </c>
      <c r="AG272" s="1"/>
      <c r="AH272" s="1"/>
      <c r="AI272" s="1"/>
      <c r="AJ272" s="1"/>
      <c r="AK272" s="1"/>
      <c r="AL272" s="1"/>
      <c r="AM272" s="1"/>
      <c r="AN272" s="1"/>
    </row>
    <row r="273" spans="1:40" x14ac:dyDescent="0.3">
      <c r="A273" t="str">
        <f t="shared" si="44"/>
        <v>Electronics, Comms, &amp; Sensors</v>
      </c>
      <c r="B273" t="str">
        <f t="shared" si="45"/>
        <v>GCSS-AF</v>
      </c>
      <c r="C273">
        <f t="shared" si="46"/>
        <v>1346</v>
      </c>
      <c r="D273" s="1">
        <f t="shared" si="47"/>
        <v>62273002.356300399</v>
      </c>
      <c r="E273" s="1">
        <f t="shared" si="48"/>
        <v>0</v>
      </c>
      <c r="F273" s="1">
        <f t="shared" si="49"/>
        <v>-378754.98139999999</v>
      </c>
      <c r="G273" s="1">
        <f t="shared" si="50"/>
        <v>0</v>
      </c>
      <c r="H273" s="2" t="e">
        <f t="shared" si="51"/>
        <v>#DIV/0!</v>
      </c>
      <c r="I273" s="2">
        <f t="shared" si="52"/>
        <v>-1.0060821699142257</v>
      </c>
      <c r="J273" s="2">
        <f t="shared" si="53"/>
        <v>0</v>
      </c>
      <c r="K273" s="2">
        <f t="shared" si="54"/>
        <v>-4.7559683923296961E-6</v>
      </c>
      <c r="L273" s="2">
        <f>AN273/SUM(AN1:AN$571)</f>
        <v>0</v>
      </c>
      <c r="N273" s="1" t="s">
        <v>41</v>
      </c>
      <c r="O273" s="1" t="s">
        <v>337</v>
      </c>
      <c r="P273" s="1">
        <v>1346</v>
      </c>
      <c r="Q273" s="1"/>
      <c r="R273" s="1"/>
      <c r="S273" s="1"/>
      <c r="T273" s="1"/>
      <c r="U273" s="1">
        <v>124948.263609599</v>
      </c>
      <c r="V273" s="1">
        <v>119874098.064632</v>
      </c>
      <c r="W273" s="1">
        <v>197641646.170885</v>
      </c>
      <c r="X273" s="1">
        <v>193786762.38577801</v>
      </c>
      <c r="Y273" s="1">
        <v>193913160.84005299</v>
      </c>
      <c r="Z273" s="1">
        <v>179818685.03537601</v>
      </c>
      <c r="AA273" s="1">
        <v>185478811.851549</v>
      </c>
      <c r="AB273" s="1">
        <v>163768722.988792</v>
      </c>
      <c r="AC273" s="1">
        <v>137915780.112876</v>
      </c>
      <c r="AD273" s="1">
        <v>123010815.85711201</v>
      </c>
      <c r="AE273" s="1">
        <v>127919022.046546</v>
      </c>
      <c r="AF273" s="1">
        <v>62273002.356300399</v>
      </c>
      <c r="AG273" s="1">
        <v>32486993.174812902</v>
      </c>
      <c r="AH273" s="1">
        <v>22730823.301870301</v>
      </c>
      <c r="AI273" s="1">
        <v>6818034.1809944501</v>
      </c>
      <c r="AJ273" s="1">
        <v>2547766.3318002699</v>
      </c>
      <c r="AK273" s="1">
        <v>-304722.03779665299</v>
      </c>
      <c r="AL273" s="1">
        <v>0</v>
      </c>
      <c r="AM273" s="1">
        <v>-378754.98139999999</v>
      </c>
      <c r="AN273" s="1"/>
    </row>
    <row r="274" spans="1:40" x14ac:dyDescent="0.3">
      <c r="A274" t="str">
        <f t="shared" si="44"/>
        <v>Electronics, Comms, &amp; Sensors</v>
      </c>
      <c r="B274" t="str">
        <f t="shared" si="45"/>
        <v>GCSS-CC/JTF</v>
      </c>
      <c r="C274">
        <f t="shared" si="46"/>
        <v>1998</v>
      </c>
      <c r="D274" s="1">
        <f t="shared" si="47"/>
        <v>18647.811325324001</v>
      </c>
      <c r="E274" s="1">
        <f t="shared" si="48"/>
        <v>0</v>
      </c>
      <c r="F274" s="1">
        <f t="shared" si="49"/>
        <v>0</v>
      </c>
      <c r="G274" s="1">
        <f t="shared" si="50"/>
        <v>0</v>
      </c>
      <c r="H274" s="2" t="e">
        <f t="shared" si="51"/>
        <v>#DIV/0!</v>
      </c>
      <c r="I274" s="2">
        <f t="shared" si="52"/>
        <v>-1</v>
      </c>
      <c r="J274" s="2" t="e">
        <f t="shared" si="53"/>
        <v>#DIV/0!</v>
      </c>
      <c r="K274" s="2">
        <f t="shared" si="54"/>
        <v>0</v>
      </c>
      <c r="L274" s="2">
        <f>AN274/SUM(AN1:AN$571)</f>
        <v>0</v>
      </c>
      <c r="N274" s="1" t="s">
        <v>41</v>
      </c>
      <c r="O274" s="1" t="s">
        <v>338</v>
      </c>
      <c r="P274" s="1">
        <v>1998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v>18647.811325324001</v>
      </c>
      <c r="AG274" s="1"/>
      <c r="AH274" s="1"/>
      <c r="AI274" s="1"/>
      <c r="AJ274" s="1"/>
      <c r="AK274" s="1"/>
      <c r="AL274" s="1"/>
      <c r="AM274" s="1"/>
      <c r="AN274" s="1"/>
    </row>
    <row r="275" spans="1:40" x14ac:dyDescent="0.3">
      <c r="A275" t="str">
        <f t="shared" si="44"/>
        <v>Electronics, Comms, &amp; Sensors</v>
      </c>
      <c r="B275" t="str">
        <f t="shared" si="45"/>
        <v>GIGBE</v>
      </c>
      <c r="C275">
        <f t="shared" si="46"/>
        <v>1981</v>
      </c>
      <c r="D275" s="1">
        <f t="shared" si="47"/>
        <v>0</v>
      </c>
      <c r="E275" s="1">
        <f t="shared" si="48"/>
        <v>0</v>
      </c>
      <c r="F275" s="1">
        <f t="shared" si="49"/>
        <v>0</v>
      </c>
      <c r="G275" s="1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>
        <f t="shared" si="54"/>
        <v>0</v>
      </c>
      <c r="L275" s="2">
        <f>AN275/SUM(AN1:AN$571)</f>
        <v>0</v>
      </c>
      <c r="N275" s="1" t="s">
        <v>41</v>
      </c>
      <c r="O275" s="1" t="s">
        <v>340</v>
      </c>
      <c r="P275" s="1">
        <v>1981</v>
      </c>
      <c r="Q275" s="1"/>
      <c r="R275" s="1"/>
      <c r="S275" s="1"/>
      <c r="T275" s="1"/>
      <c r="U275" s="1"/>
      <c r="V275" s="1"/>
      <c r="W275" s="1"/>
      <c r="X275" s="1">
        <v>5679758.7090841904</v>
      </c>
      <c r="Y275" s="1">
        <v>2195066.6154036801</v>
      </c>
      <c r="Z275" s="1">
        <v>0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x14ac:dyDescent="0.3">
      <c r="A276" t="str">
        <f t="shared" si="44"/>
        <v>Electronics, Comms, &amp; Sensors</v>
      </c>
      <c r="B276" t="str">
        <f t="shared" si="45"/>
        <v>GNP</v>
      </c>
      <c r="C276">
        <f t="shared" si="46"/>
        <v>2092</v>
      </c>
      <c r="D276" s="1">
        <f t="shared" si="47"/>
        <v>0</v>
      </c>
      <c r="E276" s="1">
        <f t="shared" si="48"/>
        <v>0</v>
      </c>
      <c r="F276" s="1">
        <f t="shared" si="49"/>
        <v>0</v>
      </c>
      <c r="G276" s="1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>
        <f t="shared" si="54"/>
        <v>0</v>
      </c>
      <c r="L276" s="2">
        <f>AN276/SUM(AN1:AN$571)</f>
        <v>0</v>
      </c>
      <c r="N276" s="1" t="s">
        <v>41</v>
      </c>
      <c r="O276" s="1" t="s">
        <v>343</v>
      </c>
      <c r="P276" s="1">
        <v>2092</v>
      </c>
      <c r="Q276" s="1">
        <v>483507.21739342401</v>
      </c>
      <c r="R276" s="1">
        <v>58871.446857363298</v>
      </c>
      <c r="S276" s="1"/>
      <c r="T276" s="1">
        <v>251213.892665875</v>
      </c>
      <c r="U276" s="1">
        <v>-198382.143108155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x14ac:dyDescent="0.3">
      <c r="A277" t="str">
        <f t="shared" si="44"/>
        <v>Electronics, Comms, &amp; Sensors</v>
      </c>
      <c r="B277" t="str">
        <f t="shared" si="45"/>
        <v>GNW</v>
      </c>
      <c r="C277">
        <f t="shared" si="46"/>
        <v>2093</v>
      </c>
      <c r="D277" s="1">
        <f t="shared" si="47"/>
        <v>0</v>
      </c>
      <c r="E277" s="1">
        <f t="shared" si="48"/>
        <v>0</v>
      </c>
      <c r="F277" s="1">
        <f t="shared" si="49"/>
        <v>0</v>
      </c>
      <c r="G277" s="1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>
        <f t="shared" si="54"/>
        <v>0</v>
      </c>
      <c r="L277" s="2">
        <f>AN277/SUM(AN1:AN$571)</f>
        <v>0</v>
      </c>
      <c r="N277" s="1" t="s">
        <v>41</v>
      </c>
      <c r="O277" s="1" t="s">
        <v>344</v>
      </c>
      <c r="P277" s="1">
        <v>2093</v>
      </c>
      <c r="Q277" s="1"/>
      <c r="R277" s="1"/>
      <c r="S277" s="1"/>
      <c r="T277" s="1">
        <v>1493417.9509789499</v>
      </c>
      <c r="U277" s="1"/>
      <c r="V277" s="1"/>
      <c r="W277" s="1"/>
      <c r="X277" s="1">
        <v>1333650.9552657299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x14ac:dyDescent="0.3">
      <c r="A278" t="str">
        <f t="shared" si="44"/>
        <v>Electronics, Comms, &amp; Sensors</v>
      </c>
      <c r="B278" t="str">
        <f t="shared" si="45"/>
        <v>GSSI GRND SUP SYS INTEG</v>
      </c>
      <c r="C278">
        <f t="shared" si="46"/>
        <v>1618</v>
      </c>
      <c r="D278" s="1">
        <f t="shared" si="47"/>
        <v>0</v>
      </c>
      <c r="E278" s="1">
        <f t="shared" si="48"/>
        <v>0</v>
      </c>
      <c r="F278" s="1">
        <f t="shared" si="49"/>
        <v>0</v>
      </c>
      <c r="G278" s="1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>
        <f t="shared" si="54"/>
        <v>0</v>
      </c>
      <c r="L278" s="2">
        <f>AN278/SUM(AN1:AN$571)</f>
        <v>0</v>
      </c>
      <c r="N278" s="1" t="s">
        <v>41</v>
      </c>
      <c r="O278" s="1" t="s">
        <v>347</v>
      </c>
      <c r="P278" s="1">
        <v>1618</v>
      </c>
      <c r="Q278" s="1"/>
      <c r="R278" s="1"/>
      <c r="S278" s="1"/>
      <c r="T278" s="1">
        <v>58698.252690162903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x14ac:dyDescent="0.3">
      <c r="A279" t="str">
        <f t="shared" si="44"/>
        <v>Electronics, Comms, &amp; Sensors</v>
      </c>
      <c r="B279" t="str">
        <f t="shared" si="45"/>
        <v>GTN</v>
      </c>
      <c r="C279">
        <f t="shared" si="46"/>
        <v>1964</v>
      </c>
      <c r="D279" s="1">
        <f t="shared" si="47"/>
        <v>0</v>
      </c>
      <c r="E279" s="1">
        <f t="shared" si="48"/>
        <v>0</v>
      </c>
      <c r="F279" s="1">
        <f t="shared" si="49"/>
        <v>0</v>
      </c>
      <c r="G279" s="1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>
        <f t="shared" si="54"/>
        <v>0</v>
      </c>
      <c r="L279" s="2">
        <f>AN279/SUM(AN1:AN$571)</f>
        <v>0</v>
      </c>
      <c r="N279" s="1" t="s">
        <v>41</v>
      </c>
      <c r="O279" s="1" t="s">
        <v>348</v>
      </c>
      <c r="P279" s="1">
        <v>1964</v>
      </c>
      <c r="Q279" s="1"/>
      <c r="R279" s="1"/>
      <c r="S279" s="1"/>
      <c r="T279" s="1"/>
      <c r="U279" s="1">
        <v>26538315.050353002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x14ac:dyDescent="0.3">
      <c r="A280" t="str">
        <f t="shared" si="44"/>
        <v>Electronics, Comms, &amp; Sensors</v>
      </c>
      <c r="B280" t="str">
        <f t="shared" si="45"/>
        <v>GYY</v>
      </c>
      <c r="C280">
        <f t="shared" si="46"/>
        <v>1948</v>
      </c>
      <c r="D280" s="1">
        <f t="shared" si="47"/>
        <v>0</v>
      </c>
      <c r="E280" s="1">
        <f t="shared" si="48"/>
        <v>0</v>
      </c>
      <c r="F280" s="1">
        <f t="shared" si="49"/>
        <v>0</v>
      </c>
      <c r="G280" s="1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>
        <f t="shared" si="54"/>
        <v>0</v>
      </c>
      <c r="L280" s="2">
        <f>AN280/SUM(AN1:AN$571)</f>
        <v>0</v>
      </c>
      <c r="N280" s="1" t="s">
        <v>41</v>
      </c>
      <c r="O280" s="1" t="s">
        <v>350</v>
      </c>
      <c r="P280" s="1">
        <v>1948</v>
      </c>
      <c r="Q280" s="1"/>
      <c r="R280" s="1"/>
      <c r="S280" s="1">
        <v>126265412.66766401</v>
      </c>
      <c r="T280" s="1">
        <v>97749740.005750805</v>
      </c>
      <c r="U280" s="1">
        <v>38237289.396168903</v>
      </c>
      <c r="V280" s="1">
        <v>28985488.416097999</v>
      </c>
      <c r="W280" s="1">
        <v>26039752.816760998</v>
      </c>
      <c r="X280" s="1">
        <v>10620535.302492799</v>
      </c>
      <c r="Y280" s="1">
        <v>3797102.0906298198</v>
      </c>
      <c r="Z280" s="1">
        <v>969827.27095188701</v>
      </c>
      <c r="AA280" s="1">
        <v>818951.85849818599</v>
      </c>
      <c r="AB280" s="1">
        <v>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>
        <v>0</v>
      </c>
    </row>
    <row r="281" spans="1:40" x14ac:dyDescent="0.3">
      <c r="A281" t="str">
        <f t="shared" si="44"/>
        <v>Electronics, Comms, &amp; Sensors</v>
      </c>
      <c r="B281" t="str">
        <f t="shared" si="45"/>
        <v>HELMET SYSTEM HGU-51/PCD</v>
      </c>
      <c r="C281">
        <f t="shared" si="46"/>
        <v>1773</v>
      </c>
      <c r="D281" s="1">
        <f t="shared" si="47"/>
        <v>0</v>
      </c>
      <c r="E281" s="1">
        <f t="shared" si="48"/>
        <v>0</v>
      </c>
      <c r="F281" s="1">
        <f t="shared" si="49"/>
        <v>0</v>
      </c>
      <c r="G281" s="1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>
        <f t="shared" si="54"/>
        <v>0</v>
      </c>
      <c r="L281" s="2">
        <f>AN281/SUM(AN1:AN$571)</f>
        <v>0</v>
      </c>
      <c r="N281" s="1" t="s">
        <v>41</v>
      </c>
      <c r="O281" s="1" t="s">
        <v>359</v>
      </c>
      <c r="P281" s="1">
        <v>1773</v>
      </c>
      <c r="Q281" s="1">
        <v>5360992.3051341102</v>
      </c>
      <c r="R281" s="1">
        <v>10467349.5611478</v>
      </c>
      <c r="S281" s="1">
        <v>5703263.9430044601</v>
      </c>
      <c r="T281" s="1">
        <v>7722009.6223929804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x14ac:dyDescent="0.3">
      <c r="A282" t="str">
        <f t="shared" si="44"/>
        <v>Electronics, Comms, &amp; Sensors</v>
      </c>
      <c r="B282" t="str">
        <f t="shared" si="45"/>
        <v>HPCM</v>
      </c>
      <c r="C282">
        <f t="shared" si="46"/>
        <v>1349</v>
      </c>
      <c r="D282" s="1">
        <f t="shared" si="47"/>
        <v>12403524.450613899</v>
      </c>
      <c r="E282" s="1">
        <f t="shared" si="48"/>
        <v>0</v>
      </c>
      <c r="F282" s="1">
        <f t="shared" si="49"/>
        <v>0</v>
      </c>
      <c r="G282" s="1">
        <f t="shared" si="50"/>
        <v>0</v>
      </c>
      <c r="H282" s="2" t="e">
        <f t="shared" si="51"/>
        <v>#DIV/0!</v>
      </c>
      <c r="I282" s="2">
        <f t="shared" si="52"/>
        <v>-1</v>
      </c>
      <c r="J282" s="2" t="e">
        <f t="shared" si="53"/>
        <v>#DIV/0!</v>
      </c>
      <c r="K282" s="2">
        <f t="shared" si="54"/>
        <v>0</v>
      </c>
      <c r="L282" s="2">
        <f>AN282/SUM(AN1:AN$571)</f>
        <v>0</v>
      </c>
      <c r="N282" s="1" t="s">
        <v>41</v>
      </c>
      <c r="O282" s="1" t="s">
        <v>362</v>
      </c>
      <c r="P282" s="1">
        <v>1349</v>
      </c>
      <c r="Q282" s="1"/>
      <c r="R282" s="1"/>
      <c r="S282" s="1"/>
      <c r="T282" s="1"/>
      <c r="U282" s="1"/>
      <c r="V282" s="1">
        <v>1148799.78164087</v>
      </c>
      <c r="W282" s="1">
        <v>613105.87078543205</v>
      </c>
      <c r="X282" s="1">
        <v>22033.1226763302</v>
      </c>
      <c r="Y282" s="1">
        <v>13102663.9119149</v>
      </c>
      <c r="Z282" s="1">
        <v>6063526.4301040899</v>
      </c>
      <c r="AA282" s="1">
        <v>601507.13942316698</v>
      </c>
      <c r="AB282" s="1">
        <v>384232.02027468901</v>
      </c>
      <c r="AC282" s="1">
        <v>328168.63139210502</v>
      </c>
      <c r="AD282" s="1">
        <v>6175796.6796722198</v>
      </c>
      <c r="AE282" s="1">
        <v>342928.88794771599</v>
      </c>
      <c r="AF282" s="1">
        <v>12403524.450613899</v>
      </c>
      <c r="AG282" s="1">
        <v>1143962.11020632</v>
      </c>
      <c r="AH282" s="1">
        <v>-2368.4892206058698</v>
      </c>
      <c r="AI282" s="1"/>
      <c r="AJ282" s="1">
        <v>-46424.704670546504</v>
      </c>
      <c r="AK282" s="1"/>
      <c r="AL282" s="1"/>
      <c r="AM282" s="1"/>
      <c r="AN282" s="1"/>
    </row>
    <row r="283" spans="1:40" x14ac:dyDescent="0.3">
      <c r="A283" t="str">
        <f t="shared" si="44"/>
        <v>Electronics, Comms, &amp; Sensors</v>
      </c>
      <c r="B283" t="str">
        <f t="shared" si="45"/>
        <v>IDECM</v>
      </c>
      <c r="C283">
        <f t="shared" si="46"/>
        <v>1803</v>
      </c>
      <c r="D283" s="1">
        <f t="shared" si="47"/>
        <v>0</v>
      </c>
      <c r="E283" s="1">
        <f t="shared" si="48"/>
        <v>0</v>
      </c>
      <c r="F283" s="1">
        <f t="shared" si="49"/>
        <v>0</v>
      </c>
      <c r="G283" s="1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>
        <f t="shared" si="54"/>
        <v>0</v>
      </c>
      <c r="L283" s="2">
        <f>AN283/SUM(AN1:AN$571)</f>
        <v>0</v>
      </c>
      <c r="N283" s="1" t="s">
        <v>41</v>
      </c>
      <c r="O283" s="1" t="s">
        <v>368</v>
      </c>
      <c r="P283" s="1">
        <v>1803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>
        <v>6922628.4967308799</v>
      </c>
      <c r="AH283" s="1">
        <v>687618.851769862</v>
      </c>
      <c r="AI283" s="1">
        <v>659351.43921483599</v>
      </c>
      <c r="AJ283" s="1">
        <v>786482.87808109599</v>
      </c>
      <c r="AK283" s="1">
        <v>91685.495839494499</v>
      </c>
      <c r="AL283" s="1"/>
      <c r="AM283" s="1"/>
      <c r="AN283" s="1"/>
    </row>
    <row r="284" spans="1:40" x14ac:dyDescent="0.3">
      <c r="A284" t="str">
        <f t="shared" si="44"/>
        <v>Electronics, Comms, &amp; Sensors</v>
      </c>
      <c r="B284" t="str">
        <f t="shared" si="45"/>
        <v>ILS-S</v>
      </c>
      <c r="C284">
        <f t="shared" si="46"/>
        <v>1973</v>
      </c>
      <c r="D284" s="1">
        <f t="shared" si="47"/>
        <v>0</v>
      </c>
      <c r="E284" s="1">
        <f t="shared" si="48"/>
        <v>0</v>
      </c>
      <c r="F284" s="1">
        <f t="shared" si="49"/>
        <v>0</v>
      </c>
      <c r="G284" s="1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>
        <f t="shared" si="54"/>
        <v>0</v>
      </c>
      <c r="L284" s="2">
        <f>AN284/SUM(AN1:AN$571)</f>
        <v>0</v>
      </c>
      <c r="N284" s="1" t="s">
        <v>41</v>
      </c>
      <c r="O284" s="1" t="s">
        <v>369</v>
      </c>
      <c r="P284" s="1">
        <v>1973</v>
      </c>
      <c r="Q284" s="1"/>
      <c r="R284" s="1"/>
      <c r="S284" s="1"/>
      <c r="T284" s="1"/>
      <c r="U284" s="1"/>
      <c r="V284" s="1"/>
      <c r="W284" s="1"/>
      <c r="X284" s="1"/>
      <c r="Y284" s="1">
        <v>0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x14ac:dyDescent="0.3">
      <c r="A285" t="str">
        <f t="shared" si="44"/>
        <v>Electronics, Comms, &amp; Sensors</v>
      </c>
      <c r="B285" t="str">
        <f t="shared" si="45"/>
        <v>IMDS</v>
      </c>
      <c r="C285">
        <f t="shared" si="46"/>
        <v>1974</v>
      </c>
      <c r="D285" s="1">
        <f t="shared" si="47"/>
        <v>0</v>
      </c>
      <c r="E285" s="1">
        <f t="shared" si="48"/>
        <v>0</v>
      </c>
      <c r="F285" s="1">
        <f t="shared" si="49"/>
        <v>0</v>
      </c>
      <c r="G285" s="1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>
        <f t="shared" si="54"/>
        <v>0</v>
      </c>
      <c r="L285" s="2">
        <f>AN285/SUM(AN1:AN$571)</f>
        <v>0</v>
      </c>
      <c r="N285" s="1" t="s">
        <v>41</v>
      </c>
      <c r="O285" s="1" t="s">
        <v>370</v>
      </c>
      <c r="P285" s="1">
        <v>1974</v>
      </c>
      <c r="Q285" s="1"/>
      <c r="R285" s="1"/>
      <c r="S285" s="1"/>
      <c r="T285" s="1"/>
      <c r="U285" s="1"/>
      <c r="V285" s="1"/>
      <c r="W285" s="1"/>
      <c r="X285" s="1"/>
      <c r="Y285" s="1"/>
      <c r="Z285" s="1">
        <v>4136138.3902371698</v>
      </c>
      <c r="AA285" s="1"/>
      <c r="AB285" s="1">
        <v>19759.469057884002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x14ac:dyDescent="0.3">
      <c r="A286" t="str">
        <f t="shared" si="44"/>
        <v>Electronics, Comms, &amp; Sensors</v>
      </c>
      <c r="B286" t="str">
        <f t="shared" si="45"/>
        <v>ISPAN</v>
      </c>
      <c r="C286">
        <f t="shared" si="46"/>
        <v>1963</v>
      </c>
      <c r="D286" s="1">
        <f t="shared" si="47"/>
        <v>-61345.745818080497</v>
      </c>
      <c r="E286" s="1">
        <f t="shared" si="48"/>
        <v>0</v>
      </c>
      <c r="F286" s="1">
        <f t="shared" si="49"/>
        <v>0</v>
      </c>
      <c r="G286" s="1">
        <f t="shared" si="50"/>
        <v>0</v>
      </c>
      <c r="H286" s="2" t="e">
        <f t="shared" si="51"/>
        <v>#DIV/0!</v>
      </c>
      <c r="I286" s="2">
        <f t="shared" si="52"/>
        <v>-1</v>
      </c>
      <c r="J286" s="2" t="e">
        <f t="shared" si="53"/>
        <v>#DIV/0!</v>
      </c>
      <c r="K286" s="2">
        <f t="shared" si="54"/>
        <v>0</v>
      </c>
      <c r="L286" s="2">
        <f>AN286/SUM(AN1:AN$571)</f>
        <v>0</v>
      </c>
      <c r="N286" s="1" t="s">
        <v>41</v>
      </c>
      <c r="O286" s="1" t="s">
        <v>373</v>
      </c>
      <c r="P286" s="1">
        <v>1963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>
        <v>421752.34460284101</v>
      </c>
      <c r="AE286" s="1">
        <v>565969.21302667004</v>
      </c>
      <c r="AF286" s="1">
        <v>-61345.745818080497</v>
      </c>
      <c r="AG286" s="1"/>
      <c r="AH286" s="1"/>
      <c r="AI286" s="1">
        <v>-16718.691754841399</v>
      </c>
      <c r="AJ286" s="1"/>
      <c r="AK286" s="1"/>
      <c r="AL286" s="1"/>
      <c r="AM286" s="1"/>
      <c r="AN286" s="1"/>
    </row>
    <row r="287" spans="1:40" x14ac:dyDescent="0.3">
      <c r="A287" t="str">
        <f t="shared" si="44"/>
        <v>Electronics, Comms, &amp; Sensors</v>
      </c>
      <c r="B287" t="str">
        <f t="shared" si="45"/>
        <v>Integrated Strategic Planning and Analysis Network Increment 4 (ISPAN Inc 4)</v>
      </c>
      <c r="C287">
        <f t="shared" si="46"/>
        <v>2235</v>
      </c>
      <c r="D287" s="1">
        <f t="shared" si="47"/>
        <v>0</v>
      </c>
      <c r="E287" s="1">
        <f t="shared" si="48"/>
        <v>0</v>
      </c>
      <c r="F287" s="1">
        <f t="shared" si="49"/>
        <v>0</v>
      </c>
      <c r="G287" s="1">
        <f t="shared" si="50"/>
        <v>429104.91928963398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>
        <f t="shared" si="54"/>
        <v>0</v>
      </c>
      <c r="L287" s="2">
        <f>AN287/SUM(AN1:AN$571)</f>
        <v>8.42454781956958E-6</v>
      </c>
      <c r="N287" s="1" t="s">
        <v>41</v>
      </c>
      <c r="O287" s="1" t="s">
        <v>375</v>
      </c>
      <c r="P287" s="1">
        <v>2235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>
        <v>447990.03921027202</v>
      </c>
      <c r="AK287" s="1">
        <v>0</v>
      </c>
      <c r="AL287" s="1"/>
      <c r="AM287" s="1"/>
      <c r="AN287" s="1">
        <v>429104.91928963398</v>
      </c>
    </row>
    <row r="288" spans="1:40" x14ac:dyDescent="0.3">
      <c r="A288" t="str">
        <f t="shared" si="44"/>
        <v>Electronics, Comms, &amp; Sensors</v>
      </c>
      <c r="B288" t="str">
        <f t="shared" si="45"/>
        <v>JADC2</v>
      </c>
      <c r="C288">
        <f t="shared" si="46"/>
        <v>2254</v>
      </c>
      <c r="D288" s="1">
        <f t="shared" si="47"/>
        <v>0</v>
      </c>
      <c r="E288" s="1">
        <f t="shared" si="48"/>
        <v>212916.545901326</v>
      </c>
      <c r="F288" s="1">
        <f t="shared" si="49"/>
        <v>0</v>
      </c>
      <c r="G288" s="1">
        <f t="shared" si="50"/>
        <v>0</v>
      </c>
      <c r="H288" s="2">
        <f t="shared" si="51"/>
        <v>-1</v>
      </c>
      <c r="I288" s="2" t="e">
        <f t="shared" si="52"/>
        <v>#DIV/0!</v>
      </c>
      <c r="J288" s="2" t="e">
        <f t="shared" si="53"/>
        <v>#DIV/0!</v>
      </c>
      <c r="K288" s="2">
        <f t="shared" si="54"/>
        <v>0</v>
      </c>
      <c r="L288" s="2">
        <f>AN288/SUM(AN1:AN$571)</f>
        <v>0</v>
      </c>
      <c r="N288" s="1" t="s">
        <v>41</v>
      </c>
      <c r="O288" s="1" t="s">
        <v>380</v>
      </c>
      <c r="P288" s="1">
        <v>2254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>
        <v>212916.545901326</v>
      </c>
      <c r="AM288" s="1"/>
      <c r="AN288" s="1"/>
    </row>
    <row r="289" spans="1:40" x14ac:dyDescent="0.3">
      <c r="A289" t="str">
        <f t="shared" si="44"/>
        <v>Electronics, Comms, &amp; Sensors</v>
      </c>
      <c r="B289" t="str">
        <f t="shared" si="45"/>
        <v>JMPS</v>
      </c>
      <c r="C289">
        <f t="shared" si="46"/>
        <v>1988</v>
      </c>
      <c r="D289" s="1">
        <f t="shared" si="47"/>
        <v>9790697.89957444</v>
      </c>
      <c r="E289" s="1">
        <f t="shared" si="48"/>
        <v>1324627.2365069599</v>
      </c>
      <c r="F289" s="1">
        <f t="shared" si="49"/>
        <v>99621.803</v>
      </c>
      <c r="G289" s="1">
        <f t="shared" si="50"/>
        <v>-126319.522329302</v>
      </c>
      <c r="H289" s="2">
        <f t="shared" si="51"/>
        <v>-0.92479257540959026</v>
      </c>
      <c r="I289" s="2">
        <f t="shared" si="52"/>
        <v>-0.98982485170905643</v>
      </c>
      <c r="J289" s="2">
        <f t="shared" si="53"/>
        <v>-1.2679907261797099</v>
      </c>
      <c r="K289" s="2">
        <f t="shared" si="54"/>
        <v>1.2509357487618662E-6</v>
      </c>
      <c r="L289" s="2">
        <f>AN289/SUM(AN1:AN$571)</f>
        <v>-2.480010851821758E-6</v>
      </c>
      <c r="N289" s="1" t="s">
        <v>41</v>
      </c>
      <c r="O289" s="1" t="s">
        <v>385</v>
      </c>
      <c r="P289" s="1">
        <v>1988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>
        <v>15156708.6217594</v>
      </c>
      <c r="AC289" s="1">
        <v>12542747.631106799</v>
      </c>
      <c r="AD289" s="1">
        <v>9255248.9167957902</v>
      </c>
      <c r="AE289" s="1">
        <v>9935981.9437246993</v>
      </c>
      <c r="AF289" s="1">
        <v>9790697.89957444</v>
      </c>
      <c r="AG289" s="1">
        <v>9986624.7672281601</v>
      </c>
      <c r="AH289" s="1">
        <v>8757963.9736697599</v>
      </c>
      <c r="AI289" s="1">
        <v>8050547.3359376602</v>
      </c>
      <c r="AJ289" s="1">
        <v>6840028.9560601804</v>
      </c>
      <c r="AK289" s="1">
        <v>8669713.9751267396</v>
      </c>
      <c r="AL289" s="1">
        <v>1324627.2365069599</v>
      </c>
      <c r="AM289" s="1">
        <v>99621.803</v>
      </c>
      <c r="AN289" s="1">
        <v>-126319.522329302</v>
      </c>
    </row>
    <row r="290" spans="1:40" x14ac:dyDescent="0.3">
      <c r="A290" t="str">
        <f t="shared" si="44"/>
        <v>Electronics, Comms, &amp; Sensors</v>
      </c>
      <c r="B290" t="str">
        <f t="shared" si="45"/>
        <v>JOINT TAC INFO DIST SYS/T</v>
      </c>
      <c r="C290">
        <f t="shared" si="46"/>
        <v>1646</v>
      </c>
      <c r="D290" s="1">
        <f t="shared" si="47"/>
        <v>0</v>
      </c>
      <c r="E290" s="1">
        <f t="shared" si="48"/>
        <v>0</v>
      </c>
      <c r="F290" s="1">
        <f t="shared" si="49"/>
        <v>0</v>
      </c>
      <c r="G290" s="1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>
        <f t="shared" si="54"/>
        <v>0</v>
      </c>
      <c r="L290" s="2">
        <f>AN290/SUM(AN1:AN$571)</f>
        <v>0</v>
      </c>
      <c r="N290" s="1" t="s">
        <v>41</v>
      </c>
      <c r="O290" s="1" t="s">
        <v>388</v>
      </c>
      <c r="P290" s="1">
        <v>1646</v>
      </c>
      <c r="Q290" s="1">
        <v>37536664.752188101</v>
      </c>
      <c r="R290" s="1">
        <v>57188975.994091697</v>
      </c>
      <c r="S290" s="1">
        <v>28859014.2399933</v>
      </c>
      <c r="T290" s="1">
        <v>5201858.3537652604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x14ac:dyDescent="0.3">
      <c r="A291" t="str">
        <f t="shared" si="44"/>
        <v>Electronics, Comms, &amp; Sensors</v>
      </c>
      <c r="B291" t="str">
        <f t="shared" si="45"/>
        <v>JOINT TACTCL INF DSPLY SY</v>
      </c>
      <c r="C291">
        <f t="shared" si="46"/>
        <v>1643</v>
      </c>
      <c r="D291" s="1">
        <f t="shared" si="47"/>
        <v>0</v>
      </c>
      <c r="E291" s="1">
        <f t="shared" si="48"/>
        <v>0</v>
      </c>
      <c r="F291" s="1">
        <f t="shared" si="49"/>
        <v>0</v>
      </c>
      <c r="G291" s="1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>
        <f t="shared" si="54"/>
        <v>0</v>
      </c>
      <c r="L291" s="2">
        <f>AN291/SUM(AN1:AN$571)</f>
        <v>0</v>
      </c>
      <c r="N291" s="1" t="s">
        <v>41</v>
      </c>
      <c r="O291" s="1" t="s">
        <v>389</v>
      </c>
      <c r="P291" s="1">
        <v>1643</v>
      </c>
      <c r="Q291" s="1">
        <v>2899047.8777490798</v>
      </c>
      <c r="R291" s="1">
        <v>1848254.2458018099</v>
      </c>
      <c r="S291" s="1">
        <v>2419663.6522289999</v>
      </c>
      <c r="T291" s="1">
        <v>3646411.0394943701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x14ac:dyDescent="0.3">
      <c r="A292" t="str">
        <f t="shared" si="44"/>
        <v>Electronics, Comms, &amp; Sensors</v>
      </c>
      <c r="B292" t="str">
        <f t="shared" si="45"/>
        <v>JPALS</v>
      </c>
      <c r="C292">
        <f t="shared" si="46"/>
        <v>649</v>
      </c>
      <c r="D292" s="1">
        <f t="shared" si="47"/>
        <v>0</v>
      </c>
      <c r="E292" s="1">
        <f t="shared" si="48"/>
        <v>0</v>
      </c>
      <c r="F292" s="1">
        <f t="shared" si="49"/>
        <v>0</v>
      </c>
      <c r="G292" s="1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>
        <f t="shared" si="54"/>
        <v>0</v>
      </c>
      <c r="L292" s="2">
        <f>AN292/SUM(AN1:AN$571)</f>
        <v>0</v>
      </c>
      <c r="N292" s="1" t="s">
        <v>41</v>
      </c>
      <c r="O292" s="1" t="s">
        <v>390</v>
      </c>
      <c r="P292" s="1">
        <v>649</v>
      </c>
      <c r="Q292" s="1"/>
      <c r="R292" s="1"/>
      <c r="S292" s="1"/>
      <c r="T292" s="1"/>
      <c r="U292" s="1">
        <v>8125556.6426550299</v>
      </c>
      <c r="V292" s="1">
        <v>750700.44718778098</v>
      </c>
      <c r="W292" s="1">
        <v>12402.8536629995</v>
      </c>
      <c r="X292" s="1">
        <v>36551.543113614702</v>
      </c>
      <c r="Y292" s="1">
        <v>300015.19464687601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>
        <v>56167.354944563202</v>
      </c>
      <c r="AK292" s="1"/>
      <c r="AL292" s="1"/>
      <c r="AM292" s="1"/>
      <c r="AN292" s="1"/>
    </row>
    <row r="293" spans="1:40" x14ac:dyDescent="0.3">
      <c r="A293" t="str">
        <f t="shared" si="44"/>
        <v>Electronics, Comms, &amp; Sensors</v>
      </c>
      <c r="B293" t="str">
        <f t="shared" si="45"/>
        <v>JSIMS</v>
      </c>
      <c r="C293">
        <f t="shared" si="46"/>
        <v>1337</v>
      </c>
      <c r="D293" s="1">
        <f t="shared" si="47"/>
        <v>0</v>
      </c>
      <c r="E293" s="1">
        <f t="shared" si="48"/>
        <v>0</v>
      </c>
      <c r="F293" s="1">
        <f t="shared" si="49"/>
        <v>0</v>
      </c>
      <c r="G293" s="1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>
        <f t="shared" si="54"/>
        <v>0</v>
      </c>
      <c r="L293" s="2">
        <f>AN293/SUM(AN1:AN$571)</f>
        <v>0</v>
      </c>
      <c r="N293" s="1" t="s">
        <v>41</v>
      </c>
      <c r="O293" s="1" t="s">
        <v>393</v>
      </c>
      <c r="P293" s="1">
        <v>1337</v>
      </c>
      <c r="Q293" s="1"/>
      <c r="R293" s="1"/>
      <c r="S293" s="1"/>
      <c r="T293" s="1"/>
      <c r="U293" s="1"/>
      <c r="V293" s="1">
        <v>1243299.9750494601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x14ac:dyDescent="0.3">
      <c r="A294" t="str">
        <f t="shared" si="44"/>
        <v>Electronics, Comms, &amp; Sensors</v>
      </c>
      <c r="B294" t="str">
        <f t="shared" si="45"/>
        <v>JTIDY (AIR FORCE)</v>
      </c>
      <c r="C294">
        <f t="shared" si="46"/>
        <v>68</v>
      </c>
      <c r="D294" s="1">
        <f t="shared" si="47"/>
        <v>0</v>
      </c>
      <c r="E294" s="1">
        <f t="shared" si="48"/>
        <v>0</v>
      </c>
      <c r="F294" s="1">
        <f t="shared" si="49"/>
        <v>0</v>
      </c>
      <c r="G294" s="1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>
        <f t="shared" si="54"/>
        <v>0</v>
      </c>
      <c r="L294" s="2">
        <f>AN294/SUM(AN1:AN$571)</f>
        <v>0</v>
      </c>
      <c r="N294" s="1" t="s">
        <v>41</v>
      </c>
      <c r="O294" s="1" t="s">
        <v>397</v>
      </c>
      <c r="P294" s="1">
        <v>68</v>
      </c>
      <c r="Q294" s="1"/>
      <c r="R294" s="1"/>
      <c r="S294" s="1"/>
      <c r="T294" s="1"/>
      <c r="U294" s="1"/>
      <c r="V294" s="1"/>
      <c r="W294" s="1"/>
      <c r="X294" s="1">
        <v>11457392.816042701</v>
      </c>
      <c r="Y294" s="1"/>
      <c r="Z294" s="1">
        <v>0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x14ac:dyDescent="0.3">
      <c r="A295" t="str">
        <f t="shared" si="44"/>
        <v>Electronics, Comms, &amp; Sensors</v>
      </c>
      <c r="B295" t="str">
        <f t="shared" si="45"/>
        <v>JTRS AMF</v>
      </c>
      <c r="C295">
        <f t="shared" si="46"/>
        <v>1374</v>
      </c>
      <c r="D295" s="1">
        <f t="shared" si="47"/>
        <v>0</v>
      </c>
      <c r="E295" s="1">
        <f t="shared" si="48"/>
        <v>0</v>
      </c>
      <c r="F295" s="1">
        <f t="shared" si="49"/>
        <v>0</v>
      </c>
      <c r="G295" s="1">
        <f t="shared" si="50"/>
        <v>0</v>
      </c>
      <c r="H295" s="2" t="e">
        <f t="shared" si="51"/>
        <v>#DIV/0!</v>
      </c>
      <c r="I295" s="2" t="e">
        <f t="shared" si="52"/>
        <v>#DIV/0!</v>
      </c>
      <c r="J295" s="2" t="e">
        <f t="shared" si="53"/>
        <v>#DIV/0!</v>
      </c>
      <c r="K295" s="2">
        <f t="shared" si="54"/>
        <v>0</v>
      </c>
      <c r="L295" s="2">
        <f>AN295/SUM(AN1:AN$571)</f>
        <v>0</v>
      </c>
      <c r="N295" s="1" t="s">
        <v>41</v>
      </c>
      <c r="O295" s="1" t="s">
        <v>398</v>
      </c>
      <c r="P295" s="1">
        <v>1374</v>
      </c>
      <c r="Q295" s="1"/>
      <c r="R295" s="1"/>
      <c r="S295" s="1"/>
      <c r="T295" s="1"/>
      <c r="U295" s="1"/>
      <c r="V295" s="1"/>
      <c r="W295" s="1"/>
      <c r="X295" s="1"/>
      <c r="Y295" s="1"/>
      <c r="Z295" s="1">
        <v>11470.543676469</v>
      </c>
      <c r="AA295" s="1">
        <v>6207.8675697619001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x14ac:dyDescent="0.3">
      <c r="A296" t="str">
        <f t="shared" si="44"/>
        <v>Electronics, Comms, &amp; Sensors</v>
      </c>
      <c r="B296" t="str">
        <f t="shared" si="45"/>
        <v>JTRS CLUSTER 5</v>
      </c>
      <c r="C296">
        <f t="shared" si="46"/>
        <v>1378</v>
      </c>
      <c r="D296" s="1">
        <f t="shared" si="47"/>
        <v>1465724.9269663601</v>
      </c>
      <c r="E296" s="1">
        <f t="shared" si="48"/>
        <v>0</v>
      </c>
      <c r="F296" s="1">
        <f t="shared" si="49"/>
        <v>0</v>
      </c>
      <c r="G296" s="1">
        <f t="shared" si="50"/>
        <v>0</v>
      </c>
      <c r="H296" s="2" t="e">
        <f t="shared" si="51"/>
        <v>#DIV/0!</v>
      </c>
      <c r="I296" s="2">
        <f t="shared" si="52"/>
        <v>-1</v>
      </c>
      <c r="J296" s="2" t="e">
        <f t="shared" si="53"/>
        <v>#DIV/0!</v>
      </c>
      <c r="K296" s="2">
        <f t="shared" si="54"/>
        <v>0</v>
      </c>
      <c r="L296" s="2">
        <f>AN296/SUM(AN1:AN$571)</f>
        <v>0</v>
      </c>
      <c r="N296" s="1" t="s">
        <v>41</v>
      </c>
      <c r="O296" s="1" t="s">
        <v>399</v>
      </c>
      <c r="P296" s="1">
        <v>1378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>
        <v>1465724.9269663601</v>
      </c>
      <c r="AG296" s="1">
        <v>-4568.0256968194899</v>
      </c>
      <c r="AH296" s="1">
        <v>1982373.1144921801</v>
      </c>
      <c r="AI296" s="1"/>
      <c r="AJ296" s="1">
        <v>192355.56561741201</v>
      </c>
      <c r="AK296" s="1"/>
      <c r="AL296" s="1"/>
      <c r="AM296" s="1"/>
      <c r="AN296" s="1"/>
    </row>
    <row r="297" spans="1:40" x14ac:dyDescent="0.3">
      <c r="A297" t="str">
        <f t="shared" si="44"/>
        <v>Electronics, Comms, &amp; Sensors</v>
      </c>
      <c r="B297" t="str">
        <f t="shared" si="45"/>
        <v>JTRS WAVEFORM</v>
      </c>
      <c r="C297">
        <f t="shared" si="46"/>
        <v>689</v>
      </c>
      <c r="D297" s="1">
        <f t="shared" si="47"/>
        <v>1664523.52573908</v>
      </c>
      <c r="E297" s="1">
        <f t="shared" si="48"/>
        <v>0</v>
      </c>
      <c r="F297" s="1">
        <f t="shared" si="49"/>
        <v>0</v>
      </c>
      <c r="G297" s="1">
        <f t="shared" si="50"/>
        <v>0</v>
      </c>
      <c r="H297" s="2" t="e">
        <f t="shared" si="51"/>
        <v>#DIV/0!</v>
      </c>
      <c r="I297" s="2">
        <f t="shared" si="52"/>
        <v>-1</v>
      </c>
      <c r="J297" s="2" t="e">
        <f t="shared" si="53"/>
        <v>#DIV/0!</v>
      </c>
      <c r="K297" s="2">
        <f t="shared" si="54"/>
        <v>0</v>
      </c>
      <c r="L297" s="2">
        <f>AN297/SUM(AN1:AN$571)</f>
        <v>0</v>
      </c>
      <c r="N297" s="1" t="s">
        <v>41</v>
      </c>
      <c r="O297" s="1" t="s">
        <v>400</v>
      </c>
      <c r="P297" s="1">
        <v>689</v>
      </c>
      <c r="Q297" s="1"/>
      <c r="R297" s="1"/>
      <c r="S297" s="1"/>
      <c r="T297" s="1"/>
      <c r="U297" s="1">
        <v>80337758.956205994</v>
      </c>
      <c r="V297" s="1">
        <v>79198954.924499094</v>
      </c>
      <c r="W297" s="1">
        <v>74340863.512509495</v>
      </c>
      <c r="X297" s="1"/>
      <c r="Y297" s="1"/>
      <c r="Z297" s="1"/>
      <c r="AA297" s="1"/>
      <c r="AB297" s="1"/>
      <c r="AC297" s="1"/>
      <c r="AD297" s="1">
        <v>20787262.493753899</v>
      </c>
      <c r="AE297" s="1">
        <v>13563067.4242929</v>
      </c>
      <c r="AF297" s="1">
        <v>1664523.52573908</v>
      </c>
      <c r="AG297" s="1">
        <v>478667.23434537102</v>
      </c>
      <c r="AH297" s="1"/>
      <c r="AI297" s="1"/>
      <c r="AJ297" s="1">
        <v>-106563.390626947</v>
      </c>
      <c r="AK297" s="1"/>
      <c r="AL297" s="1"/>
      <c r="AM297" s="1"/>
      <c r="AN297" s="1"/>
    </row>
    <row r="298" spans="1:40" x14ac:dyDescent="0.3">
      <c r="A298" t="str">
        <f t="shared" si="44"/>
        <v>Electronics, Comms, &amp; Sensors</v>
      </c>
      <c r="B298" t="str">
        <f t="shared" si="45"/>
        <v>Key Management Infrastructure Increment 3 (KMI Inc 3)</v>
      </c>
      <c r="C298">
        <f t="shared" si="46"/>
        <v>2245</v>
      </c>
      <c r="D298" s="1">
        <f t="shared" si="47"/>
        <v>0</v>
      </c>
      <c r="E298" s="1">
        <f t="shared" si="48"/>
        <v>0</v>
      </c>
      <c r="F298" s="1">
        <f t="shared" si="49"/>
        <v>125695.8594</v>
      </c>
      <c r="G298" s="1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>
        <f t="shared" si="53"/>
        <v>0</v>
      </c>
      <c r="K298" s="2">
        <f t="shared" si="54"/>
        <v>1.5783436884273741E-6</v>
      </c>
      <c r="L298" s="2">
        <f>AN298/SUM(AN1:AN$571)</f>
        <v>0</v>
      </c>
      <c r="N298" s="1" t="s">
        <v>41</v>
      </c>
      <c r="O298" s="1" t="s">
        <v>406</v>
      </c>
      <c r="P298" s="1">
        <v>2245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>
        <v>125695.8594</v>
      </c>
      <c r="AN298" s="1"/>
    </row>
    <row r="299" spans="1:40" x14ac:dyDescent="0.3">
      <c r="A299" t="str">
        <f t="shared" si="44"/>
        <v>Electronics, Comms, &amp; Sensors</v>
      </c>
      <c r="B299" t="str">
        <f t="shared" si="45"/>
        <v>LAND WARRIOR</v>
      </c>
      <c r="C299">
        <f t="shared" si="46"/>
        <v>692</v>
      </c>
      <c r="D299" s="1">
        <f t="shared" si="47"/>
        <v>0</v>
      </c>
      <c r="E299" s="1">
        <f t="shared" si="48"/>
        <v>0</v>
      </c>
      <c r="F299" s="1">
        <f t="shared" si="49"/>
        <v>0</v>
      </c>
      <c r="G299" s="1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>
        <f t="shared" si="54"/>
        <v>0</v>
      </c>
      <c r="L299" s="2">
        <f>AN299/SUM(AN1:AN$571)</f>
        <v>0</v>
      </c>
      <c r="N299" s="1" t="s">
        <v>41</v>
      </c>
      <c r="O299" s="1" t="s">
        <v>407</v>
      </c>
      <c r="P299" s="1">
        <v>692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>
        <v>7202.78756847769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x14ac:dyDescent="0.3">
      <c r="A300" t="str">
        <f t="shared" si="44"/>
        <v>Electronics, Comms, &amp; Sensors</v>
      </c>
      <c r="B300" t="str">
        <f t="shared" si="45"/>
        <v>LANTIRN</v>
      </c>
      <c r="C300">
        <f t="shared" si="46"/>
        <v>1627</v>
      </c>
      <c r="D300" s="1">
        <f t="shared" si="47"/>
        <v>0</v>
      </c>
      <c r="E300" s="1">
        <f t="shared" si="48"/>
        <v>0</v>
      </c>
      <c r="F300" s="1">
        <f t="shared" si="49"/>
        <v>0</v>
      </c>
      <c r="G300" s="1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>
        <f t="shared" si="54"/>
        <v>0</v>
      </c>
      <c r="L300" s="2">
        <f>AN300/SUM(AN1:AN$571)</f>
        <v>0</v>
      </c>
      <c r="N300" s="1" t="s">
        <v>41</v>
      </c>
      <c r="O300" s="1" t="s">
        <v>408</v>
      </c>
      <c r="P300" s="1">
        <v>1627</v>
      </c>
      <c r="Q300" s="1">
        <v>61012159.2249614</v>
      </c>
      <c r="R300" s="1">
        <v>48324582.983506702</v>
      </c>
      <c r="S300" s="1">
        <v>63338502.261072397</v>
      </c>
      <c r="T300" s="1">
        <v>43078460.217195198</v>
      </c>
      <c r="U300" s="1"/>
      <c r="V300" s="1"/>
      <c r="W300" s="1"/>
      <c r="X300" s="1"/>
      <c r="Y300" s="1"/>
      <c r="Z300" s="1"/>
      <c r="AA300" s="1"/>
      <c r="AB300" s="1">
        <v>-81128.671245976497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x14ac:dyDescent="0.3">
      <c r="A301" t="str">
        <f t="shared" si="44"/>
        <v>Electronics, Comms, &amp; Sensors</v>
      </c>
      <c r="B301" t="str">
        <f t="shared" si="45"/>
        <v>LANTRIN</v>
      </c>
      <c r="C301">
        <f t="shared" si="46"/>
        <v>82</v>
      </c>
      <c r="D301" s="1">
        <f t="shared" si="47"/>
        <v>-472366.44086570397</v>
      </c>
      <c r="E301" s="1">
        <f t="shared" si="48"/>
        <v>0</v>
      </c>
      <c r="F301" s="1">
        <f t="shared" si="49"/>
        <v>0</v>
      </c>
      <c r="G301" s="1">
        <f t="shared" si="50"/>
        <v>0</v>
      </c>
      <c r="H301" s="2" t="e">
        <f t="shared" si="51"/>
        <v>#DIV/0!</v>
      </c>
      <c r="I301" s="2">
        <f t="shared" si="52"/>
        <v>-1</v>
      </c>
      <c r="J301" s="2" t="e">
        <f t="shared" si="53"/>
        <v>#DIV/0!</v>
      </c>
      <c r="K301" s="2">
        <f t="shared" si="54"/>
        <v>0</v>
      </c>
      <c r="L301" s="2">
        <f>AN301/SUM(AN1:AN$571)</f>
        <v>0</v>
      </c>
      <c r="N301" s="1" t="s">
        <v>41</v>
      </c>
      <c r="O301" s="1" t="s">
        <v>409</v>
      </c>
      <c r="P301" s="1">
        <v>82</v>
      </c>
      <c r="Q301" s="1"/>
      <c r="R301" s="1"/>
      <c r="S301" s="1"/>
      <c r="T301" s="1"/>
      <c r="U301" s="1"/>
      <c r="V301" s="1"/>
      <c r="W301" s="1"/>
      <c r="X301" s="1">
        <v>4943079.9169307305</v>
      </c>
      <c r="Y301" s="1">
        <v>1444143.9644716301</v>
      </c>
      <c r="Z301" s="1">
        <v>-224486.09340018401</v>
      </c>
      <c r="AA301" s="1">
        <v>163920.932825703</v>
      </c>
      <c r="AB301" s="1">
        <v>0</v>
      </c>
      <c r="AC301" s="1"/>
      <c r="AD301" s="1">
        <v>2826947.32674088</v>
      </c>
      <c r="AE301" s="1">
        <v>847010.39692881203</v>
      </c>
      <c r="AF301" s="1">
        <v>-472366.44086570397</v>
      </c>
      <c r="AG301" s="1"/>
      <c r="AH301" s="1"/>
      <c r="AI301" s="1"/>
      <c r="AJ301" s="1"/>
      <c r="AK301" s="1"/>
      <c r="AL301" s="1"/>
      <c r="AM301" s="1"/>
      <c r="AN301" s="1"/>
    </row>
    <row r="302" spans="1:40" x14ac:dyDescent="0.3">
      <c r="A302" t="str">
        <f t="shared" si="44"/>
        <v>Electronics, Comms, &amp; Sensors</v>
      </c>
      <c r="B302" t="str">
        <f t="shared" si="45"/>
        <v>M89</v>
      </c>
      <c r="C302">
        <f t="shared" si="46"/>
        <v>2098</v>
      </c>
      <c r="D302" s="1">
        <f t="shared" si="47"/>
        <v>60922.734365649601</v>
      </c>
      <c r="E302" s="1">
        <f t="shared" si="48"/>
        <v>0</v>
      </c>
      <c r="F302" s="1">
        <f t="shared" si="49"/>
        <v>0</v>
      </c>
      <c r="G302" s="1">
        <f t="shared" si="50"/>
        <v>0</v>
      </c>
      <c r="H302" s="2" t="e">
        <f t="shared" si="51"/>
        <v>#DIV/0!</v>
      </c>
      <c r="I302" s="2">
        <f t="shared" si="52"/>
        <v>-1</v>
      </c>
      <c r="J302" s="2" t="e">
        <f t="shared" si="53"/>
        <v>#DIV/0!</v>
      </c>
      <c r="K302" s="2">
        <f t="shared" si="54"/>
        <v>0</v>
      </c>
      <c r="L302" s="2">
        <f>AN302/SUM(AN1:AN$571)</f>
        <v>0</v>
      </c>
      <c r="N302" s="1" t="s">
        <v>41</v>
      </c>
      <c r="O302" s="1" t="s">
        <v>418</v>
      </c>
      <c r="P302" s="1">
        <v>2098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>
        <v>60922.734365649601</v>
      </c>
      <c r="AG302" s="1"/>
      <c r="AH302" s="1"/>
      <c r="AI302" s="1"/>
      <c r="AJ302" s="1"/>
      <c r="AK302" s="1"/>
      <c r="AL302" s="1"/>
      <c r="AM302" s="1"/>
      <c r="AN302" s="1"/>
    </row>
    <row r="303" spans="1:40" x14ac:dyDescent="0.3">
      <c r="A303" t="str">
        <f t="shared" si="44"/>
        <v>Electronics, Comms, &amp; Sensors</v>
      </c>
      <c r="B303" t="str">
        <f t="shared" si="45"/>
        <v>MAC C3 SUPPORT</v>
      </c>
      <c r="C303">
        <f t="shared" si="46"/>
        <v>1776</v>
      </c>
      <c r="D303" s="1">
        <f t="shared" si="47"/>
        <v>0</v>
      </c>
      <c r="E303" s="1">
        <f t="shared" si="48"/>
        <v>0</v>
      </c>
      <c r="F303" s="1">
        <f t="shared" si="49"/>
        <v>0</v>
      </c>
      <c r="G303" s="1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>
        <f t="shared" si="54"/>
        <v>0</v>
      </c>
      <c r="L303" s="2">
        <f>AN303/SUM(AN1:AN$571)</f>
        <v>0</v>
      </c>
      <c r="N303" s="1" t="s">
        <v>41</v>
      </c>
      <c r="O303" s="1" t="s">
        <v>419</v>
      </c>
      <c r="P303" s="1">
        <v>1776</v>
      </c>
      <c r="Q303" s="1">
        <v>6153410.9507429004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x14ac:dyDescent="0.3">
      <c r="A304" t="str">
        <f t="shared" si="44"/>
        <v>Electronics, Comms, &amp; Sensors</v>
      </c>
      <c r="B304" t="str">
        <f t="shared" si="45"/>
        <v>MCS (ATCCS)</v>
      </c>
      <c r="C304">
        <f t="shared" si="46"/>
        <v>1854</v>
      </c>
      <c r="D304" s="1">
        <f t="shared" si="47"/>
        <v>0</v>
      </c>
      <c r="E304" s="1">
        <f t="shared" si="48"/>
        <v>0</v>
      </c>
      <c r="F304" s="1">
        <f t="shared" si="49"/>
        <v>190002.07810000001</v>
      </c>
      <c r="G304" s="1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>
        <f t="shared" si="53"/>
        <v>0</v>
      </c>
      <c r="K304" s="2">
        <f t="shared" si="54"/>
        <v>2.3858270446514013E-6</v>
      </c>
      <c r="L304" s="2">
        <f>AN304/SUM(AN1:AN$571)</f>
        <v>0</v>
      </c>
      <c r="N304" s="1" t="s">
        <v>41</v>
      </c>
      <c r="O304" s="1" t="s">
        <v>423</v>
      </c>
      <c r="P304" s="1">
        <v>1854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>
        <v>190002.07810000001</v>
      </c>
      <c r="AN304" s="1"/>
    </row>
    <row r="305" spans="1:40" x14ac:dyDescent="0.3">
      <c r="A305" t="str">
        <f t="shared" si="44"/>
        <v>Electronics, Comms, &amp; Sensors</v>
      </c>
      <c r="B305" t="str">
        <f t="shared" si="45"/>
        <v>MIDS-LVT</v>
      </c>
      <c r="C305">
        <f t="shared" si="46"/>
        <v>1831</v>
      </c>
      <c r="D305" s="1">
        <f t="shared" si="47"/>
        <v>746195.52263879101</v>
      </c>
      <c r="E305" s="1">
        <f t="shared" si="48"/>
        <v>214859.909274626</v>
      </c>
      <c r="F305" s="1">
        <f t="shared" si="49"/>
        <v>107455</v>
      </c>
      <c r="G305" s="1">
        <f t="shared" si="50"/>
        <v>106653.734788457</v>
      </c>
      <c r="H305" s="2">
        <f t="shared" si="51"/>
        <v>-0.49988343398835289</v>
      </c>
      <c r="I305" s="2">
        <f t="shared" si="52"/>
        <v>-0.85599618767477459</v>
      </c>
      <c r="J305" s="2">
        <f t="shared" si="53"/>
        <v>0.99254324869440236</v>
      </c>
      <c r="K305" s="2">
        <f t="shared" si="54"/>
        <v>1.3492960058472976E-6</v>
      </c>
      <c r="L305" s="2">
        <f>AN305/SUM(AN1:AN$571)</f>
        <v>2.0939156100761886E-6</v>
      </c>
      <c r="N305" s="1" t="s">
        <v>41</v>
      </c>
      <c r="O305" s="1" t="s">
        <v>426</v>
      </c>
      <c r="P305" s="1">
        <v>1831</v>
      </c>
      <c r="Q305" s="1"/>
      <c r="R305" s="1"/>
      <c r="S305" s="1"/>
      <c r="T305" s="1"/>
      <c r="U305" s="1">
        <v>17376137.0384956</v>
      </c>
      <c r="V305" s="1">
        <v>1177847.55798292</v>
      </c>
      <c r="W305" s="1"/>
      <c r="X305" s="1"/>
      <c r="Y305" s="1"/>
      <c r="Z305" s="1"/>
      <c r="AA305" s="1">
        <v>116624.57620600901</v>
      </c>
      <c r="AB305" s="1">
        <v>111921.249235961</v>
      </c>
      <c r="AC305" s="1"/>
      <c r="AD305" s="1"/>
      <c r="AE305" s="1">
        <v>60053.323711860801</v>
      </c>
      <c r="AF305" s="1">
        <v>746195.52263879101</v>
      </c>
      <c r="AG305" s="1">
        <v>2534595.22886085</v>
      </c>
      <c r="AH305" s="1">
        <v>404765.31648957898</v>
      </c>
      <c r="AI305" s="1"/>
      <c r="AJ305" s="1">
        <v>866512.25614789198</v>
      </c>
      <c r="AK305" s="1">
        <v>84914.884195892606</v>
      </c>
      <c r="AL305" s="1">
        <v>214859.909274626</v>
      </c>
      <c r="AM305" s="1">
        <v>107455</v>
      </c>
      <c r="AN305" s="1">
        <v>106653.734788457</v>
      </c>
    </row>
    <row r="306" spans="1:40" x14ac:dyDescent="0.3">
      <c r="A306" t="str">
        <f t="shared" si="44"/>
        <v>Electronics, Comms, &amp; Sensors</v>
      </c>
      <c r="B306" t="str">
        <f t="shared" si="45"/>
        <v>MLS</v>
      </c>
      <c r="C306">
        <f t="shared" si="46"/>
        <v>670</v>
      </c>
      <c r="D306" s="1">
        <f t="shared" si="47"/>
        <v>0</v>
      </c>
      <c r="E306" s="1">
        <f t="shared" si="48"/>
        <v>0</v>
      </c>
      <c r="F306" s="1">
        <f t="shared" si="49"/>
        <v>0</v>
      </c>
      <c r="G306" s="1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>
        <f t="shared" si="54"/>
        <v>0</v>
      </c>
      <c r="L306" s="2">
        <f>AN306/SUM(AN1:AN$571)</f>
        <v>0</v>
      </c>
      <c r="N306" s="1" t="s">
        <v>41</v>
      </c>
      <c r="O306" s="1" t="s">
        <v>435</v>
      </c>
      <c r="P306" s="1">
        <v>670</v>
      </c>
      <c r="Q306" s="1"/>
      <c r="R306" s="1"/>
      <c r="S306" s="1"/>
      <c r="T306" s="1"/>
      <c r="U306" s="1"/>
      <c r="V306" s="1"/>
      <c r="W306" s="1"/>
      <c r="X306" s="1">
        <v>51030.635396893202</v>
      </c>
      <c r="Y306" s="1">
        <v>55357.079060436299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x14ac:dyDescent="0.3">
      <c r="A307" t="str">
        <f t="shared" si="44"/>
        <v>Electronics, Comms, &amp; Sensors</v>
      </c>
      <c r="B307" t="str">
        <f t="shared" si="45"/>
        <v>MODERNIZATION</v>
      </c>
      <c r="C307">
        <f t="shared" si="46"/>
        <v>1778</v>
      </c>
      <c r="D307" s="1">
        <f t="shared" si="47"/>
        <v>0</v>
      </c>
      <c r="E307" s="1">
        <f t="shared" si="48"/>
        <v>0</v>
      </c>
      <c r="F307" s="1">
        <f t="shared" si="49"/>
        <v>0</v>
      </c>
      <c r="G307" s="1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>
        <f t="shared" si="54"/>
        <v>0</v>
      </c>
      <c r="L307" s="2">
        <f>AN307/SUM(AN1:AN$571)</f>
        <v>0</v>
      </c>
      <c r="N307" s="1" t="s">
        <v>41</v>
      </c>
      <c r="O307" s="1" t="s">
        <v>438</v>
      </c>
      <c r="P307" s="1">
        <v>1778</v>
      </c>
      <c r="Q307" s="1">
        <v>498034.24627089902</v>
      </c>
      <c r="R307" s="1"/>
      <c r="S307" s="1">
        <v>49424.690837152302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x14ac:dyDescent="0.3">
      <c r="A308" t="str">
        <f t="shared" si="44"/>
        <v>Electronics, Comms, &amp; Sensors</v>
      </c>
      <c r="B308" t="str">
        <f t="shared" si="45"/>
        <v>MOTIF</v>
      </c>
      <c r="C308">
        <f t="shared" si="46"/>
        <v>1705</v>
      </c>
      <c r="D308" s="1">
        <f t="shared" si="47"/>
        <v>0</v>
      </c>
      <c r="E308" s="1">
        <f t="shared" si="48"/>
        <v>0</v>
      </c>
      <c r="F308" s="1">
        <f t="shared" si="49"/>
        <v>0</v>
      </c>
      <c r="G308" s="1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>
        <f t="shared" si="54"/>
        <v>0</v>
      </c>
      <c r="L308" s="2">
        <f>AN308/SUM(AN1:AN$571)</f>
        <v>0</v>
      </c>
      <c r="N308" s="1" t="s">
        <v>41</v>
      </c>
      <c r="O308" s="1" t="s">
        <v>439</v>
      </c>
      <c r="P308" s="1">
        <v>1705</v>
      </c>
      <c r="Q308" s="1">
        <v>12769922.448350601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x14ac:dyDescent="0.3">
      <c r="A309" t="str">
        <f t="shared" si="44"/>
        <v>Electronics, Comms, &amp; Sensors</v>
      </c>
      <c r="B309" t="str">
        <f t="shared" si="45"/>
        <v>MP RTIP</v>
      </c>
      <c r="C309">
        <f t="shared" si="46"/>
        <v>697</v>
      </c>
      <c r="D309" s="1">
        <f t="shared" si="47"/>
        <v>0</v>
      </c>
      <c r="E309" s="1">
        <f t="shared" si="48"/>
        <v>0</v>
      </c>
      <c r="F309" s="1">
        <f t="shared" si="49"/>
        <v>0</v>
      </c>
      <c r="G309" s="1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>
        <f t="shared" si="54"/>
        <v>0</v>
      </c>
      <c r="L309" s="2">
        <f>AN309/SUM(AN1:AN$571)</f>
        <v>0</v>
      </c>
      <c r="N309" s="1" t="s">
        <v>41</v>
      </c>
      <c r="O309" s="1" t="s">
        <v>440</v>
      </c>
      <c r="P309" s="1">
        <v>697</v>
      </c>
      <c r="Q309" s="1"/>
      <c r="R309" s="1"/>
      <c r="S309" s="1"/>
      <c r="T309" s="1"/>
      <c r="U309" s="1">
        <v>58557592.782452799</v>
      </c>
      <c r="V309" s="1">
        <v>1253092.2849211399</v>
      </c>
      <c r="W309" s="1">
        <v>-6519885.5836400101</v>
      </c>
      <c r="X309" s="1">
        <v>0</v>
      </c>
      <c r="Y309" s="1">
        <v>1824097.44891294</v>
      </c>
      <c r="Z309" s="1">
        <v>1813960.7512993601</v>
      </c>
      <c r="AA309" s="1">
        <v>939323.19888306898</v>
      </c>
      <c r="AB309" s="1"/>
      <c r="AC309" s="1">
        <v>1459801.96782147</v>
      </c>
      <c r="AD309" s="1">
        <v>145432.26940406801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x14ac:dyDescent="0.3">
      <c r="A310" t="str">
        <f t="shared" si="44"/>
        <v>Electronics, Comms, &amp; Sensors</v>
      </c>
      <c r="B310" t="str">
        <f t="shared" si="45"/>
        <v>MQ-9 Reaper</v>
      </c>
      <c r="C310">
        <f t="shared" si="46"/>
        <v>1805</v>
      </c>
      <c r="D310" s="1">
        <f t="shared" si="47"/>
        <v>0</v>
      </c>
      <c r="E310" s="1">
        <f t="shared" si="48"/>
        <v>71527643.104426906</v>
      </c>
      <c r="F310" s="1">
        <f t="shared" si="49"/>
        <v>56006244.5396</v>
      </c>
      <c r="G310" s="1">
        <f t="shared" si="50"/>
        <v>100146809.60637</v>
      </c>
      <c r="H310" s="2">
        <f t="shared" si="51"/>
        <v>-0.21699860209522648</v>
      </c>
      <c r="I310" s="2" t="e">
        <f t="shared" si="52"/>
        <v>#DIV/0!</v>
      </c>
      <c r="J310" s="2">
        <f t="shared" si="53"/>
        <v>1.7881364913792746</v>
      </c>
      <c r="K310" s="2">
        <f t="shared" si="54"/>
        <v>7.0326184970256661E-4</v>
      </c>
      <c r="L310" s="2">
        <f>AN310/SUM(AN1:AN$571)</f>
        <v>1.9661661952113992E-3</v>
      </c>
      <c r="N310" s="1" t="s">
        <v>41</v>
      </c>
      <c r="O310" s="1" t="s">
        <v>442</v>
      </c>
      <c r="P310" s="1">
        <v>1805</v>
      </c>
      <c r="Q310" s="1"/>
      <c r="R310" s="1"/>
      <c r="S310" s="1"/>
      <c r="T310" s="1"/>
      <c r="U310" s="1"/>
      <c r="V310" s="1"/>
      <c r="W310" s="1">
        <v>42314549.2177523</v>
      </c>
      <c r="X310" s="1">
        <v>123761528.664243</v>
      </c>
      <c r="Y310" s="1">
        <v>83910134.256536305</v>
      </c>
      <c r="Z310" s="1">
        <v>32463993.926919799</v>
      </c>
      <c r="AA310" s="1">
        <v>129796851.58438</v>
      </c>
      <c r="AB310" s="1">
        <v>82800912.642665505</v>
      </c>
      <c r="AC310" s="1">
        <v>-26802.941194886</v>
      </c>
      <c r="AD310" s="1"/>
      <c r="AE310" s="1">
        <v>0</v>
      </c>
      <c r="AF310" s="1"/>
      <c r="AG310" s="1"/>
      <c r="AH310" s="1">
        <v>3897682.0395052899</v>
      </c>
      <c r="AI310" s="1">
        <v>15870354.9227312</v>
      </c>
      <c r="AJ310" s="1">
        <v>45797563.851558298</v>
      </c>
      <c r="AK310" s="1">
        <v>72245441.550512195</v>
      </c>
      <c r="AL310" s="1">
        <v>71527643.104426906</v>
      </c>
      <c r="AM310" s="1">
        <v>56006244.5396</v>
      </c>
      <c r="AN310" s="1">
        <v>100146809.60637</v>
      </c>
    </row>
    <row r="311" spans="1:40" x14ac:dyDescent="0.3">
      <c r="A311" t="str">
        <f t="shared" si="44"/>
        <v>Electronics, Comms, &amp; Sensors</v>
      </c>
      <c r="B311" t="str">
        <f t="shared" si="45"/>
        <v>N WARNING SYS PROG/EX DEW</v>
      </c>
      <c r="C311">
        <f t="shared" si="46"/>
        <v>1743</v>
      </c>
      <c r="D311" s="1">
        <f t="shared" si="47"/>
        <v>0</v>
      </c>
      <c r="E311" s="1">
        <f t="shared" si="48"/>
        <v>0</v>
      </c>
      <c r="F311" s="1">
        <f t="shared" si="49"/>
        <v>0</v>
      </c>
      <c r="G311" s="1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>
        <f t="shared" si="54"/>
        <v>0</v>
      </c>
      <c r="L311" s="2">
        <f>AN311/SUM(AN1:AN$571)</f>
        <v>0</v>
      </c>
      <c r="N311" s="1" t="s">
        <v>41</v>
      </c>
      <c r="O311" s="1" t="s">
        <v>448</v>
      </c>
      <c r="P311" s="1">
        <v>1743</v>
      </c>
      <c r="Q311" s="1">
        <v>452404.41393536801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x14ac:dyDescent="0.3">
      <c r="A312" t="str">
        <f t="shared" si="44"/>
        <v>Electronics, Comms, &amp; Sensors</v>
      </c>
      <c r="B312" t="str">
        <f t="shared" si="45"/>
        <v>N78</v>
      </c>
      <c r="C312">
        <f t="shared" si="46"/>
        <v>2100</v>
      </c>
      <c r="D312" s="1">
        <f t="shared" si="47"/>
        <v>34937.939815233098</v>
      </c>
      <c r="E312" s="1">
        <f t="shared" si="48"/>
        <v>0</v>
      </c>
      <c r="F312" s="1">
        <f t="shared" si="49"/>
        <v>0</v>
      </c>
      <c r="G312" s="1">
        <f t="shared" si="50"/>
        <v>0</v>
      </c>
      <c r="H312" s="2" t="e">
        <f t="shared" si="51"/>
        <v>#DIV/0!</v>
      </c>
      <c r="I312" s="2">
        <f t="shared" si="52"/>
        <v>-1</v>
      </c>
      <c r="J312" s="2" t="e">
        <f t="shared" si="53"/>
        <v>#DIV/0!</v>
      </c>
      <c r="K312" s="2">
        <f t="shared" si="54"/>
        <v>0</v>
      </c>
      <c r="L312" s="2">
        <f>AN312/SUM(AN1:AN$571)</f>
        <v>0</v>
      </c>
      <c r="N312" s="1" t="s">
        <v>41</v>
      </c>
      <c r="O312" s="1" t="s">
        <v>449</v>
      </c>
      <c r="P312" s="1">
        <v>2100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>
        <v>34937.939815233098</v>
      </c>
      <c r="AG312" s="1">
        <v>52341.961109390002</v>
      </c>
      <c r="AH312" s="1"/>
      <c r="AI312" s="1"/>
      <c r="AJ312" s="1"/>
      <c r="AK312" s="1"/>
      <c r="AL312" s="1"/>
      <c r="AM312" s="1"/>
      <c r="AN312" s="1"/>
    </row>
    <row r="313" spans="1:40" x14ac:dyDescent="0.3">
      <c r="A313" t="str">
        <f t="shared" si="44"/>
        <v>Electronics, Comms, &amp; Sensors</v>
      </c>
      <c r="B313" t="str">
        <f t="shared" si="45"/>
        <v>NAS</v>
      </c>
      <c r="C313">
        <f t="shared" si="46"/>
        <v>1823</v>
      </c>
      <c r="D313" s="1">
        <f t="shared" si="47"/>
        <v>33065.171081572502</v>
      </c>
      <c r="E313" s="1">
        <f t="shared" si="48"/>
        <v>0</v>
      </c>
      <c r="F313" s="1">
        <f t="shared" si="49"/>
        <v>0</v>
      </c>
      <c r="G313" s="1">
        <f t="shared" si="50"/>
        <v>0</v>
      </c>
      <c r="H313" s="2" t="e">
        <f t="shared" si="51"/>
        <v>#DIV/0!</v>
      </c>
      <c r="I313" s="2">
        <f t="shared" si="52"/>
        <v>-1</v>
      </c>
      <c r="J313" s="2" t="e">
        <f t="shared" si="53"/>
        <v>#DIV/0!</v>
      </c>
      <c r="K313" s="2">
        <f t="shared" si="54"/>
        <v>0</v>
      </c>
      <c r="L313" s="2">
        <f>AN313/SUM(AN1:AN$571)</f>
        <v>0</v>
      </c>
      <c r="N313" s="1" t="s">
        <v>41</v>
      </c>
      <c r="O313" s="1" t="s">
        <v>450</v>
      </c>
      <c r="P313" s="1">
        <v>1823</v>
      </c>
      <c r="Q313" s="1"/>
      <c r="R313" s="1"/>
      <c r="S313" s="1"/>
      <c r="T313" s="1"/>
      <c r="U313" s="1"/>
      <c r="V313" s="1">
        <v>3717516.2550791898</v>
      </c>
      <c r="W313" s="1">
        <v>3773333.6898576999</v>
      </c>
      <c r="X313" s="1">
        <v>12768189.498075999</v>
      </c>
      <c r="Y313" s="1">
        <v>19621203.207069099</v>
      </c>
      <c r="Z313" s="1">
        <v>6466746.3320723297</v>
      </c>
      <c r="AA313" s="1">
        <v>3048033.2145725498</v>
      </c>
      <c r="AB313" s="1">
        <v>0</v>
      </c>
      <c r="AC313" s="1">
        <v>0</v>
      </c>
      <c r="AD313" s="1"/>
      <c r="AE313" s="1">
        <v>47021.170131126702</v>
      </c>
      <c r="AF313" s="1">
        <v>33065.171081572502</v>
      </c>
      <c r="AG313" s="1">
        <v>6956.7224674480103</v>
      </c>
      <c r="AH313" s="1">
        <v>1575000.37498506</v>
      </c>
      <c r="AI313" s="1">
        <v>0</v>
      </c>
      <c r="AJ313" s="1"/>
      <c r="AK313" s="1"/>
      <c r="AL313" s="1"/>
      <c r="AM313" s="1"/>
      <c r="AN313" s="1"/>
    </row>
    <row r="314" spans="1:40" x14ac:dyDescent="0.3">
      <c r="A314" t="str">
        <f t="shared" si="44"/>
        <v>Electronics, Comms, &amp; Sensors</v>
      </c>
      <c r="B314" t="str">
        <f t="shared" si="45"/>
        <v>NCES</v>
      </c>
      <c r="C314">
        <f t="shared" si="46"/>
        <v>664</v>
      </c>
      <c r="D314" s="1">
        <f t="shared" si="47"/>
        <v>-23536.040419962901</v>
      </c>
      <c r="E314" s="1">
        <f t="shared" si="48"/>
        <v>0</v>
      </c>
      <c r="F314" s="1">
        <f t="shared" si="49"/>
        <v>2682218.125</v>
      </c>
      <c r="G314" s="1">
        <f t="shared" si="50"/>
        <v>4246535.9585627802</v>
      </c>
      <c r="H314" s="2" t="e">
        <f t="shared" si="51"/>
        <v>#DIV/0!</v>
      </c>
      <c r="I314" s="2">
        <f t="shared" si="52"/>
        <v>-114.96216513653607</v>
      </c>
      <c r="J314" s="2">
        <f t="shared" si="53"/>
        <v>1.5832179787998339</v>
      </c>
      <c r="K314" s="2">
        <f t="shared" si="54"/>
        <v>3.3680202902365898E-5</v>
      </c>
      <c r="L314" s="2">
        <f>AN314/SUM(AN1:AN$571)</f>
        <v>8.3371557030057373E-5</v>
      </c>
      <c r="N314" s="1" t="s">
        <v>41</v>
      </c>
      <c r="O314" s="1" t="s">
        <v>453</v>
      </c>
      <c r="P314" s="1">
        <v>664</v>
      </c>
      <c r="Q314" s="1"/>
      <c r="R314" s="1"/>
      <c r="S314" s="1"/>
      <c r="T314" s="1"/>
      <c r="U314" s="1"/>
      <c r="V314" s="1"/>
      <c r="W314" s="1"/>
      <c r="X314" s="1">
        <v>-549130.46137888799</v>
      </c>
      <c r="Y314" s="1">
        <v>5336793.9595819302</v>
      </c>
      <c r="Z314" s="1">
        <v>6881251.8476050999</v>
      </c>
      <c r="AA314" s="1">
        <v>1011348.02469657</v>
      </c>
      <c r="AB314" s="1">
        <v>42144.486795951598</v>
      </c>
      <c r="AC314" s="1">
        <v>175075.44176659599</v>
      </c>
      <c r="AD314" s="1">
        <v>185091.142236285</v>
      </c>
      <c r="AE314" s="1">
        <v>183790.71016330901</v>
      </c>
      <c r="AF314" s="1">
        <v>-23536.040419962901</v>
      </c>
      <c r="AG314" s="1"/>
      <c r="AH314" s="1"/>
      <c r="AI314" s="1"/>
      <c r="AJ314" s="1"/>
      <c r="AK314" s="1"/>
      <c r="AL314" s="1"/>
      <c r="AM314" s="1">
        <v>2682218.125</v>
      </c>
      <c r="AN314" s="1">
        <v>4246535.9585627802</v>
      </c>
    </row>
    <row r="315" spans="1:40" x14ac:dyDescent="0.3">
      <c r="A315" t="str">
        <f t="shared" si="44"/>
        <v>Electronics, Comms, &amp; Sensors</v>
      </c>
      <c r="B315" t="str">
        <f t="shared" si="45"/>
        <v>NEMAIS</v>
      </c>
      <c r="C315">
        <f t="shared" si="46"/>
        <v>2004</v>
      </c>
      <c r="D315" s="1">
        <f t="shared" si="47"/>
        <v>0</v>
      </c>
      <c r="E315" s="1">
        <f t="shared" si="48"/>
        <v>0</v>
      </c>
      <c r="F315" s="1">
        <f t="shared" si="49"/>
        <v>0</v>
      </c>
      <c r="G315" s="1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>
        <f t="shared" si="54"/>
        <v>0</v>
      </c>
      <c r="L315" s="2">
        <f>AN315/SUM(AN1:AN$571)</f>
        <v>0</v>
      </c>
      <c r="N315" s="1" t="s">
        <v>41</v>
      </c>
      <c r="O315" s="1" t="s">
        <v>454</v>
      </c>
      <c r="P315" s="1">
        <v>2004</v>
      </c>
      <c r="Q315" s="1"/>
      <c r="R315" s="1"/>
      <c r="S315" s="1"/>
      <c r="T315" s="1"/>
      <c r="U315" s="1"/>
      <c r="V315" s="1"/>
      <c r="W315" s="1"/>
      <c r="X315" s="1"/>
      <c r="Y315" s="1"/>
      <c r="Z315" s="1">
        <v>2023272.6953660899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x14ac:dyDescent="0.3">
      <c r="A316" t="str">
        <f t="shared" si="44"/>
        <v>Electronics, Comms, &amp; Sensors</v>
      </c>
      <c r="B316" t="str">
        <f t="shared" si="45"/>
        <v>NGEN INC 1</v>
      </c>
      <c r="C316">
        <f t="shared" si="46"/>
        <v>2200</v>
      </c>
      <c r="D316" s="1">
        <f t="shared" si="47"/>
        <v>0</v>
      </c>
      <c r="E316" s="1">
        <f t="shared" si="48"/>
        <v>0</v>
      </c>
      <c r="F316" s="1">
        <f t="shared" si="49"/>
        <v>0</v>
      </c>
      <c r="G316" s="1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>
        <f t="shared" si="54"/>
        <v>0</v>
      </c>
      <c r="L316" s="2">
        <f>AN316/SUM(AN1:AN$571)</f>
        <v>0</v>
      </c>
      <c r="N316" s="1" t="s">
        <v>41</v>
      </c>
      <c r="O316" s="1" t="s">
        <v>456</v>
      </c>
      <c r="P316" s="1">
        <v>2200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>
        <v>11645807.754768699</v>
      </c>
      <c r="AI316" s="1">
        <v>17252151.5873034</v>
      </c>
      <c r="AJ316" s="1">
        <v>4058817.48582849</v>
      </c>
      <c r="AK316" s="1"/>
      <c r="AL316" s="1"/>
      <c r="AM316" s="1"/>
      <c r="AN316" s="1"/>
    </row>
    <row r="317" spans="1:40" x14ac:dyDescent="0.3">
      <c r="A317" t="str">
        <f t="shared" si="44"/>
        <v>Electronics, Comms, &amp; Sensors</v>
      </c>
      <c r="B317" t="str">
        <f t="shared" si="45"/>
        <v>OPTION GRND COMM NETWORK</v>
      </c>
      <c r="C317">
        <f t="shared" si="46"/>
        <v>1642</v>
      </c>
      <c r="D317" s="1">
        <f t="shared" si="47"/>
        <v>0</v>
      </c>
      <c r="E317" s="1">
        <f t="shared" si="48"/>
        <v>0</v>
      </c>
      <c r="F317" s="1">
        <f t="shared" si="49"/>
        <v>0</v>
      </c>
      <c r="G317" s="1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>
        <f t="shared" si="54"/>
        <v>0</v>
      </c>
      <c r="L317" s="2">
        <f>AN317/SUM(AN1:AN$571)</f>
        <v>0</v>
      </c>
      <c r="N317" s="1" t="s">
        <v>41</v>
      </c>
      <c r="O317" s="1" t="s">
        <v>462</v>
      </c>
      <c r="P317" s="1">
        <v>1642</v>
      </c>
      <c r="Q317" s="1"/>
      <c r="R317" s="1">
        <v>32151680.017570801</v>
      </c>
      <c r="S317" s="1">
        <v>18135830.147914398</v>
      </c>
      <c r="T317" s="1">
        <v>8515034.9021761008</v>
      </c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x14ac:dyDescent="0.3">
      <c r="A318" t="str">
        <f t="shared" si="44"/>
        <v>Electronics, Comms, &amp; Sensors</v>
      </c>
      <c r="B318" t="str">
        <f t="shared" si="45"/>
        <v>Other UAS</v>
      </c>
      <c r="C318">
        <f t="shared" si="46"/>
        <v>2258</v>
      </c>
      <c r="D318" s="1">
        <f t="shared" si="47"/>
        <v>0</v>
      </c>
      <c r="E318" s="1">
        <f t="shared" si="48"/>
        <v>15720340.8480171</v>
      </c>
      <c r="F318" s="1">
        <f t="shared" si="49"/>
        <v>0</v>
      </c>
      <c r="G318" s="1">
        <f t="shared" si="50"/>
        <v>0</v>
      </c>
      <c r="H318" s="2">
        <f t="shared" si="51"/>
        <v>-1</v>
      </c>
      <c r="I318" s="2" t="e">
        <f t="shared" si="52"/>
        <v>#DIV/0!</v>
      </c>
      <c r="J318" s="2" t="e">
        <f t="shared" si="53"/>
        <v>#DIV/0!</v>
      </c>
      <c r="K318" s="2">
        <f t="shared" si="54"/>
        <v>0</v>
      </c>
      <c r="L318" s="2">
        <f>AN318/SUM(AN1:AN$571)</f>
        <v>0</v>
      </c>
      <c r="N318" s="1" t="s">
        <v>41</v>
      </c>
      <c r="O318" s="1" t="s">
        <v>466</v>
      </c>
      <c r="P318" s="1">
        <v>2258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>
        <v>31113775.632174801</v>
      </c>
      <c r="AJ318" s="1">
        <v>36291936.537462197</v>
      </c>
      <c r="AK318" s="1">
        <v>42120405.938814603</v>
      </c>
      <c r="AL318" s="1">
        <v>15720340.8480171</v>
      </c>
      <c r="AM318" s="1"/>
      <c r="AN318" s="1"/>
    </row>
    <row r="319" spans="1:40" x14ac:dyDescent="0.3">
      <c r="A319" t="str">
        <f t="shared" si="44"/>
        <v>Electronics, Comms, &amp; Sensors</v>
      </c>
      <c r="B319" t="str">
        <f t="shared" si="45"/>
        <v>PACER SPEAK</v>
      </c>
      <c r="C319">
        <f t="shared" si="46"/>
        <v>1780</v>
      </c>
      <c r="D319" s="1">
        <f t="shared" si="47"/>
        <v>0</v>
      </c>
      <c r="E319" s="1">
        <f t="shared" si="48"/>
        <v>0</v>
      </c>
      <c r="F319" s="1">
        <f t="shared" si="49"/>
        <v>0</v>
      </c>
      <c r="G319" s="1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>
        <f t="shared" si="54"/>
        <v>0</v>
      </c>
      <c r="L319" s="2">
        <f>AN319/SUM(AN1:AN$571)</f>
        <v>0</v>
      </c>
      <c r="N319" s="1" t="s">
        <v>41</v>
      </c>
      <c r="O319" s="1" t="s">
        <v>467</v>
      </c>
      <c r="P319" s="1">
        <v>1780</v>
      </c>
      <c r="Q319" s="1">
        <v>203594.91211131401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x14ac:dyDescent="0.3">
      <c r="A320" t="str">
        <f t="shared" si="44"/>
        <v>Electronics, Comms, &amp; Sensors</v>
      </c>
      <c r="B320" t="str">
        <f t="shared" si="45"/>
        <v>PEACE HAWK</v>
      </c>
      <c r="C320">
        <f t="shared" si="46"/>
        <v>1629</v>
      </c>
      <c r="D320" s="1">
        <f t="shared" si="47"/>
        <v>0</v>
      </c>
      <c r="E320" s="1">
        <f t="shared" si="48"/>
        <v>0</v>
      </c>
      <c r="F320" s="1">
        <f t="shared" si="49"/>
        <v>0</v>
      </c>
      <c r="G320" s="1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>
        <f t="shared" si="54"/>
        <v>0</v>
      </c>
      <c r="L320" s="2">
        <f>AN320/SUM(AN1:AN$571)</f>
        <v>0</v>
      </c>
      <c r="N320" s="1" t="s">
        <v>41</v>
      </c>
      <c r="O320" s="1" t="s">
        <v>471</v>
      </c>
      <c r="P320" s="1">
        <v>1629</v>
      </c>
      <c r="Q320" s="1"/>
      <c r="R320" s="1"/>
      <c r="S320" s="1"/>
      <c r="T320" s="1">
        <v>129018.820366511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x14ac:dyDescent="0.3">
      <c r="A321" t="str">
        <f t="shared" ref="A321:A384" si="55">N321</f>
        <v>Electronics, Comms, &amp; Sensors</v>
      </c>
      <c r="B321" t="str">
        <f t="shared" ref="B321:B384" si="56">O321</f>
        <v>PEACE SHIELD PROGRAM</v>
      </c>
      <c r="C321">
        <f t="shared" ref="C321:C384" si="57">P321</f>
        <v>1631</v>
      </c>
      <c r="D321" s="1">
        <f t="shared" ref="D321:D384" si="58">AF321</f>
        <v>0</v>
      </c>
      <c r="E321" s="1">
        <f t="shared" ref="E321:E384" si="59">AL321</f>
        <v>0</v>
      </c>
      <c r="F321" s="1">
        <f t="shared" ref="F321:F384" si="60">AM321</f>
        <v>0</v>
      </c>
      <c r="G321" s="1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>
        <f t="shared" si="54"/>
        <v>0</v>
      </c>
      <c r="L321" s="2">
        <f>AN321/SUM(AN1:AN$571)</f>
        <v>0</v>
      </c>
      <c r="N321" s="1" t="s">
        <v>41</v>
      </c>
      <c r="O321" s="1" t="s">
        <v>472</v>
      </c>
      <c r="P321" s="1">
        <v>1631</v>
      </c>
      <c r="Q321" s="1">
        <v>2253242.1925863898</v>
      </c>
      <c r="R321" s="1">
        <v>-156652.94484505101</v>
      </c>
      <c r="S321" s="1"/>
      <c r="T321" s="1">
        <v>4176757.0669740001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x14ac:dyDescent="0.3">
      <c r="A322" t="str">
        <f t="shared" si="55"/>
        <v>Electronics, Comms, &amp; Sensors</v>
      </c>
      <c r="B322" t="str">
        <f t="shared" si="56"/>
        <v>PKI</v>
      </c>
      <c r="C322">
        <f t="shared" si="57"/>
        <v>1979</v>
      </c>
      <c r="D322" s="1">
        <f t="shared" si="58"/>
        <v>0</v>
      </c>
      <c r="E322" s="1">
        <f t="shared" si="59"/>
        <v>0</v>
      </c>
      <c r="F322" s="1">
        <f t="shared" si="60"/>
        <v>0</v>
      </c>
      <c r="G322" s="1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>
        <f t="shared" ref="K322:K385" si="65">AM322/SUM(AM$1:AM$571)</f>
        <v>0</v>
      </c>
      <c r="L322" s="2">
        <f>AN322/SUM(AN1:AN$571)</f>
        <v>0</v>
      </c>
      <c r="N322" s="1" t="s">
        <v>41</v>
      </c>
      <c r="O322" s="1" t="s">
        <v>476</v>
      </c>
      <c r="P322" s="1">
        <v>1979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>
        <v>1491640.84971539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x14ac:dyDescent="0.3">
      <c r="A323" t="str">
        <f t="shared" si="55"/>
        <v>Electronics, Comms, &amp; Sensors</v>
      </c>
      <c r="B323" t="str">
        <f t="shared" si="56"/>
        <v>SHELTER GENERAL PURPOSE</v>
      </c>
      <c r="C323">
        <f t="shared" si="57"/>
        <v>1783</v>
      </c>
      <c r="D323" s="1">
        <f t="shared" si="58"/>
        <v>0</v>
      </c>
      <c r="E323" s="1">
        <f t="shared" si="59"/>
        <v>0</v>
      </c>
      <c r="F323" s="1">
        <f t="shared" si="60"/>
        <v>0</v>
      </c>
      <c r="G323" s="1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>
        <f t="shared" si="65"/>
        <v>0</v>
      </c>
      <c r="L323" s="2">
        <f>AN323/SUM(AN1:AN$571)</f>
        <v>0</v>
      </c>
      <c r="N323" s="1" t="s">
        <v>41</v>
      </c>
      <c r="O323" s="1" t="s">
        <v>489</v>
      </c>
      <c r="P323" s="1">
        <v>1783</v>
      </c>
      <c r="Q323" s="1">
        <v>678420.81194732897</v>
      </c>
      <c r="R323" s="1">
        <v>1174147.78469648</v>
      </c>
      <c r="S323" s="1"/>
      <c r="T323" s="1">
        <v>2251126.7534944899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x14ac:dyDescent="0.3">
      <c r="A324" t="str">
        <f t="shared" si="55"/>
        <v>Electronics, Comms, &amp; Sensors</v>
      </c>
      <c r="B324" t="str">
        <f t="shared" si="56"/>
        <v>SIGNAL GENERATOR 2.0-18.0</v>
      </c>
      <c r="C324">
        <f t="shared" si="57"/>
        <v>1784</v>
      </c>
      <c r="D324" s="1">
        <f t="shared" si="58"/>
        <v>0</v>
      </c>
      <c r="E324" s="1">
        <f t="shared" si="59"/>
        <v>0</v>
      </c>
      <c r="F324" s="1">
        <f t="shared" si="60"/>
        <v>0</v>
      </c>
      <c r="G324" s="1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>
        <f t="shared" si="65"/>
        <v>0</v>
      </c>
      <c r="L324" s="2">
        <f>AN324/SUM(AN1:AN$571)</f>
        <v>0</v>
      </c>
      <c r="N324" s="1" t="s">
        <v>41</v>
      </c>
      <c r="O324" s="1" t="s">
        <v>494</v>
      </c>
      <c r="P324" s="1">
        <v>1784</v>
      </c>
      <c r="Q324" s="1">
        <v>-118717.38113684001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x14ac:dyDescent="0.3">
      <c r="A325" t="str">
        <f t="shared" si="55"/>
        <v>Electronics, Comms, &amp; Sensors</v>
      </c>
      <c r="B325" t="str">
        <f t="shared" si="56"/>
        <v>SINCGARS</v>
      </c>
      <c r="C325">
        <f t="shared" si="57"/>
        <v>2112</v>
      </c>
      <c r="D325" s="1">
        <f t="shared" si="58"/>
        <v>0</v>
      </c>
      <c r="E325" s="1">
        <f t="shared" si="59"/>
        <v>0</v>
      </c>
      <c r="F325" s="1">
        <f t="shared" si="60"/>
        <v>0</v>
      </c>
      <c r="G325" s="1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>
        <f t="shared" si="65"/>
        <v>0</v>
      </c>
      <c r="L325" s="2">
        <f>AN325/SUM(AN1:AN$571)</f>
        <v>0</v>
      </c>
      <c r="N325" s="1" t="s">
        <v>41</v>
      </c>
      <c r="O325" s="1" t="s">
        <v>495</v>
      </c>
      <c r="P325" s="1">
        <v>2112</v>
      </c>
      <c r="Q325" s="1"/>
      <c r="R325" s="1"/>
      <c r="S325" s="1"/>
      <c r="T325" s="1"/>
      <c r="U325" s="1"/>
      <c r="V325" s="1"/>
      <c r="W325" s="1"/>
      <c r="X325" s="1">
        <v>0</v>
      </c>
      <c r="Y325" s="1"/>
      <c r="Z325" s="1"/>
      <c r="AA325" s="1"/>
      <c r="AB325" s="1">
        <v>102462.393028476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x14ac:dyDescent="0.3">
      <c r="A326" t="str">
        <f t="shared" si="55"/>
        <v>Electronics, Comms, &amp; Sensors</v>
      </c>
      <c r="B326" t="str">
        <f t="shared" si="56"/>
        <v>SMART-T</v>
      </c>
      <c r="C326">
        <f t="shared" si="57"/>
        <v>1837</v>
      </c>
      <c r="D326" s="1">
        <f t="shared" si="58"/>
        <v>0</v>
      </c>
      <c r="E326" s="1">
        <f t="shared" si="59"/>
        <v>0</v>
      </c>
      <c r="F326" s="1">
        <f t="shared" si="60"/>
        <v>0</v>
      </c>
      <c r="G326" s="1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>
        <f t="shared" si="65"/>
        <v>0</v>
      </c>
      <c r="L326" s="2">
        <f>AN326/SUM(AN1:AN$571)</f>
        <v>0</v>
      </c>
      <c r="N326" s="1" t="s">
        <v>41</v>
      </c>
      <c r="O326" s="1" t="s">
        <v>498</v>
      </c>
      <c r="P326" s="1">
        <v>1837</v>
      </c>
      <c r="Q326" s="1"/>
      <c r="R326" s="1"/>
      <c r="S326" s="1"/>
      <c r="T326" s="1"/>
      <c r="U326" s="1"/>
      <c r="V326" s="1"/>
      <c r="W326" s="1"/>
      <c r="X326" s="1">
        <v>7280.3706499567597</v>
      </c>
      <c r="Y326" s="1"/>
      <c r="Z326" s="1"/>
      <c r="AA326" s="1">
        <v>4560.9398288027296</v>
      </c>
      <c r="AB326" s="1"/>
      <c r="AC326" s="1">
        <v>124292.90997628499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x14ac:dyDescent="0.3">
      <c r="A327" t="str">
        <f t="shared" si="55"/>
        <v>Electronics, Comms, &amp; Sensors</v>
      </c>
      <c r="B327" t="str">
        <f t="shared" si="56"/>
        <v>SPACE FENCE INC 1</v>
      </c>
      <c r="C327">
        <f t="shared" si="57"/>
        <v>2179</v>
      </c>
      <c r="D327" s="1">
        <f t="shared" si="58"/>
        <v>0</v>
      </c>
      <c r="E327" s="1">
        <f t="shared" si="59"/>
        <v>0</v>
      </c>
      <c r="F327" s="1">
        <f t="shared" si="60"/>
        <v>61913</v>
      </c>
      <c r="G327" s="1">
        <f t="shared" si="61"/>
        <v>1085505.5362563999</v>
      </c>
      <c r="H327" s="2" t="e">
        <f t="shared" si="62"/>
        <v>#DIV/0!</v>
      </c>
      <c r="I327" s="2" t="e">
        <f t="shared" si="63"/>
        <v>#DIV/0!</v>
      </c>
      <c r="J327" s="2">
        <f t="shared" si="64"/>
        <v>17.53275622658246</v>
      </c>
      <c r="K327" s="2">
        <f t="shared" si="65"/>
        <v>7.7743207491530163E-7</v>
      </c>
      <c r="L327" s="2">
        <f>AN327/SUM(AN1:AN$571)</f>
        <v>2.131155549029493E-5</v>
      </c>
      <c r="N327" s="1" t="s">
        <v>41</v>
      </c>
      <c r="O327" s="1" t="s">
        <v>500</v>
      </c>
      <c r="P327" s="1">
        <v>2179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>
        <v>54637.385751073904</v>
      </c>
      <c r="AI327" s="1">
        <v>76657.705413414995</v>
      </c>
      <c r="AJ327" s="1">
        <v>-46702.244131623098</v>
      </c>
      <c r="AK327" s="1"/>
      <c r="AL327" s="1"/>
      <c r="AM327" s="1">
        <v>61913</v>
      </c>
      <c r="AN327" s="1">
        <v>1085505.5362563999</v>
      </c>
    </row>
    <row r="328" spans="1:40" x14ac:dyDescent="0.3">
      <c r="A328" t="str">
        <f t="shared" si="55"/>
        <v>Electronics, Comms, &amp; Sensors</v>
      </c>
      <c r="B328" t="str">
        <f t="shared" si="56"/>
        <v>SPECTRUM ANALYZER</v>
      </c>
      <c r="C328">
        <f t="shared" si="57"/>
        <v>1785</v>
      </c>
      <c r="D328" s="1">
        <f t="shared" si="58"/>
        <v>0</v>
      </c>
      <c r="E328" s="1">
        <f t="shared" si="59"/>
        <v>0</v>
      </c>
      <c r="F328" s="1">
        <f t="shared" si="60"/>
        <v>0</v>
      </c>
      <c r="G328" s="1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>
        <f t="shared" si="65"/>
        <v>0</v>
      </c>
      <c r="L328" s="2">
        <f>AN328/SUM(AN1:AN$571)</f>
        <v>0</v>
      </c>
      <c r="N328" s="1" t="s">
        <v>41</v>
      </c>
      <c r="O328" s="1" t="s">
        <v>503</v>
      </c>
      <c r="P328" s="1">
        <v>1785</v>
      </c>
      <c r="Q328" s="1"/>
      <c r="R328" s="1">
        <v>1377768.5339019599</v>
      </c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x14ac:dyDescent="0.3">
      <c r="A329" t="str">
        <f t="shared" si="55"/>
        <v>Electronics, Comms, &amp; Sensors</v>
      </c>
      <c r="B329" t="str">
        <f t="shared" si="56"/>
        <v>SPS</v>
      </c>
      <c r="C329">
        <f t="shared" si="57"/>
        <v>1961</v>
      </c>
      <c r="D329" s="1">
        <f t="shared" si="58"/>
        <v>0</v>
      </c>
      <c r="E329" s="1">
        <f t="shared" si="59"/>
        <v>0</v>
      </c>
      <c r="F329" s="1">
        <f t="shared" si="60"/>
        <v>0</v>
      </c>
      <c r="G329" s="1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>
        <f t="shared" si="65"/>
        <v>0</v>
      </c>
      <c r="L329" s="2">
        <f>AN329/SUM(AN1:AN$571)</f>
        <v>0</v>
      </c>
      <c r="N329" s="1" t="s">
        <v>41</v>
      </c>
      <c r="O329" s="1" t="s">
        <v>504</v>
      </c>
      <c r="P329" s="1">
        <v>1961</v>
      </c>
      <c r="Q329" s="1"/>
      <c r="R329" s="1"/>
      <c r="S329" s="1"/>
      <c r="T329" s="1"/>
      <c r="U329" s="1"/>
      <c r="V329" s="1"/>
      <c r="W329" s="1"/>
      <c r="X329" s="1"/>
      <c r="Y329" s="1">
        <v>13866.9230439904</v>
      </c>
      <c r="Z329" s="1">
        <v>12790.8088143974</v>
      </c>
      <c r="AA329" s="1">
        <v>66187.803647584005</v>
      </c>
      <c r="AB329" s="1">
        <v>176534.457466072</v>
      </c>
      <c r="AC329" s="1">
        <v>187696.14674197801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x14ac:dyDescent="0.3">
      <c r="A330" t="str">
        <f t="shared" si="55"/>
        <v>Electronics, Comms, &amp; Sensors</v>
      </c>
      <c r="B330" t="str">
        <f t="shared" si="56"/>
        <v>STATUS OF FORCES AGREEMENT</v>
      </c>
      <c r="C330">
        <f t="shared" si="57"/>
        <v>2202</v>
      </c>
      <c r="D330" s="1">
        <f t="shared" si="58"/>
        <v>0</v>
      </c>
      <c r="E330" s="1">
        <f t="shared" si="59"/>
        <v>387226.23767515598</v>
      </c>
      <c r="F330" s="1">
        <f t="shared" si="60"/>
        <v>129624.5469</v>
      </c>
      <c r="G330" s="1">
        <f t="shared" si="61"/>
        <v>0</v>
      </c>
      <c r="H330" s="2">
        <f t="shared" si="62"/>
        <v>-0.66524854390486321</v>
      </c>
      <c r="I330" s="2" t="e">
        <f t="shared" si="63"/>
        <v>#DIV/0!</v>
      </c>
      <c r="J330" s="2">
        <f t="shared" si="64"/>
        <v>0</v>
      </c>
      <c r="K330" s="2">
        <f t="shared" si="65"/>
        <v>1.6276756166947624E-6</v>
      </c>
      <c r="L330" s="2">
        <f>AN330/SUM(AN1:AN$571)</f>
        <v>0</v>
      </c>
      <c r="N330" s="1" t="s">
        <v>41</v>
      </c>
      <c r="O330" s="1" t="s">
        <v>505</v>
      </c>
      <c r="P330" s="1">
        <v>2202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>
        <v>253944.64252919299</v>
      </c>
      <c r="AL330" s="1">
        <v>387226.23767515598</v>
      </c>
      <c r="AM330" s="1">
        <v>129624.5469</v>
      </c>
      <c r="AN330" s="1"/>
    </row>
    <row r="331" spans="1:40" x14ac:dyDescent="0.3">
      <c r="A331" t="str">
        <f t="shared" si="55"/>
        <v>Electronics, Comms, &amp; Sensors</v>
      </c>
      <c r="B331" t="str">
        <f t="shared" si="56"/>
        <v>T-33 SHOOTING STAR</v>
      </c>
      <c r="C331">
        <f t="shared" si="57"/>
        <v>790</v>
      </c>
      <c r="D331" s="1">
        <f t="shared" si="58"/>
        <v>0</v>
      </c>
      <c r="E331" s="1">
        <f t="shared" si="59"/>
        <v>0</v>
      </c>
      <c r="F331" s="1">
        <f t="shared" si="60"/>
        <v>0</v>
      </c>
      <c r="G331" s="1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>
        <f t="shared" si="65"/>
        <v>0</v>
      </c>
      <c r="L331" s="2">
        <f>AN331/SUM(AN1:AN$571)</f>
        <v>0</v>
      </c>
      <c r="N331" s="1" t="s">
        <v>41</v>
      </c>
      <c r="O331" s="1" t="s">
        <v>507</v>
      </c>
      <c r="P331" s="1">
        <v>790</v>
      </c>
      <c r="Q331" s="1"/>
      <c r="R331" s="1"/>
      <c r="S331" s="1"/>
      <c r="T331" s="1">
        <v>760779.33676192095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x14ac:dyDescent="0.3">
      <c r="A332" t="str">
        <f t="shared" si="55"/>
        <v>Electronics, Comms, &amp; Sensors</v>
      </c>
      <c r="B332" t="str">
        <f t="shared" si="56"/>
        <v>TBMCS</v>
      </c>
      <c r="C332">
        <f t="shared" si="57"/>
        <v>1971</v>
      </c>
      <c r="D332" s="1">
        <f t="shared" si="58"/>
        <v>10045338.590278501</v>
      </c>
      <c r="E332" s="1">
        <f t="shared" si="59"/>
        <v>0</v>
      </c>
      <c r="F332" s="1">
        <f t="shared" si="60"/>
        <v>-990094.63300000003</v>
      </c>
      <c r="G332" s="1">
        <f t="shared" si="61"/>
        <v>6279482.3311563795</v>
      </c>
      <c r="H332" s="2" t="e">
        <f t="shared" si="62"/>
        <v>#DIV/0!</v>
      </c>
      <c r="I332" s="2">
        <f t="shared" si="63"/>
        <v>-1.0985625943916093</v>
      </c>
      <c r="J332" s="2">
        <f t="shared" si="64"/>
        <v>-6.3423051917062345</v>
      </c>
      <c r="K332" s="2">
        <f t="shared" si="65"/>
        <v>-1.2432466927716215E-5</v>
      </c>
      <c r="L332" s="2">
        <f>AN332/SUM(AN1:AN$571)</f>
        <v>1.2328406597749097E-4</v>
      </c>
      <c r="N332" s="1" t="s">
        <v>41</v>
      </c>
      <c r="O332" s="1" t="s">
        <v>517</v>
      </c>
      <c r="P332" s="1">
        <v>1971</v>
      </c>
      <c r="Q332" s="1"/>
      <c r="R332" s="1"/>
      <c r="S332" s="1"/>
      <c r="T332" s="1"/>
      <c r="U332" s="1"/>
      <c r="V332" s="1">
        <v>18749976.549633902</v>
      </c>
      <c r="W332" s="1">
        <v>23643173.633135401</v>
      </c>
      <c r="X332" s="1">
        <v>35071580.0507861</v>
      </c>
      <c r="Y332" s="1">
        <v>64011606.905710101</v>
      </c>
      <c r="Z332" s="1">
        <v>34273893.520039499</v>
      </c>
      <c r="AA332" s="1">
        <v>51981722.907565899</v>
      </c>
      <c r="AB332" s="1">
        <v>35084025.058551602</v>
      </c>
      <c r="AC332" s="1">
        <v>19835984.570784401</v>
      </c>
      <c r="AD332" s="1">
        <v>26341236.505395699</v>
      </c>
      <c r="AE332" s="1">
        <v>19808487.567839801</v>
      </c>
      <c r="AF332" s="1">
        <v>10045338.590278501</v>
      </c>
      <c r="AG332" s="1">
        <v>4756923.0761031797</v>
      </c>
      <c r="AH332" s="1">
        <v>4636741.9631374599</v>
      </c>
      <c r="AI332" s="1">
        <v>0</v>
      </c>
      <c r="AJ332" s="1"/>
      <c r="AK332" s="1"/>
      <c r="AL332" s="1"/>
      <c r="AM332" s="1">
        <v>-990094.63300000003</v>
      </c>
      <c r="AN332" s="1">
        <v>6279482.3311563795</v>
      </c>
    </row>
    <row r="333" spans="1:40" x14ac:dyDescent="0.3">
      <c r="A333" t="str">
        <f t="shared" si="55"/>
        <v>Electronics, Comms, &amp; Sensors</v>
      </c>
      <c r="B333" t="str">
        <f t="shared" si="56"/>
        <v>TCAIMS II</v>
      </c>
      <c r="C333">
        <f t="shared" si="57"/>
        <v>1957</v>
      </c>
      <c r="D333" s="1">
        <f t="shared" si="58"/>
        <v>0</v>
      </c>
      <c r="E333" s="1">
        <f t="shared" si="59"/>
        <v>0</v>
      </c>
      <c r="F333" s="1">
        <f t="shared" si="60"/>
        <v>0</v>
      </c>
      <c r="G333" s="1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>
        <f t="shared" si="65"/>
        <v>0</v>
      </c>
      <c r="L333" s="2">
        <f>AN333/SUM(AN1:AN$571)</f>
        <v>0</v>
      </c>
      <c r="N333" s="1" t="s">
        <v>41</v>
      </c>
      <c r="O333" s="1" t="s">
        <v>518</v>
      </c>
      <c r="P333" s="1">
        <v>1957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>
        <v>19408.3939194872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x14ac:dyDescent="0.3">
      <c r="A334" t="str">
        <f t="shared" si="55"/>
        <v>Electronics, Comms, &amp; Sensors</v>
      </c>
      <c r="B334" t="str">
        <f t="shared" si="56"/>
        <v>TDC</v>
      </c>
      <c r="C334">
        <f t="shared" si="57"/>
        <v>2005</v>
      </c>
      <c r="D334" s="1">
        <f t="shared" si="58"/>
        <v>0</v>
      </c>
      <c r="E334" s="1">
        <f t="shared" si="59"/>
        <v>0</v>
      </c>
      <c r="F334" s="1">
        <f t="shared" si="60"/>
        <v>0</v>
      </c>
      <c r="G334" s="1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>
        <f t="shared" si="65"/>
        <v>0</v>
      </c>
      <c r="L334" s="2">
        <f>AN334/SUM(AN1:AN$571)</f>
        <v>0</v>
      </c>
      <c r="N334" s="1" t="s">
        <v>41</v>
      </c>
      <c r="O334" s="1" t="s">
        <v>519</v>
      </c>
      <c r="P334" s="1">
        <v>2005</v>
      </c>
      <c r="Q334" s="1"/>
      <c r="R334" s="1"/>
      <c r="S334" s="1"/>
      <c r="T334" s="1"/>
      <c r="U334" s="1"/>
      <c r="V334" s="1"/>
      <c r="W334" s="1"/>
      <c r="X334" s="1"/>
      <c r="Y334" s="1">
        <v>8585.9545852110696</v>
      </c>
      <c r="Z334" s="1"/>
      <c r="AA334" s="1">
        <v>21338405.877065402</v>
      </c>
      <c r="AB334" s="1">
        <v>24359837.634475701</v>
      </c>
      <c r="AC334" s="1">
        <v>42219994.481344402</v>
      </c>
      <c r="AD334" s="1">
        <v>13987438.3174103</v>
      </c>
      <c r="AE334" s="1">
        <v>2679342.7303237598</v>
      </c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x14ac:dyDescent="0.3">
      <c r="A335" t="str">
        <f t="shared" si="55"/>
        <v>Electronics, Comms, &amp; Sensors</v>
      </c>
      <c r="B335" t="str">
        <f t="shared" si="56"/>
        <v>TEST SET AIR DATA COMPUTE</v>
      </c>
      <c r="C335">
        <f t="shared" si="57"/>
        <v>1787</v>
      </c>
      <c r="D335" s="1">
        <f t="shared" si="58"/>
        <v>0</v>
      </c>
      <c r="E335" s="1">
        <f t="shared" si="59"/>
        <v>0</v>
      </c>
      <c r="F335" s="1">
        <f t="shared" si="60"/>
        <v>0</v>
      </c>
      <c r="G335" s="1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>
        <f t="shared" si="65"/>
        <v>0</v>
      </c>
      <c r="L335" s="2">
        <f>AN335/SUM(AN1:AN$571)</f>
        <v>0</v>
      </c>
      <c r="N335" s="1" t="s">
        <v>41</v>
      </c>
      <c r="O335" s="1" t="s">
        <v>521</v>
      </c>
      <c r="P335" s="1">
        <v>1787</v>
      </c>
      <c r="Q335" s="1">
        <v>405903.70310301101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x14ac:dyDescent="0.3">
      <c r="A336" t="str">
        <f t="shared" si="55"/>
        <v>Electronics, Comms, &amp; Sensors</v>
      </c>
      <c r="B336" t="str">
        <f t="shared" si="56"/>
        <v>WCS</v>
      </c>
      <c r="C336">
        <f t="shared" si="57"/>
        <v>2195</v>
      </c>
      <c r="D336" s="1">
        <f t="shared" si="58"/>
        <v>0</v>
      </c>
      <c r="E336" s="1">
        <f t="shared" si="59"/>
        <v>16500.625871137901</v>
      </c>
      <c r="F336" s="1">
        <f t="shared" si="60"/>
        <v>391466.36580000003</v>
      </c>
      <c r="G336" s="1">
        <f t="shared" si="61"/>
        <v>0</v>
      </c>
      <c r="H336" s="2">
        <f t="shared" si="62"/>
        <v>22.724334389323626</v>
      </c>
      <c r="I336" s="2" t="e">
        <f t="shared" si="63"/>
        <v>#DIV/0!</v>
      </c>
      <c r="J336" s="2">
        <f t="shared" si="64"/>
        <v>0</v>
      </c>
      <c r="K336" s="2">
        <f t="shared" si="65"/>
        <v>4.9155833027546155E-6</v>
      </c>
      <c r="L336" s="2">
        <f>AN336/SUM(AN1:AN$571)</f>
        <v>0</v>
      </c>
      <c r="N336" s="1" t="s">
        <v>41</v>
      </c>
      <c r="O336" s="1" t="s">
        <v>543</v>
      </c>
      <c r="P336" s="1">
        <v>2195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>
        <v>21995.2201773097</v>
      </c>
      <c r="AL336" s="1">
        <v>16500.625871137901</v>
      </c>
      <c r="AM336" s="1">
        <v>391466.36580000003</v>
      </c>
      <c r="AN336" s="1">
        <v>0</v>
      </c>
    </row>
    <row r="337" spans="1:40" x14ac:dyDescent="0.3">
      <c r="A337" t="str">
        <f t="shared" si="55"/>
        <v>Electronics, Comms, &amp; Sensors</v>
      </c>
      <c r="B337" t="str">
        <f t="shared" si="56"/>
        <v>WIN-T</v>
      </c>
      <c r="C337">
        <f t="shared" si="57"/>
        <v>700</v>
      </c>
      <c r="D337" s="1">
        <f t="shared" si="58"/>
        <v>0</v>
      </c>
      <c r="E337" s="1">
        <f t="shared" si="59"/>
        <v>0</v>
      </c>
      <c r="F337" s="1">
        <f t="shared" si="60"/>
        <v>0</v>
      </c>
      <c r="G337" s="1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>
        <f t="shared" si="65"/>
        <v>0</v>
      </c>
      <c r="L337" s="2">
        <f>AN337/SUM(AN1:AN$571)</f>
        <v>0</v>
      </c>
      <c r="N337" s="1" t="s">
        <v>41</v>
      </c>
      <c r="O337" s="1" t="s">
        <v>545</v>
      </c>
      <c r="P337" s="1">
        <v>700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>
        <v>72517.7452161033</v>
      </c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x14ac:dyDescent="0.3">
      <c r="A338" t="str">
        <f t="shared" si="55"/>
        <v>Electronics, Comms, &amp; Sensors</v>
      </c>
      <c r="B338" t="str">
        <f t="shared" si="56"/>
        <v>ZBL</v>
      </c>
      <c r="C338">
        <f t="shared" si="57"/>
        <v>2015</v>
      </c>
      <c r="D338" s="1">
        <f t="shared" si="58"/>
        <v>0</v>
      </c>
      <c r="E338" s="1">
        <f t="shared" si="59"/>
        <v>0</v>
      </c>
      <c r="F338" s="1">
        <f t="shared" si="60"/>
        <v>0</v>
      </c>
      <c r="G338" s="1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>
        <f t="shared" si="65"/>
        <v>0</v>
      </c>
      <c r="L338" s="2">
        <f>AN338/SUM(AN1:AN$571)</f>
        <v>0</v>
      </c>
      <c r="N338" s="1" t="s">
        <v>41</v>
      </c>
      <c r="O338" s="1" t="s">
        <v>547</v>
      </c>
      <c r="P338" s="1">
        <v>2015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>
        <v>50867373.349894501</v>
      </c>
      <c r="AD338" s="1">
        <v>14758251.5187262</v>
      </c>
      <c r="AE338" s="1">
        <v>23365189.296265401</v>
      </c>
      <c r="AF338" s="1">
        <v>0</v>
      </c>
      <c r="AG338" s="1">
        <v>-3080931.1022004602</v>
      </c>
      <c r="AH338" s="1"/>
      <c r="AI338" s="1"/>
      <c r="AJ338" s="1"/>
      <c r="AK338" s="1"/>
      <c r="AL338" s="1"/>
      <c r="AM338" s="1"/>
      <c r="AN338" s="1"/>
    </row>
    <row r="339" spans="1:40" x14ac:dyDescent="0.3">
      <c r="A339" t="str">
        <f t="shared" si="55"/>
        <v>Electronics, Comms, &amp; Sensors</v>
      </c>
      <c r="B339">
        <f t="shared" si="56"/>
        <v>0</v>
      </c>
      <c r="C339">
        <f t="shared" si="57"/>
        <v>0</v>
      </c>
      <c r="D339" s="1">
        <f t="shared" si="58"/>
        <v>9959461514.0959606</v>
      </c>
      <c r="E339" s="1">
        <f t="shared" si="59"/>
        <v>12648577625.448799</v>
      </c>
      <c r="F339" s="1">
        <f t="shared" si="60"/>
        <v>13156032532.382099</v>
      </c>
      <c r="G339" s="1">
        <f t="shared" si="61"/>
        <v>7235939309.1703596</v>
      </c>
      <c r="H339" s="2">
        <f t="shared" si="62"/>
        <v>4.0119523472133878E-2</v>
      </c>
      <c r="I339" s="2">
        <f t="shared" si="63"/>
        <v>0.32095821784761402</v>
      </c>
      <c r="J339" s="2">
        <f t="shared" si="64"/>
        <v>0.55000922894952609</v>
      </c>
      <c r="K339" s="2">
        <f t="shared" si="65"/>
        <v>0.16519828903950745</v>
      </c>
      <c r="L339" s="2">
        <f>AN339/SUM(AN1:AN$571)</f>
        <v>0.14206203189309738</v>
      </c>
      <c r="N339" s="1" t="s">
        <v>41</v>
      </c>
      <c r="O339" s="1"/>
      <c r="P339" s="1"/>
      <c r="Q339" s="1">
        <v>8431993508.09231</v>
      </c>
      <c r="R339" s="1">
        <v>8949734546.5124207</v>
      </c>
      <c r="S339" s="1">
        <v>9818982673.0482597</v>
      </c>
      <c r="T339" s="1">
        <v>11182981412.3922</v>
      </c>
      <c r="U339" s="1">
        <v>13714806644.532801</v>
      </c>
      <c r="V339" s="1">
        <v>13749728458.181101</v>
      </c>
      <c r="W339" s="1">
        <v>13446836519.6485</v>
      </c>
      <c r="X339" s="1">
        <v>15013221768.0123</v>
      </c>
      <c r="Y339" s="1">
        <v>13493518180.2099</v>
      </c>
      <c r="Z339" s="1">
        <v>13574937649.188801</v>
      </c>
      <c r="AA339" s="1">
        <v>12290002697.118099</v>
      </c>
      <c r="AB339" s="1">
        <v>11939414881.6644</v>
      </c>
      <c r="AC339" s="1">
        <v>12727619195.1185</v>
      </c>
      <c r="AD339" s="1">
        <v>9910099006.7147903</v>
      </c>
      <c r="AE339" s="1">
        <v>10470129257.5</v>
      </c>
      <c r="AF339" s="1">
        <v>9959461514.0959606</v>
      </c>
      <c r="AG339" s="1">
        <v>11540462447.8556</v>
      </c>
      <c r="AH339" s="1">
        <v>12563162660.107401</v>
      </c>
      <c r="AI339" s="1">
        <v>13681807410.754999</v>
      </c>
      <c r="AJ339" s="1">
        <v>14248676616.6854</v>
      </c>
      <c r="AK339" s="1">
        <v>13435663950.832399</v>
      </c>
      <c r="AL339" s="1">
        <v>12648577625.448799</v>
      </c>
      <c r="AM339" s="1">
        <v>13156032532.382099</v>
      </c>
      <c r="AN339" s="1">
        <v>7235939309.1703596</v>
      </c>
    </row>
    <row r="340" spans="1:40" x14ac:dyDescent="0.3">
      <c r="A340" t="str">
        <f t="shared" si="55"/>
        <v>Facilities and Construction</v>
      </c>
      <c r="B340" t="str">
        <f t="shared" si="56"/>
        <v>716</v>
      </c>
      <c r="C340">
        <f t="shared" si="57"/>
        <v>1852</v>
      </c>
      <c r="D340" s="1">
        <f t="shared" si="58"/>
        <v>0</v>
      </c>
      <c r="E340" s="1">
        <f t="shared" si="59"/>
        <v>0</v>
      </c>
      <c r="F340" s="1">
        <f t="shared" si="60"/>
        <v>0</v>
      </c>
      <c r="G340" s="1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>
        <f t="shared" si="65"/>
        <v>0</v>
      </c>
      <c r="L340" s="2">
        <f>AN340/SUM(AN1:AN$571)</f>
        <v>0</v>
      </c>
      <c r="N340" s="1" t="s">
        <v>42</v>
      </c>
      <c r="O340" s="1" t="s">
        <v>93</v>
      </c>
      <c r="P340" s="1">
        <v>1852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>
        <v>0</v>
      </c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x14ac:dyDescent="0.3">
      <c r="A341" t="str">
        <f t="shared" si="55"/>
        <v>Facilities and Construction</v>
      </c>
      <c r="B341" t="str">
        <f t="shared" si="56"/>
        <v>AF INT COM CTRL SYS</v>
      </c>
      <c r="C341">
        <f t="shared" si="57"/>
        <v>1728</v>
      </c>
      <c r="D341" s="1">
        <f t="shared" si="58"/>
        <v>0</v>
      </c>
      <c r="E341" s="1">
        <f t="shared" si="59"/>
        <v>0</v>
      </c>
      <c r="F341" s="1">
        <f t="shared" si="60"/>
        <v>0</v>
      </c>
      <c r="G341" s="1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>
        <f t="shared" si="65"/>
        <v>0</v>
      </c>
      <c r="L341" s="2">
        <f>AN341/SUM(AN1:AN$571)</f>
        <v>0</v>
      </c>
      <c r="N341" s="1" t="s">
        <v>42</v>
      </c>
      <c r="O341" s="1" t="s">
        <v>120</v>
      </c>
      <c r="P341" s="1">
        <v>1728</v>
      </c>
      <c r="Q341" s="1"/>
      <c r="R341" s="1"/>
      <c r="S341" s="1"/>
      <c r="T341" s="1">
        <v>4567600.2663376797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x14ac:dyDescent="0.3">
      <c r="A342" t="str">
        <f t="shared" si="55"/>
        <v>Facilities and Construction</v>
      </c>
      <c r="B342" t="str">
        <f t="shared" si="56"/>
        <v>ATS</v>
      </c>
      <c r="C342">
        <f t="shared" si="57"/>
        <v>2058</v>
      </c>
      <c r="D342" s="1">
        <f t="shared" si="58"/>
        <v>0</v>
      </c>
      <c r="E342" s="1">
        <f t="shared" si="59"/>
        <v>0</v>
      </c>
      <c r="F342" s="1">
        <f t="shared" si="60"/>
        <v>0</v>
      </c>
      <c r="G342" s="1">
        <f t="shared" si="61"/>
        <v>0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>
        <f t="shared" si="65"/>
        <v>0</v>
      </c>
      <c r="L342" s="2">
        <f>AN342/SUM(AN1:AN$571)</f>
        <v>0</v>
      </c>
      <c r="N342" s="1" t="s">
        <v>42</v>
      </c>
      <c r="O342" s="1" t="s">
        <v>181</v>
      </c>
      <c r="P342" s="1">
        <v>2058</v>
      </c>
      <c r="Q342" s="1"/>
      <c r="R342" s="1"/>
      <c r="S342" s="1"/>
      <c r="T342" s="1"/>
      <c r="U342" s="1"/>
      <c r="V342" s="1"/>
      <c r="W342" s="1"/>
      <c r="X342" s="1">
        <v>-1020.61270793786</v>
      </c>
      <c r="Y342" s="1">
        <v>262017.58007593401</v>
      </c>
      <c r="Z342" s="1"/>
      <c r="AA342" s="1">
        <v>386474.414047978</v>
      </c>
      <c r="AB342" s="1">
        <v>1613333.85618649</v>
      </c>
      <c r="AC342" s="1">
        <v>79864.805984761799</v>
      </c>
      <c r="AD342" s="1">
        <v>35673.200082343901</v>
      </c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x14ac:dyDescent="0.3">
      <c r="A343" t="str">
        <f t="shared" si="55"/>
        <v>Facilities and Construction</v>
      </c>
      <c r="B343" t="str">
        <f t="shared" si="56"/>
        <v>Air Force Integrated Personnel and Pay System Increment 1 (AFIPPS Inc 1)</v>
      </c>
      <c r="C343">
        <f t="shared" si="57"/>
        <v>2253</v>
      </c>
      <c r="D343" s="1">
        <f t="shared" si="58"/>
        <v>0</v>
      </c>
      <c r="E343" s="1">
        <f t="shared" si="59"/>
        <v>0</v>
      </c>
      <c r="F343" s="1">
        <f t="shared" si="60"/>
        <v>0</v>
      </c>
      <c r="G343" s="1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>
        <f t="shared" si="65"/>
        <v>0</v>
      </c>
      <c r="L343" s="2">
        <f>AN343/SUM(AN1:AN$571)</f>
        <v>0</v>
      </c>
      <c r="N343" s="1" t="s">
        <v>42</v>
      </c>
      <c r="O343" s="1" t="s">
        <v>187</v>
      </c>
      <c r="P343" s="1">
        <v>2253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>
        <v>75866.791144246105</v>
      </c>
      <c r="AL343" s="1"/>
      <c r="AM343" s="1">
        <v>0</v>
      </c>
      <c r="AN343" s="1"/>
    </row>
    <row r="344" spans="1:40" x14ac:dyDescent="0.3">
      <c r="A344" t="str">
        <f t="shared" si="55"/>
        <v>Facilities and Construction</v>
      </c>
      <c r="B344" t="str">
        <f t="shared" si="56"/>
        <v>BASE REALIGN &amp; CLOS (BRAC</v>
      </c>
      <c r="C344">
        <f t="shared" si="57"/>
        <v>610</v>
      </c>
      <c r="D344" s="1">
        <f t="shared" si="58"/>
        <v>0</v>
      </c>
      <c r="E344" s="1">
        <f t="shared" si="59"/>
        <v>0</v>
      </c>
      <c r="F344" s="1">
        <f t="shared" si="60"/>
        <v>0</v>
      </c>
      <c r="G344" s="1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>
        <f t="shared" si="65"/>
        <v>0</v>
      </c>
      <c r="L344" s="2">
        <f>AN344/SUM(AN1:AN$571)</f>
        <v>0</v>
      </c>
      <c r="N344" s="1" t="s">
        <v>42</v>
      </c>
      <c r="O344" s="1" t="s">
        <v>202</v>
      </c>
      <c r="P344" s="1">
        <v>610</v>
      </c>
      <c r="Q344" s="1">
        <v>68434112.152379096</v>
      </c>
      <c r="R344" s="1">
        <v>65420393.682514504</v>
      </c>
      <c r="S344" s="1">
        <v>58366390.165395297</v>
      </c>
      <c r="T344" s="1">
        <v>47644244.068236798</v>
      </c>
      <c r="U344" s="1">
        <v>196005.151140915</v>
      </c>
      <c r="V344" s="1"/>
      <c r="W344" s="1"/>
      <c r="X344" s="1"/>
      <c r="Y344" s="1"/>
      <c r="Z344" s="1">
        <v>64885.026761075103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x14ac:dyDescent="0.3">
      <c r="A345" t="str">
        <f t="shared" si="55"/>
        <v>Facilities and Construction</v>
      </c>
      <c r="B345" t="str">
        <f t="shared" si="56"/>
        <v>BRAC ACTIVITIES</v>
      </c>
      <c r="C345">
        <f t="shared" si="57"/>
        <v>2014</v>
      </c>
      <c r="D345" s="1">
        <f t="shared" si="58"/>
        <v>53302462.8501582</v>
      </c>
      <c r="E345" s="1">
        <f t="shared" si="59"/>
        <v>28155214.2008886</v>
      </c>
      <c r="F345" s="1">
        <f t="shared" si="60"/>
        <v>9445452.5390000008</v>
      </c>
      <c r="G345" s="1">
        <f t="shared" si="61"/>
        <v>10857348.2044973</v>
      </c>
      <c r="H345" s="2">
        <f t="shared" si="62"/>
        <v>-0.66452208562128812</v>
      </c>
      <c r="I345" s="2">
        <f t="shared" si="63"/>
        <v>-0.82279519493212372</v>
      </c>
      <c r="J345" s="2">
        <f t="shared" si="64"/>
        <v>1.149478879880834</v>
      </c>
      <c r="K345" s="2">
        <f t="shared" si="65"/>
        <v>1.1860510338553736E-4</v>
      </c>
      <c r="L345" s="2">
        <f>AN345/SUM(AN1:AN$571)</f>
        <v>2.1316056989961207E-4</v>
      </c>
      <c r="N345" s="1" t="s">
        <v>42</v>
      </c>
      <c r="O345" s="1" t="s">
        <v>210</v>
      </c>
      <c r="P345" s="1">
        <v>2014</v>
      </c>
      <c r="Q345" s="1"/>
      <c r="R345" s="1"/>
      <c r="S345" s="1">
        <v>711947.87174471898</v>
      </c>
      <c r="T345" s="1">
        <v>567050.72147101304</v>
      </c>
      <c r="U345" s="1">
        <v>55613079.851980902</v>
      </c>
      <c r="V345" s="1">
        <v>31773448.3987923</v>
      </c>
      <c r="W345" s="1">
        <v>63542747.009782903</v>
      </c>
      <c r="X345" s="1">
        <v>68646849.269775301</v>
      </c>
      <c r="Y345" s="1">
        <v>104212663.50066601</v>
      </c>
      <c r="Z345" s="1">
        <v>132195796.977578</v>
      </c>
      <c r="AA345" s="1">
        <v>116754219.91057</v>
      </c>
      <c r="AB345" s="1">
        <v>144924459.10330299</v>
      </c>
      <c r="AC345" s="1">
        <v>78539008.999355704</v>
      </c>
      <c r="AD345" s="1">
        <v>138368849.57332999</v>
      </c>
      <c r="AE345" s="1">
        <v>110994714.97995</v>
      </c>
      <c r="AF345" s="1">
        <v>53302462.8501582</v>
      </c>
      <c r="AG345" s="1">
        <v>41661481.095563501</v>
      </c>
      <c r="AH345" s="1">
        <v>11672442.940392399</v>
      </c>
      <c r="AI345" s="1">
        <v>9287683.4916032404</v>
      </c>
      <c r="AJ345" s="1">
        <v>10814817.7242488</v>
      </c>
      <c r="AK345" s="1">
        <v>5118240.0685886797</v>
      </c>
      <c r="AL345" s="1">
        <v>28155214.2008886</v>
      </c>
      <c r="AM345" s="1">
        <v>9445452.5390000008</v>
      </c>
      <c r="AN345" s="1">
        <v>10857348.2044973</v>
      </c>
    </row>
    <row r="346" spans="1:40" x14ac:dyDescent="0.3">
      <c r="A346" t="str">
        <f t="shared" si="55"/>
        <v>Facilities and Construction</v>
      </c>
      <c r="B346" t="str">
        <f t="shared" si="56"/>
        <v>CBDP</v>
      </c>
      <c r="C346">
        <f t="shared" si="57"/>
        <v>1344</v>
      </c>
      <c r="D346" s="1">
        <f t="shared" si="58"/>
        <v>0</v>
      </c>
      <c r="E346" s="1">
        <f t="shared" si="59"/>
        <v>0</v>
      </c>
      <c r="F346" s="1">
        <f t="shared" si="60"/>
        <v>0</v>
      </c>
      <c r="G346" s="1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>
        <f t="shared" si="65"/>
        <v>0</v>
      </c>
      <c r="L346" s="2">
        <f>AN346/SUM(AN1:AN$571)</f>
        <v>0</v>
      </c>
      <c r="N346" s="1" t="s">
        <v>42</v>
      </c>
      <c r="O346" s="1" t="s">
        <v>241</v>
      </c>
      <c r="P346" s="1">
        <v>1344</v>
      </c>
      <c r="Q346" s="1"/>
      <c r="R346" s="1"/>
      <c r="S346" s="1"/>
      <c r="T346" s="1"/>
      <c r="U346" s="1">
        <v>15383.5112172676</v>
      </c>
      <c r="V346" s="1">
        <v>7339.5405259666904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x14ac:dyDescent="0.3">
      <c r="A347" t="str">
        <f t="shared" si="55"/>
        <v>Facilities and Construction</v>
      </c>
      <c r="B347" t="str">
        <f t="shared" si="56"/>
        <v>DEAMS Inc 1</v>
      </c>
      <c r="C347">
        <f t="shared" si="57"/>
        <v>2101</v>
      </c>
      <c r="D347" s="1">
        <f t="shared" si="58"/>
        <v>0</v>
      </c>
      <c r="E347" s="1">
        <f t="shared" si="59"/>
        <v>54981.861054340501</v>
      </c>
      <c r="F347" s="1">
        <f t="shared" si="60"/>
        <v>0</v>
      </c>
      <c r="G347" s="1">
        <f t="shared" si="61"/>
        <v>0</v>
      </c>
      <c r="H347" s="2">
        <f t="shared" si="62"/>
        <v>-1</v>
      </c>
      <c r="I347" s="2" t="e">
        <f t="shared" si="63"/>
        <v>#DIV/0!</v>
      </c>
      <c r="J347" s="2" t="e">
        <f t="shared" si="64"/>
        <v>#DIV/0!</v>
      </c>
      <c r="K347" s="2">
        <f t="shared" si="65"/>
        <v>0</v>
      </c>
      <c r="L347" s="2">
        <f>AN347/SUM(AN1:AN$571)</f>
        <v>0</v>
      </c>
      <c r="N347" s="1" t="s">
        <v>42</v>
      </c>
      <c r="O347" s="1" t="s">
        <v>268</v>
      </c>
      <c r="P347" s="1">
        <v>2101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>
        <v>688016.10237477301</v>
      </c>
      <c r="AK347" s="1">
        <v>875003.49578983395</v>
      </c>
      <c r="AL347" s="1">
        <v>54981.861054340501</v>
      </c>
      <c r="AM347" s="1"/>
      <c r="AN347" s="1"/>
    </row>
    <row r="348" spans="1:40" x14ac:dyDescent="0.3">
      <c r="A348" t="str">
        <f t="shared" si="55"/>
        <v>Facilities and Construction</v>
      </c>
      <c r="B348" t="str">
        <f t="shared" si="56"/>
        <v>DEF ENVIR &amp; RESTORA PRG (</v>
      </c>
      <c r="C348">
        <f t="shared" si="57"/>
        <v>611</v>
      </c>
      <c r="D348" s="1">
        <f t="shared" si="58"/>
        <v>0</v>
      </c>
      <c r="E348" s="1">
        <f t="shared" si="59"/>
        <v>0</v>
      </c>
      <c r="F348" s="1">
        <f t="shared" si="60"/>
        <v>0</v>
      </c>
      <c r="G348" s="1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>
        <f t="shared" si="65"/>
        <v>0</v>
      </c>
      <c r="L348" s="2">
        <f>AN348/SUM(AN1:AN$571)</f>
        <v>0</v>
      </c>
      <c r="N348" s="1" t="s">
        <v>42</v>
      </c>
      <c r="O348" s="1" t="s">
        <v>269</v>
      </c>
      <c r="P348" s="1">
        <v>611</v>
      </c>
      <c r="Q348" s="1">
        <v>308314785.96415901</v>
      </c>
      <c r="R348" s="1">
        <v>226673487.44645599</v>
      </c>
      <c r="S348" s="1">
        <v>348530983.68814802</v>
      </c>
      <c r="T348" s="1">
        <v>358486625.67931598</v>
      </c>
      <c r="U348" s="1">
        <v>1157932.7458533701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x14ac:dyDescent="0.3">
      <c r="A349" t="str">
        <f t="shared" si="55"/>
        <v>Facilities and Construction</v>
      </c>
      <c r="B349" t="str">
        <f t="shared" si="56"/>
        <v>DERP</v>
      </c>
      <c r="C349">
        <f t="shared" si="57"/>
        <v>2016</v>
      </c>
      <c r="D349" s="1">
        <f t="shared" si="58"/>
        <v>96284186.403992206</v>
      </c>
      <c r="E349" s="1">
        <f t="shared" si="59"/>
        <v>12598417.1636202</v>
      </c>
      <c r="F349" s="1">
        <f t="shared" si="60"/>
        <v>8632315.2744999994</v>
      </c>
      <c r="G349" s="1">
        <f t="shared" si="61"/>
        <v>2889588.46460369</v>
      </c>
      <c r="H349" s="2">
        <f t="shared" si="62"/>
        <v>-0.31480953818332902</v>
      </c>
      <c r="I349" s="2">
        <f t="shared" si="63"/>
        <v>-0.91034545134670131</v>
      </c>
      <c r="J349" s="2">
        <f t="shared" si="64"/>
        <v>0.33474083982307523</v>
      </c>
      <c r="K349" s="2">
        <f t="shared" si="65"/>
        <v>1.083946630784744E-4</v>
      </c>
      <c r="L349" s="2">
        <f>AN349/SUM(AN1:AN$571)</f>
        <v>5.6730825270495795E-5</v>
      </c>
      <c r="N349" s="1" t="s">
        <v>42</v>
      </c>
      <c r="O349" s="1" t="s">
        <v>273</v>
      </c>
      <c r="P349" s="1">
        <v>2016</v>
      </c>
      <c r="Q349" s="1">
        <v>19210075.395296</v>
      </c>
      <c r="R349" s="1">
        <v>18194208.031451002</v>
      </c>
      <c r="S349" s="1">
        <v>9677770.9713528194</v>
      </c>
      <c r="T349" s="1">
        <v>69631978.656900793</v>
      </c>
      <c r="U349" s="1">
        <v>288131497.63509399</v>
      </c>
      <c r="V349" s="1">
        <v>78547696.300779</v>
      </c>
      <c r="W349" s="1">
        <v>57337640.287533402</v>
      </c>
      <c r="X349" s="1">
        <v>83868445.275867894</v>
      </c>
      <c r="Y349" s="1">
        <v>58063849.8919679</v>
      </c>
      <c r="Z349" s="1">
        <v>117698954.586357</v>
      </c>
      <c r="AA349" s="1">
        <v>143164615.20927501</v>
      </c>
      <c r="AB349" s="1">
        <v>172042390.76881501</v>
      </c>
      <c r="AC349" s="1">
        <v>231189890.39967099</v>
      </c>
      <c r="AD349" s="1">
        <v>152134122.06240901</v>
      </c>
      <c r="AE349" s="1">
        <v>172457355.582827</v>
      </c>
      <c r="AF349" s="1">
        <v>96284186.403992206</v>
      </c>
      <c r="AG349" s="1">
        <v>144736866.24091801</v>
      </c>
      <c r="AH349" s="1">
        <v>89429455.698212802</v>
      </c>
      <c r="AI349" s="1">
        <v>78539854.466850996</v>
      </c>
      <c r="AJ349" s="1">
        <v>45811699.333680302</v>
      </c>
      <c r="AK349" s="1">
        <v>15292934.447453501</v>
      </c>
      <c r="AL349" s="1">
        <v>12598417.1636202</v>
      </c>
      <c r="AM349" s="1">
        <v>8632315.2744999994</v>
      </c>
      <c r="AN349" s="1">
        <v>2889588.46460369</v>
      </c>
    </row>
    <row r="350" spans="1:40" x14ac:dyDescent="0.3">
      <c r="A350" t="str">
        <f t="shared" si="55"/>
        <v>Facilities and Construction</v>
      </c>
      <c r="B350" t="str">
        <f t="shared" si="56"/>
        <v>DPPS</v>
      </c>
      <c r="C350">
        <f t="shared" si="57"/>
        <v>1950</v>
      </c>
      <c r="D350" s="1">
        <f t="shared" si="58"/>
        <v>0</v>
      </c>
      <c r="E350" s="1">
        <f t="shared" si="59"/>
        <v>0</v>
      </c>
      <c r="F350" s="1">
        <f t="shared" si="60"/>
        <v>0</v>
      </c>
      <c r="G350" s="1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>
        <f t="shared" si="65"/>
        <v>0</v>
      </c>
      <c r="L350" s="2">
        <f>AN350/SUM(AN1:AN$571)</f>
        <v>0</v>
      </c>
      <c r="N350" s="1" t="s">
        <v>42</v>
      </c>
      <c r="O350" s="1" t="s">
        <v>277</v>
      </c>
      <c r="P350" s="1">
        <v>1950</v>
      </c>
      <c r="Q350" s="1"/>
      <c r="R350" s="1"/>
      <c r="S350" s="1"/>
      <c r="T350" s="1"/>
      <c r="U350" s="1"/>
      <c r="V350" s="1"/>
      <c r="W350" s="1"/>
      <c r="X350" s="1">
        <v>38045.720118035701</v>
      </c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x14ac:dyDescent="0.3">
      <c r="A351" t="str">
        <f t="shared" si="55"/>
        <v>Facilities and Construction</v>
      </c>
      <c r="B351" t="str">
        <f t="shared" si="56"/>
        <v>Department of Defense Healthcare Management System Modernization (DHMSM)</v>
      </c>
      <c r="C351">
        <f t="shared" si="57"/>
        <v>2237</v>
      </c>
      <c r="D351" s="1">
        <f t="shared" si="58"/>
        <v>0</v>
      </c>
      <c r="E351" s="1">
        <f t="shared" si="59"/>
        <v>0</v>
      </c>
      <c r="F351" s="1">
        <f t="shared" si="60"/>
        <v>7179</v>
      </c>
      <c r="G351" s="1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>
        <f t="shared" si="64"/>
        <v>0</v>
      </c>
      <c r="K351" s="2">
        <f t="shared" si="65"/>
        <v>9.0145605378788795E-8</v>
      </c>
      <c r="L351" s="2">
        <f>AN351/SUM(AN1:AN$571)</f>
        <v>0</v>
      </c>
      <c r="N351" s="1" t="s">
        <v>42</v>
      </c>
      <c r="O351" s="1" t="s">
        <v>281</v>
      </c>
      <c r="P351" s="1">
        <v>2237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>
        <v>7179</v>
      </c>
      <c r="AN351" s="1"/>
    </row>
    <row r="352" spans="1:40" x14ac:dyDescent="0.3">
      <c r="A352" t="str">
        <f t="shared" si="55"/>
        <v>Facilities and Construction</v>
      </c>
      <c r="B352" t="str">
        <f t="shared" si="56"/>
        <v>EASTERN TEST RANGE</v>
      </c>
      <c r="C352">
        <f t="shared" si="57"/>
        <v>1733</v>
      </c>
      <c r="D352" s="1">
        <f t="shared" si="58"/>
        <v>0</v>
      </c>
      <c r="E352" s="1">
        <f t="shared" si="59"/>
        <v>0</v>
      </c>
      <c r="F352" s="1">
        <f t="shared" si="60"/>
        <v>0</v>
      </c>
      <c r="G352" s="1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>
        <f t="shared" si="65"/>
        <v>0</v>
      </c>
      <c r="L352" s="2">
        <f>AN352/SUM(AN1:AN$571)</f>
        <v>0</v>
      </c>
      <c r="N352" s="1" t="s">
        <v>42</v>
      </c>
      <c r="O352" s="1" t="s">
        <v>288</v>
      </c>
      <c r="P352" s="1">
        <v>1733</v>
      </c>
      <c r="Q352" s="1">
        <v>1583966.4127207601</v>
      </c>
      <c r="R352" s="1">
        <v>680417.94714166899</v>
      </c>
      <c r="S352" s="1"/>
      <c r="T352" s="1">
        <v>-2397910.4811782902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x14ac:dyDescent="0.3">
      <c r="A353" t="str">
        <f t="shared" si="55"/>
        <v>Facilities and Construction</v>
      </c>
      <c r="B353" t="str">
        <f t="shared" si="56"/>
        <v>EPA SUPERFUND</v>
      </c>
      <c r="C353">
        <f t="shared" si="57"/>
        <v>2021</v>
      </c>
      <c r="D353" s="1">
        <f t="shared" si="58"/>
        <v>0</v>
      </c>
      <c r="E353" s="1">
        <f t="shared" si="59"/>
        <v>0</v>
      </c>
      <c r="F353" s="1">
        <f t="shared" si="60"/>
        <v>0</v>
      </c>
      <c r="G353" s="1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>
        <f t="shared" si="65"/>
        <v>0</v>
      </c>
      <c r="L353" s="2">
        <f>AN353/SUM(AN1:AN$571)</f>
        <v>0</v>
      </c>
      <c r="N353" s="1" t="s">
        <v>42</v>
      </c>
      <c r="O353" s="1" t="s">
        <v>292</v>
      </c>
      <c r="P353" s="1">
        <v>2021</v>
      </c>
      <c r="Q353" s="1"/>
      <c r="R353" s="1"/>
      <c r="S353" s="1"/>
      <c r="T353" s="1"/>
      <c r="U353" s="1"/>
      <c r="V353" s="1">
        <v>19474.901985698401</v>
      </c>
      <c r="W353" s="1">
        <v>15710.8405603794</v>
      </c>
      <c r="X353" s="1"/>
      <c r="Y353" s="1">
        <v>911065.62532487698</v>
      </c>
      <c r="Z353" s="1"/>
      <c r="AA353" s="1"/>
      <c r="AB353" s="1"/>
      <c r="AC353" s="1">
        <v>13653.330597394901</v>
      </c>
      <c r="AD353" s="1">
        <v>0</v>
      </c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x14ac:dyDescent="0.3">
      <c r="A354" t="str">
        <f t="shared" si="55"/>
        <v>Facilities and Construction</v>
      </c>
      <c r="B354" t="str">
        <f t="shared" si="56"/>
        <v>GBSD</v>
      </c>
      <c r="C354">
        <f t="shared" si="57"/>
        <v>2187</v>
      </c>
      <c r="D354" s="1">
        <f t="shared" si="58"/>
        <v>0</v>
      </c>
      <c r="E354" s="1">
        <f t="shared" si="59"/>
        <v>0</v>
      </c>
      <c r="F354" s="1">
        <f t="shared" si="60"/>
        <v>0</v>
      </c>
      <c r="G354" s="1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>
        <f t="shared" si="65"/>
        <v>0</v>
      </c>
      <c r="L354" s="2">
        <f>AN354/SUM(AN1:AN$571)</f>
        <v>0</v>
      </c>
      <c r="N354" s="1" t="s">
        <v>42</v>
      </c>
      <c r="O354" s="1" t="s">
        <v>331</v>
      </c>
      <c r="P354" s="1">
        <v>2187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>
        <v>4220607.6682264404</v>
      </c>
      <c r="AJ354" s="1">
        <v>2105192.9022989301</v>
      </c>
      <c r="AK354" s="1"/>
      <c r="AL354" s="1"/>
      <c r="AM354" s="1"/>
      <c r="AN354" s="1"/>
    </row>
    <row r="355" spans="1:40" x14ac:dyDescent="0.3">
      <c r="A355" t="str">
        <f t="shared" si="55"/>
        <v>Facilities and Construction</v>
      </c>
      <c r="B355" t="str">
        <f t="shared" si="56"/>
        <v>HANGER AIRCRAFT</v>
      </c>
      <c r="C355">
        <f t="shared" si="57"/>
        <v>1771</v>
      </c>
      <c r="D355" s="1">
        <f t="shared" si="58"/>
        <v>0</v>
      </c>
      <c r="E355" s="1">
        <f t="shared" si="59"/>
        <v>0</v>
      </c>
      <c r="F355" s="1">
        <f t="shared" si="60"/>
        <v>0</v>
      </c>
      <c r="G355" s="1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>
        <f t="shared" si="65"/>
        <v>0</v>
      </c>
      <c r="L355" s="2">
        <f>AN355/SUM(AN1:AN$571)</f>
        <v>0</v>
      </c>
      <c r="N355" s="1" t="s">
        <v>42</v>
      </c>
      <c r="O355" s="1" t="s">
        <v>356</v>
      </c>
      <c r="P355" s="1">
        <v>1771</v>
      </c>
      <c r="Q355" s="1"/>
      <c r="R355" s="1">
        <v>648464.57019786502</v>
      </c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x14ac:dyDescent="0.3">
      <c r="A356" t="str">
        <f t="shared" si="55"/>
        <v>Facilities and Construction</v>
      </c>
      <c r="B356" t="str">
        <f t="shared" si="56"/>
        <v>HEATER H-1</v>
      </c>
      <c r="C356">
        <f t="shared" si="57"/>
        <v>1772</v>
      </c>
      <c r="D356" s="1">
        <f t="shared" si="58"/>
        <v>0</v>
      </c>
      <c r="E356" s="1">
        <f t="shared" si="59"/>
        <v>0</v>
      </c>
      <c r="F356" s="1">
        <f t="shared" si="60"/>
        <v>0</v>
      </c>
      <c r="G356" s="1">
        <f t="shared" si="61"/>
        <v>0</v>
      </c>
      <c r="H356" s="2" t="e">
        <f t="shared" si="62"/>
        <v>#DIV/0!</v>
      </c>
      <c r="I356" s="2" t="e">
        <f t="shared" si="63"/>
        <v>#DIV/0!</v>
      </c>
      <c r="J356" s="2" t="e">
        <f t="shared" si="64"/>
        <v>#DIV/0!</v>
      </c>
      <c r="K356" s="2">
        <f t="shared" si="65"/>
        <v>0</v>
      </c>
      <c r="L356" s="2">
        <f>AN356/SUM(AN1:AN$571)</f>
        <v>0</v>
      </c>
      <c r="N356" s="1" t="s">
        <v>42</v>
      </c>
      <c r="O356" s="1" t="s">
        <v>358</v>
      </c>
      <c r="P356" s="1">
        <v>1772</v>
      </c>
      <c r="Q356" s="1">
        <v>765612.06835307204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x14ac:dyDescent="0.3">
      <c r="A357" t="str">
        <f t="shared" si="55"/>
        <v>Facilities and Construction</v>
      </c>
      <c r="B357" t="str">
        <f t="shared" si="56"/>
        <v>HURRICANE KATRINA</v>
      </c>
      <c r="C357">
        <f t="shared" si="57"/>
        <v>2017</v>
      </c>
      <c r="D357" s="1">
        <f t="shared" si="58"/>
        <v>39800.0691707019</v>
      </c>
      <c r="E357" s="1">
        <f t="shared" si="59"/>
        <v>0</v>
      </c>
      <c r="F357" s="1">
        <f t="shared" si="60"/>
        <v>0</v>
      </c>
      <c r="G357" s="1">
        <f t="shared" si="61"/>
        <v>0</v>
      </c>
      <c r="H357" s="2" t="e">
        <f t="shared" si="62"/>
        <v>#DIV/0!</v>
      </c>
      <c r="I357" s="2">
        <f t="shared" si="63"/>
        <v>-1</v>
      </c>
      <c r="J357" s="2" t="e">
        <f t="shared" si="64"/>
        <v>#DIV/0!</v>
      </c>
      <c r="K357" s="2">
        <f t="shared" si="65"/>
        <v>0</v>
      </c>
      <c r="L357" s="2">
        <f>AN357/SUM(AN1:AN$571)</f>
        <v>0</v>
      </c>
      <c r="N357" s="1" t="s">
        <v>42</v>
      </c>
      <c r="O357" s="1" t="s">
        <v>363</v>
      </c>
      <c r="P357" s="1">
        <v>2017</v>
      </c>
      <c r="Q357" s="1"/>
      <c r="R357" s="1"/>
      <c r="S357" s="1"/>
      <c r="T357" s="1"/>
      <c r="U357" s="1"/>
      <c r="V357" s="1">
        <v>146229301.021384</v>
      </c>
      <c r="W357" s="1">
        <v>88706094.417090505</v>
      </c>
      <c r="X357" s="1">
        <v>11743668.812096201</v>
      </c>
      <c r="Y357" s="1">
        <v>1040457.12757941</v>
      </c>
      <c r="Z357" s="1">
        <v>68129.000454027599</v>
      </c>
      <c r="AA357" s="1">
        <v>7993.1537356199797</v>
      </c>
      <c r="AB357" s="1">
        <v>246094.61274012199</v>
      </c>
      <c r="AC357" s="1">
        <v>255613.26489497899</v>
      </c>
      <c r="AD357" s="1">
        <v>35634.6160108693</v>
      </c>
      <c r="AE357" s="1">
        <v>38358.629835498199</v>
      </c>
      <c r="AF357" s="1">
        <v>39800.0691707019</v>
      </c>
      <c r="AG357" s="1"/>
      <c r="AH357" s="1">
        <v>-26723.8078531799</v>
      </c>
      <c r="AI357" s="1"/>
      <c r="AJ357" s="1"/>
      <c r="AK357" s="1"/>
      <c r="AL357" s="1"/>
      <c r="AM357" s="1"/>
      <c r="AN357" s="1"/>
    </row>
    <row r="358" spans="1:40" x14ac:dyDescent="0.3">
      <c r="A358" t="str">
        <f t="shared" si="55"/>
        <v>Facilities and Construction</v>
      </c>
      <c r="B358" t="str">
        <f t="shared" si="56"/>
        <v>HURRICANE RITA</v>
      </c>
      <c r="C358">
        <f t="shared" si="57"/>
        <v>2018</v>
      </c>
      <c r="D358" s="1">
        <f t="shared" si="58"/>
        <v>0</v>
      </c>
      <c r="E358" s="1">
        <f t="shared" si="59"/>
        <v>0</v>
      </c>
      <c r="F358" s="1">
        <f t="shared" si="60"/>
        <v>0</v>
      </c>
      <c r="G358" s="1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>
        <f t="shared" si="65"/>
        <v>0</v>
      </c>
      <c r="L358" s="2">
        <f>AN358/SUM(AN1:AN$571)</f>
        <v>0</v>
      </c>
      <c r="N358" s="1" t="s">
        <v>42</v>
      </c>
      <c r="O358" s="1" t="s">
        <v>364</v>
      </c>
      <c r="P358" s="1">
        <v>2018</v>
      </c>
      <c r="Q358" s="1"/>
      <c r="R358" s="1"/>
      <c r="S358" s="1"/>
      <c r="T358" s="1"/>
      <c r="U358" s="1"/>
      <c r="V358" s="1">
        <v>1941516.3553958701</v>
      </c>
      <c r="W358" s="1">
        <v>817187.41070506396</v>
      </c>
      <c r="X358" s="1"/>
      <c r="Y358" s="1"/>
      <c r="Z358" s="1">
        <v>6954.3235922486501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x14ac:dyDescent="0.3">
      <c r="A359" t="str">
        <f t="shared" si="55"/>
        <v>Facilities and Construction</v>
      </c>
      <c r="B359" t="str">
        <f t="shared" si="56"/>
        <v>HUSH HOUSE</v>
      </c>
      <c r="C359">
        <f t="shared" si="57"/>
        <v>1758</v>
      </c>
      <c r="D359" s="1">
        <f t="shared" si="58"/>
        <v>0</v>
      </c>
      <c r="E359" s="1">
        <f t="shared" si="59"/>
        <v>0</v>
      </c>
      <c r="F359" s="1">
        <f t="shared" si="60"/>
        <v>0</v>
      </c>
      <c r="G359" s="1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>
        <f t="shared" si="65"/>
        <v>0</v>
      </c>
      <c r="L359" s="2">
        <f>AN359/SUM(AN1:AN$571)</f>
        <v>0</v>
      </c>
      <c r="N359" s="1" t="s">
        <v>42</v>
      </c>
      <c r="O359" s="1" t="s">
        <v>365</v>
      </c>
      <c r="P359" s="1">
        <v>1758</v>
      </c>
      <c r="Q359" s="1">
        <v>6744055.6120064696</v>
      </c>
      <c r="R359" s="1"/>
      <c r="S359" s="1"/>
      <c r="T359" s="1">
        <v>595772.02642179595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x14ac:dyDescent="0.3">
      <c r="A360" t="str">
        <f t="shared" si="55"/>
        <v>Facilities and Construction</v>
      </c>
      <c r="B360" t="str">
        <f t="shared" si="56"/>
        <v>JADC2</v>
      </c>
      <c r="C360">
        <f t="shared" si="57"/>
        <v>2254</v>
      </c>
      <c r="D360" s="1">
        <f t="shared" si="58"/>
        <v>0</v>
      </c>
      <c r="E360" s="1">
        <f t="shared" si="59"/>
        <v>0</v>
      </c>
      <c r="F360" s="1">
        <f t="shared" si="60"/>
        <v>0</v>
      </c>
      <c r="G360" s="1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>
        <f t="shared" si="65"/>
        <v>0</v>
      </c>
      <c r="L360" s="2">
        <f>AN360/SUM(AN1:AN$571)</f>
        <v>0</v>
      </c>
      <c r="N360" s="1" t="s">
        <v>42</v>
      </c>
      <c r="O360" s="1" t="s">
        <v>380</v>
      </c>
      <c r="P360" s="1">
        <v>2254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>
        <v>1536051.4568238701</v>
      </c>
      <c r="AL360" s="1"/>
      <c r="AM360" s="1"/>
      <c r="AN360" s="1"/>
    </row>
    <row r="361" spans="1:40" x14ac:dyDescent="0.3">
      <c r="A361" t="str">
        <f t="shared" si="55"/>
        <v>Facilities and Construction</v>
      </c>
      <c r="B361" t="str">
        <f t="shared" si="56"/>
        <v>JCALS</v>
      </c>
      <c r="C361">
        <f t="shared" si="57"/>
        <v>1954</v>
      </c>
      <c r="D361" s="1">
        <f t="shared" si="58"/>
        <v>0</v>
      </c>
      <c r="E361" s="1">
        <f t="shared" si="59"/>
        <v>0</v>
      </c>
      <c r="F361" s="1">
        <f t="shared" si="60"/>
        <v>0</v>
      </c>
      <c r="G361" s="1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>
        <f t="shared" si="65"/>
        <v>0</v>
      </c>
      <c r="L361" s="2">
        <f>AN361/SUM(AN1:AN$571)</f>
        <v>0</v>
      </c>
      <c r="N361" s="1" t="s">
        <v>42</v>
      </c>
      <c r="O361" s="1" t="s">
        <v>382</v>
      </c>
      <c r="P361" s="1">
        <v>1954</v>
      </c>
      <c r="Q361" s="1"/>
      <c r="R361" s="1"/>
      <c r="S361" s="1"/>
      <c r="T361" s="1"/>
      <c r="U361" s="1">
        <v>19146.8339188424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x14ac:dyDescent="0.3">
      <c r="A362" t="str">
        <f t="shared" si="55"/>
        <v>Facilities and Construction</v>
      </c>
      <c r="B362" t="str">
        <f t="shared" si="56"/>
        <v>KMI</v>
      </c>
      <c r="C362">
        <f t="shared" si="57"/>
        <v>2001</v>
      </c>
      <c r="D362" s="1">
        <f t="shared" si="58"/>
        <v>0</v>
      </c>
      <c r="E362" s="1">
        <f t="shared" si="59"/>
        <v>645139.98437403003</v>
      </c>
      <c r="F362" s="1">
        <f t="shared" si="60"/>
        <v>0</v>
      </c>
      <c r="G362" s="1">
        <f t="shared" si="61"/>
        <v>0</v>
      </c>
      <c r="H362" s="2">
        <f t="shared" si="62"/>
        <v>-1</v>
      </c>
      <c r="I362" s="2" t="e">
        <f t="shared" si="63"/>
        <v>#DIV/0!</v>
      </c>
      <c r="J362" s="2" t="e">
        <f t="shared" si="64"/>
        <v>#DIV/0!</v>
      </c>
      <c r="K362" s="2">
        <f t="shared" si="65"/>
        <v>0</v>
      </c>
      <c r="L362" s="2">
        <f>AN362/SUM(AN1:AN$571)</f>
        <v>0</v>
      </c>
      <c r="N362" s="1" t="s">
        <v>42</v>
      </c>
      <c r="O362" s="1" t="s">
        <v>405</v>
      </c>
      <c r="P362" s="1">
        <v>2001</v>
      </c>
      <c r="Q362" s="1"/>
      <c r="R362" s="1"/>
      <c r="S362" s="1"/>
      <c r="T362" s="1"/>
      <c r="U362" s="1"/>
      <c r="V362" s="1"/>
      <c r="W362" s="1"/>
      <c r="X362" s="1"/>
      <c r="Y362" s="1">
        <v>379165.672120262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>
        <v>4420.9232953738201</v>
      </c>
      <c r="AL362" s="1">
        <v>645139.98437403003</v>
      </c>
      <c r="AM362" s="1">
        <v>0</v>
      </c>
      <c r="AN362" s="1"/>
    </row>
    <row r="363" spans="1:40" x14ac:dyDescent="0.3">
      <c r="A363" t="str">
        <f t="shared" si="55"/>
        <v>Facilities and Construction</v>
      </c>
      <c r="B363" t="str">
        <f t="shared" si="56"/>
        <v>LOADER A/C 25K</v>
      </c>
      <c r="C363">
        <f t="shared" si="57"/>
        <v>1580</v>
      </c>
      <c r="D363" s="1">
        <f t="shared" si="58"/>
        <v>0</v>
      </c>
      <c r="E363" s="1">
        <f t="shared" si="59"/>
        <v>0</v>
      </c>
      <c r="F363" s="1">
        <f t="shared" si="60"/>
        <v>0</v>
      </c>
      <c r="G363" s="1">
        <f t="shared" si="61"/>
        <v>0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>
        <f t="shared" si="65"/>
        <v>0</v>
      </c>
      <c r="L363" s="2">
        <f>AN363/SUM(AN1:AN$571)</f>
        <v>0</v>
      </c>
      <c r="N363" s="1" t="s">
        <v>42</v>
      </c>
      <c r="O363" s="1" t="s">
        <v>413</v>
      </c>
      <c r="P363" s="1">
        <v>1580</v>
      </c>
      <c r="Q363" s="1">
        <v>4762613.1441222997</v>
      </c>
      <c r="R363" s="1"/>
      <c r="S363" s="1">
        <v>85868.140214248095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x14ac:dyDescent="0.3">
      <c r="A364" t="str">
        <f t="shared" si="55"/>
        <v>Facilities and Construction</v>
      </c>
      <c r="B364" t="str">
        <f t="shared" si="56"/>
        <v>MQ-1C Gray Eagle</v>
      </c>
      <c r="C364">
        <f t="shared" si="57"/>
        <v>2036</v>
      </c>
      <c r="D364" s="1">
        <f t="shared" si="58"/>
        <v>114527.815443363</v>
      </c>
      <c r="E364" s="1">
        <f t="shared" si="59"/>
        <v>0</v>
      </c>
      <c r="F364" s="1">
        <f t="shared" si="60"/>
        <v>0</v>
      </c>
      <c r="G364" s="1">
        <f t="shared" si="61"/>
        <v>0</v>
      </c>
      <c r="H364" s="2" t="e">
        <f t="shared" si="62"/>
        <v>#DIV/0!</v>
      </c>
      <c r="I364" s="2">
        <f t="shared" si="63"/>
        <v>-1</v>
      </c>
      <c r="J364" s="2" t="e">
        <f t="shared" si="64"/>
        <v>#DIV/0!</v>
      </c>
      <c r="K364" s="2">
        <f t="shared" si="65"/>
        <v>0</v>
      </c>
      <c r="L364" s="2">
        <f>AN364/SUM(AN1:AN$571)</f>
        <v>0</v>
      </c>
      <c r="N364" s="1" t="s">
        <v>42</v>
      </c>
      <c r="O364" s="1" t="s">
        <v>441</v>
      </c>
      <c r="P364" s="1">
        <v>2036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>
        <v>114527.815443363</v>
      </c>
      <c r="AG364" s="1">
        <v>-9873.2998117649804</v>
      </c>
      <c r="AH364" s="1"/>
      <c r="AI364" s="1"/>
      <c r="AJ364" s="1"/>
      <c r="AK364" s="1"/>
      <c r="AL364" s="1"/>
      <c r="AM364" s="1"/>
      <c r="AN364" s="1"/>
    </row>
    <row r="365" spans="1:40" x14ac:dyDescent="0.3">
      <c r="A365" t="str">
        <f t="shared" si="55"/>
        <v>Facilities and Construction</v>
      </c>
      <c r="B365" t="str">
        <f t="shared" si="56"/>
        <v>MQ-9 Reaper</v>
      </c>
      <c r="C365">
        <f t="shared" si="57"/>
        <v>1805</v>
      </c>
      <c r="D365" s="1">
        <f t="shared" si="58"/>
        <v>0</v>
      </c>
      <c r="E365" s="1">
        <f t="shared" si="59"/>
        <v>1867742.0179776801</v>
      </c>
      <c r="F365" s="1">
        <f t="shared" si="60"/>
        <v>0</v>
      </c>
      <c r="G365" s="1">
        <f t="shared" si="61"/>
        <v>0</v>
      </c>
      <c r="H365" s="2">
        <f t="shared" si="62"/>
        <v>-1</v>
      </c>
      <c r="I365" s="2" t="e">
        <f t="shared" si="63"/>
        <v>#DIV/0!</v>
      </c>
      <c r="J365" s="2" t="e">
        <f t="shared" si="64"/>
        <v>#DIV/0!</v>
      </c>
      <c r="K365" s="2">
        <f t="shared" si="65"/>
        <v>0</v>
      </c>
      <c r="L365" s="2">
        <f>AN365/SUM(AN1:AN$571)</f>
        <v>0</v>
      </c>
      <c r="N365" s="1" t="s">
        <v>42</v>
      </c>
      <c r="O365" s="1" t="s">
        <v>442</v>
      </c>
      <c r="P365" s="1">
        <v>1805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>
        <v>6643854.3428667597</v>
      </c>
      <c r="AH365" s="1">
        <v>6477876.6023955597</v>
      </c>
      <c r="AI365" s="1">
        <v>6526467.2720873598</v>
      </c>
      <c r="AJ365" s="1">
        <v>6470031.1827386701</v>
      </c>
      <c r="AK365" s="1">
        <v>2922905.5942754601</v>
      </c>
      <c r="AL365" s="1">
        <v>1867742.0179776801</v>
      </c>
      <c r="AM365" s="1"/>
      <c r="AN365" s="1"/>
    </row>
    <row r="366" spans="1:40" x14ac:dyDescent="0.3">
      <c r="A366" t="str">
        <f t="shared" si="55"/>
        <v>Facilities and Construction</v>
      </c>
      <c r="B366" t="str">
        <f t="shared" si="56"/>
        <v>NCES</v>
      </c>
      <c r="C366">
        <f t="shared" si="57"/>
        <v>664</v>
      </c>
      <c r="D366" s="1">
        <f t="shared" si="58"/>
        <v>0</v>
      </c>
      <c r="E366" s="1">
        <f t="shared" si="59"/>
        <v>0</v>
      </c>
      <c r="F366" s="1">
        <f t="shared" si="60"/>
        <v>0</v>
      </c>
      <c r="G366" s="1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>
        <f t="shared" si="65"/>
        <v>0</v>
      </c>
      <c r="L366" s="2">
        <f>AN366/SUM(AN1:AN$571)</f>
        <v>0</v>
      </c>
      <c r="N366" s="1" t="s">
        <v>42</v>
      </c>
      <c r="O366" s="1" t="s">
        <v>453</v>
      </c>
      <c r="P366" s="1">
        <v>664</v>
      </c>
      <c r="Q366" s="1"/>
      <c r="R366" s="1"/>
      <c r="S366" s="1"/>
      <c r="T366" s="1"/>
      <c r="U366" s="1"/>
      <c r="V366" s="1"/>
      <c r="W366" s="1"/>
      <c r="X366" s="1"/>
      <c r="Y366" s="1"/>
      <c r="Z366" s="1">
        <v>226181.69433511599</v>
      </c>
      <c r="AA366" s="1">
        <v>0</v>
      </c>
      <c r="AB366" s="1">
        <v>-3462.4338069697801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x14ac:dyDescent="0.3">
      <c r="A367" t="str">
        <f t="shared" si="55"/>
        <v>Facilities and Construction</v>
      </c>
      <c r="B367" t="str">
        <f t="shared" si="56"/>
        <v>OTHER ENVIRONMENTAL PROGR</v>
      </c>
      <c r="C367">
        <f t="shared" si="57"/>
        <v>2115</v>
      </c>
      <c r="D367" s="1">
        <f t="shared" si="58"/>
        <v>715855813.97076297</v>
      </c>
      <c r="E367" s="1">
        <f t="shared" si="59"/>
        <v>128372662.51112001</v>
      </c>
      <c r="F367" s="1">
        <f t="shared" si="60"/>
        <v>64072312.576300003</v>
      </c>
      <c r="G367" s="1">
        <f t="shared" si="61"/>
        <v>-2878423.5275872699</v>
      </c>
      <c r="H367" s="2">
        <f t="shared" si="62"/>
        <v>-0.50088818504679788</v>
      </c>
      <c r="I367" s="2">
        <f t="shared" si="63"/>
        <v>-0.91049550576267746</v>
      </c>
      <c r="J367" s="2">
        <f t="shared" si="64"/>
        <v>-4.492460802252958E-2</v>
      </c>
      <c r="K367" s="2">
        <f t="shared" si="65"/>
        <v>8.0454623279141197E-4</v>
      </c>
      <c r="L367" s="2">
        <f>AN367/SUM(AN1:AN$571)</f>
        <v>-5.6511625858955544E-5</v>
      </c>
      <c r="N367" s="1" t="s">
        <v>42</v>
      </c>
      <c r="O367" s="1" t="s">
        <v>464</v>
      </c>
      <c r="P367" s="1">
        <v>2115</v>
      </c>
      <c r="Q367" s="1">
        <v>156810989.652913</v>
      </c>
      <c r="R367" s="1">
        <v>155022921.941724</v>
      </c>
      <c r="S367" s="1">
        <v>203417772.81226999</v>
      </c>
      <c r="T367" s="1">
        <v>367737863.45357698</v>
      </c>
      <c r="U367" s="1">
        <v>1448913343.5448799</v>
      </c>
      <c r="V367" s="1">
        <v>1139680684.05003</v>
      </c>
      <c r="W367" s="1">
        <v>710664165.75307298</v>
      </c>
      <c r="X367" s="1">
        <v>702368711.25284696</v>
      </c>
      <c r="Y367" s="1">
        <v>605132906.40317297</v>
      </c>
      <c r="Z367" s="1">
        <v>408105800.87578601</v>
      </c>
      <c r="AA367" s="1">
        <v>386414632.20204097</v>
      </c>
      <c r="AB367" s="1">
        <v>304528326.52068102</v>
      </c>
      <c r="AC367" s="1">
        <v>328290873.100344</v>
      </c>
      <c r="AD367" s="1">
        <v>248030822.89922401</v>
      </c>
      <c r="AE367" s="1">
        <v>281420165.396559</v>
      </c>
      <c r="AF367" s="1">
        <v>715855813.97076297</v>
      </c>
      <c r="AG367" s="1">
        <v>365945992.62522697</v>
      </c>
      <c r="AH367" s="1">
        <v>604288906.65834904</v>
      </c>
      <c r="AI367" s="1">
        <v>304389411.567855</v>
      </c>
      <c r="AJ367" s="1">
        <v>328600142.76703399</v>
      </c>
      <c r="AK367" s="1">
        <v>228719602.850357</v>
      </c>
      <c r="AL367" s="1">
        <v>128372662.51112001</v>
      </c>
      <c r="AM367" s="1">
        <v>64072312.576300003</v>
      </c>
      <c r="AN367" s="1">
        <v>-2878423.5275872699</v>
      </c>
    </row>
    <row r="368" spans="1:40" x14ac:dyDescent="0.3">
      <c r="A368" t="str">
        <f t="shared" si="55"/>
        <v>Facilities and Construction</v>
      </c>
      <c r="B368" t="str">
        <f t="shared" si="56"/>
        <v>RSA DINING FACILITY</v>
      </c>
      <c r="C368">
        <f t="shared" si="57"/>
        <v>2020</v>
      </c>
      <c r="D368" s="1">
        <f t="shared" si="58"/>
        <v>39936685.627637804</v>
      </c>
      <c r="E368" s="1">
        <f t="shared" si="59"/>
        <v>64006385.574118704</v>
      </c>
      <c r="F368" s="1">
        <f t="shared" si="60"/>
        <v>29726647.7159</v>
      </c>
      <c r="G368" s="1">
        <f t="shared" si="61"/>
        <v>59879154.515517697</v>
      </c>
      <c r="H368" s="2">
        <f t="shared" si="62"/>
        <v>-0.53556746800712784</v>
      </c>
      <c r="I368" s="2">
        <f t="shared" si="63"/>
        <v>-0.25565561466302666</v>
      </c>
      <c r="J368" s="2">
        <f t="shared" si="64"/>
        <v>2.0143258361248018</v>
      </c>
      <c r="K368" s="2">
        <f t="shared" si="65"/>
        <v>3.7327297036241739E-4</v>
      </c>
      <c r="L368" s="2">
        <f>AN368/SUM(AN1:AN$571)</f>
        <v>1.1755978035546161E-3</v>
      </c>
      <c r="N368" s="1" t="s">
        <v>42</v>
      </c>
      <c r="O368" s="1" t="s">
        <v>483</v>
      </c>
      <c r="P368" s="1">
        <v>2020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>
        <v>27968934.684280999</v>
      </c>
      <c r="AB368" s="1">
        <v>53319348.169367202</v>
      </c>
      <c r="AC368" s="1">
        <v>30673344.085354298</v>
      </c>
      <c r="AD368" s="1">
        <v>55634326.964233898</v>
      </c>
      <c r="AE368" s="1">
        <v>11057292.2659993</v>
      </c>
      <c r="AF368" s="1">
        <v>39936685.627637804</v>
      </c>
      <c r="AG368" s="1">
        <v>13027243.007442299</v>
      </c>
      <c r="AH368" s="1">
        <v>8936386.3219744898</v>
      </c>
      <c r="AI368" s="1">
        <v>19964595.428881001</v>
      </c>
      <c r="AJ368" s="1">
        <v>10982424.6598491</v>
      </c>
      <c r="AK368" s="1">
        <v>65105769.2077507</v>
      </c>
      <c r="AL368" s="1">
        <v>64006385.574118704</v>
      </c>
      <c r="AM368" s="1">
        <v>29726647.7159</v>
      </c>
      <c r="AN368" s="1">
        <v>59879154.515517697</v>
      </c>
    </row>
    <row r="369" spans="1:40" x14ac:dyDescent="0.3">
      <c r="A369" t="str">
        <f t="shared" si="55"/>
        <v>Facilities and Construction</v>
      </c>
      <c r="B369" t="str">
        <f t="shared" si="56"/>
        <v>SPS</v>
      </c>
      <c r="C369">
        <f t="shared" si="57"/>
        <v>1961</v>
      </c>
      <c r="D369" s="1">
        <f t="shared" si="58"/>
        <v>0</v>
      </c>
      <c r="E369" s="1">
        <f t="shared" si="59"/>
        <v>0</v>
      </c>
      <c r="F369" s="1">
        <f t="shared" si="60"/>
        <v>0</v>
      </c>
      <c r="G369" s="1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>
        <f t="shared" si="65"/>
        <v>0</v>
      </c>
      <c r="L369" s="2">
        <f>AN369/SUM(AN1:AN$571)</f>
        <v>0</v>
      </c>
      <c r="N369" s="1" t="s">
        <v>42</v>
      </c>
      <c r="O369" s="1" t="s">
        <v>504</v>
      </c>
      <c r="P369" s="1">
        <v>1961</v>
      </c>
      <c r="Q369" s="1"/>
      <c r="R369" s="1"/>
      <c r="S369" s="1"/>
      <c r="T369" s="1"/>
      <c r="U369" s="1">
        <v>6820.09272202395</v>
      </c>
      <c r="V369" s="1"/>
      <c r="W369" s="1"/>
      <c r="X369" s="1"/>
      <c r="Y369" s="1">
        <v>649733.15070430702</v>
      </c>
      <c r="Z369" s="1">
        <v>93254.246337367294</v>
      </c>
      <c r="AA369" s="1">
        <v>183414.84710539301</v>
      </c>
      <c r="AB369" s="1">
        <v>60444.861112873798</v>
      </c>
      <c r="AC369" s="1">
        <v>350790.09136820899</v>
      </c>
      <c r="AD369" s="1">
        <v>11069.4238387399</v>
      </c>
      <c r="AE369" s="1">
        <v>-165.72290947555899</v>
      </c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x14ac:dyDescent="0.3">
      <c r="A370" t="str">
        <f t="shared" si="55"/>
        <v>Facilities and Construction</v>
      </c>
      <c r="B370" t="str">
        <f t="shared" si="56"/>
        <v>STATUS OF FORCES AGREEMENT</v>
      </c>
      <c r="C370">
        <f t="shared" si="57"/>
        <v>2202</v>
      </c>
      <c r="D370" s="1">
        <f t="shared" si="58"/>
        <v>0</v>
      </c>
      <c r="E370" s="1">
        <f t="shared" si="59"/>
        <v>12876466.806058099</v>
      </c>
      <c r="F370" s="1">
        <f t="shared" si="60"/>
        <v>6782697.7268000003</v>
      </c>
      <c r="G370" s="1">
        <f t="shared" si="61"/>
        <v>3940237.6813484202</v>
      </c>
      <c r="H370" s="2">
        <f t="shared" si="62"/>
        <v>-0.47324853712130976</v>
      </c>
      <c r="I370" s="2" t="e">
        <f t="shared" si="63"/>
        <v>#DIV/0!</v>
      </c>
      <c r="J370" s="2">
        <f t="shared" si="64"/>
        <v>0.58092485321579845</v>
      </c>
      <c r="K370" s="2">
        <f t="shared" si="65"/>
        <v>8.5169298326190368E-5</v>
      </c>
      <c r="L370" s="2">
        <f>AN370/SUM(AN1:AN$571)</f>
        <v>7.7358052249650882E-5</v>
      </c>
      <c r="N370" s="1" t="s">
        <v>42</v>
      </c>
      <c r="O370" s="1" t="s">
        <v>505</v>
      </c>
      <c r="P370" s="1">
        <v>2202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>
        <v>1252096.0975566199</v>
      </c>
      <c r="AL370" s="1">
        <v>12876466.806058099</v>
      </c>
      <c r="AM370" s="1">
        <v>6782697.7268000003</v>
      </c>
      <c r="AN370" s="1">
        <v>3940237.6813484202</v>
      </c>
    </row>
    <row r="371" spans="1:40" x14ac:dyDescent="0.3">
      <c r="A371" t="str">
        <f t="shared" si="55"/>
        <v>Facilities and Construction</v>
      </c>
      <c r="B371" t="str">
        <f t="shared" si="56"/>
        <v>TOW FLIGHTLINE</v>
      </c>
      <c r="C371">
        <f t="shared" si="57"/>
        <v>1565</v>
      </c>
      <c r="D371" s="1">
        <f t="shared" si="58"/>
        <v>0</v>
      </c>
      <c r="E371" s="1">
        <f t="shared" si="59"/>
        <v>0</v>
      </c>
      <c r="F371" s="1">
        <f t="shared" si="60"/>
        <v>0</v>
      </c>
      <c r="G371" s="1">
        <f t="shared" si="61"/>
        <v>0</v>
      </c>
      <c r="H371" s="2" t="e">
        <f t="shared" si="62"/>
        <v>#DIV/0!</v>
      </c>
      <c r="I371" s="2" t="e">
        <f t="shared" si="63"/>
        <v>#DIV/0!</v>
      </c>
      <c r="J371" s="2" t="e">
        <f t="shared" si="64"/>
        <v>#DIV/0!</v>
      </c>
      <c r="K371" s="2">
        <f t="shared" si="65"/>
        <v>0</v>
      </c>
      <c r="L371" s="2">
        <f>AN371/SUM(AN1:AN$571)</f>
        <v>0</v>
      </c>
      <c r="N371" s="1" t="s">
        <v>42</v>
      </c>
      <c r="O371" s="1" t="s">
        <v>531</v>
      </c>
      <c r="P371" s="1">
        <v>1565</v>
      </c>
      <c r="Q371" s="1"/>
      <c r="R371" s="1">
        <v>2971293.3486458799</v>
      </c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x14ac:dyDescent="0.3">
      <c r="A372" t="str">
        <f t="shared" si="55"/>
        <v>Facilities and Construction</v>
      </c>
      <c r="B372" t="str">
        <f t="shared" si="56"/>
        <v>WAREHOUSING SYSTEM AUTOMA</v>
      </c>
      <c r="C372">
        <f t="shared" si="57"/>
        <v>1790</v>
      </c>
      <c r="D372" s="1">
        <f t="shared" si="58"/>
        <v>0</v>
      </c>
      <c r="E372" s="1">
        <f t="shared" si="59"/>
        <v>0</v>
      </c>
      <c r="F372" s="1">
        <f t="shared" si="60"/>
        <v>0</v>
      </c>
      <c r="G372" s="1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>
        <f t="shared" si="65"/>
        <v>0</v>
      </c>
      <c r="L372" s="2">
        <f>AN372/SUM(AN1:AN$571)</f>
        <v>0</v>
      </c>
      <c r="N372" s="1" t="s">
        <v>42</v>
      </c>
      <c r="O372" s="1" t="s">
        <v>542</v>
      </c>
      <c r="P372" s="1">
        <v>1790</v>
      </c>
      <c r="Q372" s="1"/>
      <c r="R372" s="1"/>
      <c r="S372" s="1"/>
      <c r="T372" s="1">
        <v>827521.93202610698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x14ac:dyDescent="0.3">
      <c r="A373" t="str">
        <f t="shared" si="55"/>
        <v>Facilities and Construction</v>
      </c>
      <c r="B373">
        <f t="shared" si="56"/>
        <v>0</v>
      </c>
      <c r="C373">
        <f t="shared" si="57"/>
        <v>0</v>
      </c>
      <c r="D373" s="1">
        <f t="shared" si="58"/>
        <v>5702200943.2131796</v>
      </c>
      <c r="E373" s="1">
        <f t="shared" si="59"/>
        <v>6668276967.8419304</v>
      </c>
      <c r="F373" s="1">
        <f t="shared" si="60"/>
        <v>7517931404.8529997</v>
      </c>
      <c r="G373" s="1">
        <f t="shared" si="61"/>
        <v>3233417059.6921802</v>
      </c>
      <c r="H373" s="2">
        <f t="shared" si="62"/>
        <v>0.12741738849609385</v>
      </c>
      <c r="I373" s="2">
        <f t="shared" si="63"/>
        <v>0.31842624974500811</v>
      </c>
      <c r="J373" s="2">
        <f t="shared" si="64"/>
        <v>0.43009398271510352</v>
      </c>
      <c r="K373" s="2">
        <f t="shared" si="65"/>
        <v>9.4401515209177E-2</v>
      </c>
      <c r="L373" s="2">
        <f>AN373/SUM(AN1:AN$571)</f>
        <v>6.3481156741534664E-2</v>
      </c>
      <c r="N373" s="1" t="s">
        <v>42</v>
      </c>
      <c r="O373" s="1"/>
      <c r="P373" s="1"/>
      <c r="Q373" s="1">
        <v>6067457224.4436598</v>
      </c>
      <c r="R373" s="1">
        <v>5739753212.5531702</v>
      </c>
      <c r="S373" s="1">
        <v>6361990499.22194</v>
      </c>
      <c r="T373" s="1">
        <v>8846656640.7984791</v>
      </c>
      <c r="U373" s="1">
        <v>7976987141.8608303</v>
      </c>
      <c r="V373" s="1">
        <v>8918039927.5185394</v>
      </c>
      <c r="W373" s="1">
        <v>9922280795.0873699</v>
      </c>
      <c r="X373" s="1">
        <v>9696653383.6969109</v>
      </c>
      <c r="Y373" s="1">
        <v>9187547306.5302601</v>
      </c>
      <c r="Z373" s="1">
        <v>10226230591.9874</v>
      </c>
      <c r="AA373" s="1">
        <v>8969324207.0408897</v>
      </c>
      <c r="AB373" s="1">
        <v>8017896281.4222603</v>
      </c>
      <c r="AC373" s="1">
        <v>6947600656.8080597</v>
      </c>
      <c r="AD373" s="1">
        <v>5330517869.6265202</v>
      </c>
      <c r="AE373" s="1">
        <v>6589866872.2035599</v>
      </c>
      <c r="AF373" s="1">
        <v>5702200943.2131796</v>
      </c>
      <c r="AG373" s="1">
        <v>5959736654.9767504</v>
      </c>
      <c r="AH373" s="1">
        <v>5512922838.1516199</v>
      </c>
      <c r="AI373" s="1">
        <v>5721411504.2901602</v>
      </c>
      <c r="AJ373" s="1">
        <v>6222180370.1617403</v>
      </c>
      <c r="AK373" s="1">
        <v>6702195113.52806</v>
      </c>
      <c r="AL373" s="1">
        <v>6668276967.8419304</v>
      </c>
      <c r="AM373" s="1">
        <v>7517931404.8529997</v>
      </c>
      <c r="AN373" s="1">
        <v>3233417059.6921802</v>
      </c>
    </row>
    <row r="374" spans="1:40" x14ac:dyDescent="0.3">
      <c r="A374" t="str">
        <f t="shared" si="55"/>
        <v>Land Vehicles</v>
      </c>
      <c r="B374" t="str">
        <f t="shared" si="56"/>
        <v>AIRCRAFT TOW MB-2</v>
      </c>
      <c r="C374">
        <f t="shared" si="57"/>
        <v>1563</v>
      </c>
      <c r="D374" s="1">
        <f t="shared" si="58"/>
        <v>0</v>
      </c>
      <c r="E374" s="1">
        <f t="shared" si="59"/>
        <v>0</v>
      </c>
      <c r="F374" s="1">
        <f t="shared" si="60"/>
        <v>0</v>
      </c>
      <c r="G374" s="1">
        <f t="shared" si="61"/>
        <v>0</v>
      </c>
      <c r="H374" s="2" t="e">
        <f t="shared" si="62"/>
        <v>#DIV/0!</v>
      </c>
      <c r="I374" s="2" t="e">
        <f t="shared" si="63"/>
        <v>#DIV/0!</v>
      </c>
      <c r="J374" s="2" t="e">
        <f t="shared" si="64"/>
        <v>#DIV/0!</v>
      </c>
      <c r="K374" s="2">
        <f t="shared" si="65"/>
        <v>0</v>
      </c>
      <c r="L374" s="2">
        <f>AN374/SUM(AN1:AN$571)</f>
        <v>0</v>
      </c>
      <c r="N374" s="1" t="s">
        <v>43</v>
      </c>
      <c r="O374" s="1" t="s">
        <v>134</v>
      </c>
      <c r="P374" s="1">
        <v>1563</v>
      </c>
      <c r="Q374" s="1">
        <v>3069882.2473712801</v>
      </c>
      <c r="R374" s="1">
        <v>7325300.6220270004</v>
      </c>
      <c r="S374" s="1">
        <v>3274044.8919593701</v>
      </c>
      <c r="T374" s="1">
        <v>2444120.8787075998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x14ac:dyDescent="0.3">
      <c r="A375" t="str">
        <f t="shared" si="55"/>
        <v>Land Vehicles</v>
      </c>
      <c r="B375" t="str">
        <f t="shared" si="56"/>
        <v>BRADLEY FVS</v>
      </c>
      <c r="C375">
        <f t="shared" si="57"/>
        <v>27</v>
      </c>
      <c r="D375" s="1">
        <f t="shared" si="58"/>
        <v>0</v>
      </c>
      <c r="E375" s="1">
        <f t="shared" si="59"/>
        <v>0</v>
      </c>
      <c r="F375" s="1">
        <f t="shared" si="60"/>
        <v>0</v>
      </c>
      <c r="G375" s="1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>
        <f t="shared" si="65"/>
        <v>0</v>
      </c>
      <c r="L375" s="2">
        <f>AN375/SUM(AN1:AN$571)</f>
        <v>0</v>
      </c>
      <c r="N375" s="1" t="s">
        <v>43</v>
      </c>
      <c r="O375" s="1" t="s">
        <v>211</v>
      </c>
      <c r="P375" s="1">
        <v>27</v>
      </c>
      <c r="Q375" s="1"/>
      <c r="R375" s="1"/>
      <c r="S375" s="1"/>
      <c r="T375" s="1"/>
      <c r="U375" s="1"/>
      <c r="V375" s="1"/>
      <c r="W375" s="1"/>
      <c r="X375" s="1"/>
      <c r="Y375" s="1">
        <v>826407.20999650995</v>
      </c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x14ac:dyDescent="0.3">
      <c r="A376" t="str">
        <f t="shared" si="55"/>
        <v>Land Vehicles</v>
      </c>
      <c r="B376" t="str">
        <f t="shared" si="56"/>
        <v>FCS</v>
      </c>
      <c r="C376">
        <f t="shared" si="57"/>
        <v>1310</v>
      </c>
      <c r="D376" s="1">
        <f t="shared" si="58"/>
        <v>0</v>
      </c>
      <c r="E376" s="1">
        <f t="shared" si="59"/>
        <v>0</v>
      </c>
      <c r="F376" s="1">
        <f t="shared" si="60"/>
        <v>0</v>
      </c>
      <c r="G376" s="1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>
        <f t="shared" si="65"/>
        <v>0</v>
      </c>
      <c r="L376" s="2">
        <f>AN376/SUM(AN1:AN$571)</f>
        <v>0</v>
      </c>
      <c r="N376" s="1" t="s">
        <v>43</v>
      </c>
      <c r="O376" s="1" t="s">
        <v>324</v>
      </c>
      <c r="P376" s="1">
        <v>1310</v>
      </c>
      <c r="Q376" s="1"/>
      <c r="R376" s="1"/>
      <c r="S376" s="1"/>
      <c r="T376" s="1"/>
      <c r="U376" s="1">
        <v>251027.01150899901</v>
      </c>
      <c r="V376" s="1">
        <v>32973.073488017202</v>
      </c>
      <c r="W376" s="1"/>
      <c r="X376" s="1">
        <v>90773.294243993601</v>
      </c>
      <c r="Y376" s="1"/>
      <c r="Z376" s="1"/>
      <c r="AA376" s="1"/>
      <c r="AB376" s="1"/>
      <c r="AC376" s="1">
        <v>438376.53645744798</v>
      </c>
      <c r="AD376" s="1">
        <v>0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x14ac:dyDescent="0.3">
      <c r="A377" t="str">
        <f t="shared" si="55"/>
        <v>Land Vehicles</v>
      </c>
      <c r="B377" t="str">
        <f t="shared" si="56"/>
        <v>FMTV</v>
      </c>
      <c r="C377">
        <f t="shared" si="57"/>
        <v>1857</v>
      </c>
      <c r="D377" s="1">
        <f t="shared" si="58"/>
        <v>0</v>
      </c>
      <c r="E377" s="1">
        <f t="shared" si="59"/>
        <v>0</v>
      </c>
      <c r="F377" s="1">
        <f t="shared" si="60"/>
        <v>0</v>
      </c>
      <c r="G377" s="1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>
        <f t="shared" si="65"/>
        <v>0</v>
      </c>
      <c r="L377" s="2">
        <f>AN377/SUM(AN1:AN$571)</f>
        <v>0</v>
      </c>
      <c r="N377" s="1" t="s">
        <v>43</v>
      </c>
      <c r="O377" s="1" t="s">
        <v>325</v>
      </c>
      <c r="P377" s="1">
        <v>1857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5478.6603080839504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x14ac:dyDescent="0.3">
      <c r="A378" t="str">
        <f t="shared" si="55"/>
        <v>Land Vehicles</v>
      </c>
      <c r="B378" t="str">
        <f t="shared" si="56"/>
        <v>GCSS-A INC 2</v>
      </c>
      <c r="C378">
        <f t="shared" si="57"/>
        <v>2188</v>
      </c>
      <c r="D378" s="1">
        <f t="shared" si="58"/>
        <v>0</v>
      </c>
      <c r="E378" s="1">
        <f t="shared" si="59"/>
        <v>3236767.7607300798</v>
      </c>
      <c r="F378" s="1">
        <f t="shared" si="60"/>
        <v>0</v>
      </c>
      <c r="G378" s="1">
        <f t="shared" si="61"/>
        <v>0</v>
      </c>
      <c r="H378" s="2">
        <f t="shared" si="62"/>
        <v>-1</v>
      </c>
      <c r="I378" s="2" t="e">
        <f t="shared" si="63"/>
        <v>#DIV/0!</v>
      </c>
      <c r="J378" s="2" t="e">
        <f t="shared" si="64"/>
        <v>#DIV/0!</v>
      </c>
      <c r="K378" s="2">
        <f t="shared" si="65"/>
        <v>0</v>
      </c>
      <c r="L378" s="2">
        <f>AN378/SUM(AN1:AN$571)</f>
        <v>0</v>
      </c>
      <c r="N378" s="1" t="s">
        <v>43</v>
      </c>
      <c r="O378" s="1" t="s">
        <v>336</v>
      </c>
      <c r="P378" s="1">
        <v>2188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>
        <v>3718904.9911465799</v>
      </c>
      <c r="AL378" s="1">
        <v>3236767.7607300798</v>
      </c>
      <c r="AM378" s="1"/>
      <c r="AN378" s="1"/>
    </row>
    <row r="379" spans="1:40" x14ac:dyDescent="0.3">
      <c r="A379" t="str">
        <f t="shared" si="55"/>
        <v>Land Vehicles</v>
      </c>
      <c r="B379" t="str">
        <f t="shared" si="56"/>
        <v>LOADER A/C 40K</v>
      </c>
      <c r="C379">
        <f t="shared" si="57"/>
        <v>1568</v>
      </c>
      <c r="D379" s="1">
        <f t="shared" si="58"/>
        <v>0</v>
      </c>
      <c r="E379" s="1">
        <f t="shared" si="59"/>
        <v>0</v>
      </c>
      <c r="F379" s="1">
        <f t="shared" si="60"/>
        <v>0</v>
      </c>
      <c r="G379" s="1">
        <f t="shared" si="61"/>
        <v>0</v>
      </c>
      <c r="H379" s="2" t="e">
        <f t="shared" si="62"/>
        <v>#DIV/0!</v>
      </c>
      <c r="I379" s="2" t="e">
        <f t="shared" si="63"/>
        <v>#DIV/0!</v>
      </c>
      <c r="J379" s="2" t="e">
        <f t="shared" si="64"/>
        <v>#DIV/0!</v>
      </c>
      <c r="K379" s="2">
        <f t="shared" si="65"/>
        <v>0</v>
      </c>
      <c r="L379" s="2">
        <f>AN379/SUM(AN1:AN$571)</f>
        <v>0</v>
      </c>
      <c r="N379" s="1" t="s">
        <v>43</v>
      </c>
      <c r="O379" s="1" t="s">
        <v>414</v>
      </c>
      <c r="P379" s="1">
        <v>1568</v>
      </c>
      <c r="Q379" s="1"/>
      <c r="R379" s="1">
        <v>153597.37162525699</v>
      </c>
      <c r="S379" s="1">
        <v>42619.594524439402</v>
      </c>
      <c r="T379" s="1">
        <v>284851.10008754302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x14ac:dyDescent="0.3">
      <c r="A380" t="str">
        <f t="shared" si="55"/>
        <v>Land Vehicles</v>
      </c>
      <c r="B380" t="str">
        <f t="shared" si="56"/>
        <v>SEDAN 4 DR 4X2</v>
      </c>
      <c r="C380">
        <f t="shared" si="57"/>
        <v>1558</v>
      </c>
      <c r="D380" s="1">
        <f t="shared" si="58"/>
        <v>0</v>
      </c>
      <c r="E380" s="1">
        <f t="shared" si="59"/>
        <v>0</v>
      </c>
      <c r="F380" s="1">
        <f t="shared" si="60"/>
        <v>0</v>
      </c>
      <c r="G380" s="1">
        <f t="shared" si="61"/>
        <v>0</v>
      </c>
      <c r="H380" s="2" t="e">
        <f t="shared" si="62"/>
        <v>#DIV/0!</v>
      </c>
      <c r="I380" s="2" t="e">
        <f t="shared" si="63"/>
        <v>#DIV/0!</v>
      </c>
      <c r="J380" s="2" t="e">
        <f t="shared" si="64"/>
        <v>#DIV/0!</v>
      </c>
      <c r="K380" s="2">
        <f t="shared" si="65"/>
        <v>0</v>
      </c>
      <c r="L380" s="2">
        <f>AN380/SUM(AN1:AN$571)</f>
        <v>0</v>
      </c>
      <c r="N380" s="1" t="s">
        <v>43</v>
      </c>
      <c r="O380" s="1" t="s">
        <v>488</v>
      </c>
      <c r="P380" s="1">
        <v>1558</v>
      </c>
      <c r="Q380" s="1">
        <v>1727874.64106355</v>
      </c>
      <c r="R380" s="1">
        <v>3255800.8156717801</v>
      </c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x14ac:dyDescent="0.3">
      <c r="A381" t="str">
        <f t="shared" si="55"/>
        <v>Land Vehicles</v>
      </c>
      <c r="B381" t="str">
        <f t="shared" si="56"/>
        <v>SPS</v>
      </c>
      <c r="C381">
        <f t="shared" si="57"/>
        <v>1961</v>
      </c>
      <c r="D381" s="1">
        <f t="shared" si="58"/>
        <v>0</v>
      </c>
      <c r="E381" s="1">
        <f t="shared" si="59"/>
        <v>0</v>
      </c>
      <c r="F381" s="1">
        <f t="shared" si="60"/>
        <v>0</v>
      </c>
      <c r="G381" s="1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>
        <f t="shared" si="65"/>
        <v>0</v>
      </c>
      <c r="L381" s="2">
        <f>AN381/SUM(AN1:AN$571)</f>
        <v>0</v>
      </c>
      <c r="N381" s="1" t="s">
        <v>43</v>
      </c>
      <c r="O381" s="1" t="s">
        <v>504</v>
      </c>
      <c r="P381" s="1">
        <v>1961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>
        <v>6406.2075970078304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x14ac:dyDescent="0.3">
      <c r="A382" t="str">
        <f t="shared" si="55"/>
        <v>Land Vehicles</v>
      </c>
      <c r="B382" t="str">
        <f t="shared" si="56"/>
        <v>STATUS OF FORCES AGREEMENT</v>
      </c>
      <c r="C382">
        <f t="shared" si="57"/>
        <v>2202</v>
      </c>
      <c r="D382" s="1">
        <f t="shared" si="58"/>
        <v>0</v>
      </c>
      <c r="E382" s="1">
        <f t="shared" si="59"/>
        <v>0</v>
      </c>
      <c r="F382" s="1">
        <f t="shared" si="60"/>
        <v>0</v>
      </c>
      <c r="G382" s="1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>
        <f t="shared" si="65"/>
        <v>0</v>
      </c>
      <c r="L382" s="2">
        <f>AN382/SUM(AN1:AN$571)</f>
        <v>0</v>
      </c>
      <c r="N382" s="1" t="s">
        <v>43</v>
      </c>
      <c r="O382" s="1" t="s">
        <v>505</v>
      </c>
      <c r="P382" s="1">
        <v>2202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>
        <v>263580.72268952499</v>
      </c>
      <c r="AL382" s="1"/>
      <c r="AM382" s="1"/>
      <c r="AN382" s="1"/>
    </row>
    <row r="383" spans="1:40" x14ac:dyDescent="0.3">
      <c r="A383" t="str">
        <f t="shared" si="55"/>
        <v>Land Vehicles</v>
      </c>
      <c r="B383" t="str">
        <f t="shared" si="56"/>
        <v>STRYKER (IAV)</v>
      </c>
      <c r="C383">
        <f t="shared" si="57"/>
        <v>703</v>
      </c>
      <c r="D383" s="1">
        <f t="shared" si="58"/>
        <v>0</v>
      </c>
      <c r="E383" s="1">
        <f t="shared" si="59"/>
        <v>0</v>
      </c>
      <c r="F383" s="1">
        <f t="shared" si="60"/>
        <v>0</v>
      </c>
      <c r="G383" s="1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>
        <f t="shared" si="65"/>
        <v>0</v>
      </c>
      <c r="L383" s="2">
        <f>AN383/SUM(AN1:AN$571)</f>
        <v>0</v>
      </c>
      <c r="N383" s="1" t="s">
        <v>43</v>
      </c>
      <c r="O383" s="1" t="s">
        <v>506</v>
      </c>
      <c r="P383" s="1">
        <v>703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>
        <v>8317.4895509922699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x14ac:dyDescent="0.3">
      <c r="A384" t="str">
        <f t="shared" si="55"/>
        <v>Land Vehicles</v>
      </c>
      <c r="B384" t="str">
        <f t="shared" si="56"/>
        <v>TANK FUEL R-9 5000 GAL</v>
      </c>
      <c r="C384">
        <f t="shared" si="57"/>
        <v>1572</v>
      </c>
      <c r="D384" s="1">
        <f t="shared" si="58"/>
        <v>0</v>
      </c>
      <c r="E384" s="1">
        <f t="shared" si="59"/>
        <v>0</v>
      </c>
      <c r="F384" s="1">
        <f t="shared" si="60"/>
        <v>0</v>
      </c>
      <c r="G384" s="1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>
        <f t="shared" si="65"/>
        <v>0</v>
      </c>
      <c r="L384" s="2">
        <f>AN384/SUM(AN1:AN$571)</f>
        <v>0</v>
      </c>
      <c r="N384" s="1" t="s">
        <v>43</v>
      </c>
      <c r="O384" s="1" t="s">
        <v>516</v>
      </c>
      <c r="P384" s="1">
        <v>1572</v>
      </c>
      <c r="Q384" s="1">
        <v>6680841.7895392999</v>
      </c>
      <c r="R384" s="1">
        <v>6852481.8214373896</v>
      </c>
      <c r="S384" s="1">
        <v>10646663.2532581</v>
      </c>
      <c r="T384" s="1">
        <v>1028654.87779006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x14ac:dyDescent="0.3">
      <c r="A385" t="str">
        <f t="shared" ref="A385:A448" si="66">N385</f>
        <v>Land Vehicles</v>
      </c>
      <c r="B385" t="str">
        <f t="shared" ref="B385:B448" si="67">O385</f>
        <v>TOW FLIGHTLINE</v>
      </c>
      <c r="C385">
        <f t="shared" ref="C385:C448" si="68">P385</f>
        <v>1565</v>
      </c>
      <c r="D385" s="1">
        <f t="shared" ref="D385:D448" si="69">AF385</f>
        <v>0</v>
      </c>
      <c r="E385" s="1">
        <f t="shared" ref="E385:E448" si="70">AL385</f>
        <v>0</v>
      </c>
      <c r="F385" s="1">
        <f t="shared" ref="F385:F448" si="71">AM385</f>
        <v>0</v>
      </c>
      <c r="G385" s="1">
        <f t="shared" ref="G385:G448" si="72">AN385</f>
        <v>0</v>
      </c>
      <c r="H385" s="2" t="e">
        <f t="shared" si="62"/>
        <v>#DIV/0!</v>
      </c>
      <c r="I385" s="2" t="e">
        <f t="shared" si="63"/>
        <v>#DIV/0!</v>
      </c>
      <c r="J385" s="2" t="e">
        <f t="shared" si="64"/>
        <v>#DIV/0!</v>
      </c>
      <c r="K385" s="2">
        <f t="shared" si="65"/>
        <v>0</v>
      </c>
      <c r="L385" s="2">
        <f>AN385/SUM(AN1:AN$571)</f>
        <v>0</v>
      </c>
      <c r="N385" s="1" t="s">
        <v>43</v>
      </c>
      <c r="O385" s="1" t="s">
        <v>531</v>
      </c>
      <c r="P385" s="1">
        <v>1565</v>
      </c>
      <c r="Q385" s="1">
        <v>786359.65792215802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x14ac:dyDescent="0.3">
      <c r="A386" t="str">
        <f t="shared" si="66"/>
        <v>Land Vehicles</v>
      </c>
      <c r="B386" t="str">
        <f t="shared" si="67"/>
        <v>ZBL</v>
      </c>
      <c r="C386">
        <f t="shared" si="68"/>
        <v>2015</v>
      </c>
      <c r="D386" s="1">
        <f t="shared" si="69"/>
        <v>84707365.241610095</v>
      </c>
      <c r="E386" s="1">
        <f t="shared" si="70"/>
        <v>0</v>
      </c>
      <c r="F386" s="1">
        <f t="shared" si="71"/>
        <v>0</v>
      </c>
      <c r="G386" s="1">
        <f t="shared" si="72"/>
        <v>0</v>
      </c>
      <c r="H386" s="2" t="e">
        <f t="shared" ref="H386:H449" si="73">AM386/AL386-1</f>
        <v>#DIV/0!</v>
      </c>
      <c r="I386" s="2">
        <f t="shared" ref="I386:I449" si="74">AM386/AF386-1</f>
        <v>-1</v>
      </c>
      <c r="J386" s="2" t="e">
        <f t="shared" ref="J386:J449" si="75">AN386/AM386</f>
        <v>#DIV/0!</v>
      </c>
      <c r="K386" s="2">
        <f t="shared" ref="K386:K449" si="76">AM386/SUM(AM$1:AM$571)</f>
        <v>0</v>
      </c>
      <c r="L386" s="2">
        <f>AN386/SUM(AN1:AN$571)</f>
        <v>0</v>
      </c>
      <c r="N386" s="1" t="s">
        <v>43</v>
      </c>
      <c r="O386" s="1" t="s">
        <v>547</v>
      </c>
      <c r="P386" s="1">
        <v>2015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>
        <v>58397561.2129291</v>
      </c>
      <c r="AF386" s="1">
        <v>84707365.241610095</v>
      </c>
      <c r="AG386" s="1">
        <v>323817.65136614698</v>
      </c>
      <c r="AH386" s="1">
        <v>0</v>
      </c>
      <c r="AI386" s="1"/>
      <c r="AJ386" s="1"/>
      <c r="AK386" s="1">
        <v>74382.034444664503</v>
      </c>
      <c r="AL386" s="1"/>
      <c r="AM386" s="1"/>
      <c r="AN386" s="1"/>
    </row>
    <row r="387" spans="1:40" x14ac:dyDescent="0.3">
      <c r="A387" t="str">
        <f t="shared" si="66"/>
        <v>Land Vehicles</v>
      </c>
      <c r="B387">
        <f t="shared" si="67"/>
        <v>0</v>
      </c>
      <c r="C387">
        <f t="shared" si="68"/>
        <v>0</v>
      </c>
      <c r="D387" s="1">
        <f t="shared" si="69"/>
        <v>177941085.28743401</v>
      </c>
      <c r="E387" s="1">
        <f t="shared" si="70"/>
        <v>872556826.56029904</v>
      </c>
      <c r="F387" s="1">
        <f t="shared" si="71"/>
        <v>726402205.46379995</v>
      </c>
      <c r="G387" s="1">
        <f t="shared" si="72"/>
        <v>1048638754.61586</v>
      </c>
      <c r="H387" s="2">
        <f t="shared" si="73"/>
        <v>-0.16750155021152524</v>
      </c>
      <c r="I387" s="2">
        <f t="shared" si="74"/>
        <v>3.0822624201174165</v>
      </c>
      <c r="J387" s="2">
        <f t="shared" si="75"/>
        <v>1.4436062373273157</v>
      </c>
      <c r="K387" s="2">
        <f t="shared" si="76"/>
        <v>9.1213214319573153E-3</v>
      </c>
      <c r="L387" s="2">
        <f>AN387/SUM(AN1:AN$571)</f>
        <v>2.0587755899746023E-2</v>
      </c>
      <c r="N387" s="1" t="s">
        <v>43</v>
      </c>
      <c r="O387" s="1"/>
      <c r="P387" s="1"/>
      <c r="Q387" s="1">
        <v>372467888.85981101</v>
      </c>
      <c r="R387" s="1">
        <v>262863137.38437101</v>
      </c>
      <c r="S387" s="1">
        <v>290805263.07266998</v>
      </c>
      <c r="T387" s="1">
        <v>331284706.40859002</v>
      </c>
      <c r="U387" s="1">
        <v>335644098.10952502</v>
      </c>
      <c r="V387" s="1">
        <v>417199895.77751398</v>
      </c>
      <c r="W387" s="1">
        <v>335699706.06369299</v>
      </c>
      <c r="X387" s="1">
        <v>388370675.37941003</v>
      </c>
      <c r="Y387" s="1">
        <v>213736367.46038601</v>
      </c>
      <c r="Z387" s="1">
        <v>177930983.41038501</v>
      </c>
      <c r="AA387" s="1">
        <v>162090884.00645101</v>
      </c>
      <c r="AB387" s="1">
        <v>189762762.553262</v>
      </c>
      <c r="AC387" s="1">
        <v>181832355.29034901</v>
      </c>
      <c r="AD387" s="1">
        <v>660982437.79824996</v>
      </c>
      <c r="AE387" s="1">
        <v>129608560.052444</v>
      </c>
      <c r="AF387" s="1">
        <v>177941085.28743401</v>
      </c>
      <c r="AG387" s="1">
        <v>298662338.96198601</v>
      </c>
      <c r="AH387" s="1">
        <v>342242778.95489401</v>
      </c>
      <c r="AI387" s="1">
        <v>1059285863.8667099</v>
      </c>
      <c r="AJ387" s="1">
        <v>1077011332.52145</v>
      </c>
      <c r="AK387" s="1">
        <v>823765842.54916596</v>
      </c>
      <c r="AL387" s="1">
        <v>872556826.56029904</v>
      </c>
      <c r="AM387" s="1">
        <v>726402205.46379995</v>
      </c>
      <c r="AN387" s="1">
        <v>1048638754.61586</v>
      </c>
    </row>
    <row r="388" spans="1:40" x14ac:dyDescent="0.3">
      <c r="A388" t="str">
        <f t="shared" si="66"/>
        <v>Missile Defense</v>
      </c>
      <c r="B388" t="str">
        <f t="shared" si="67"/>
        <v>AEGIS</v>
      </c>
      <c r="C388">
        <f t="shared" si="68"/>
        <v>11</v>
      </c>
      <c r="D388" s="1">
        <f t="shared" si="69"/>
        <v>0</v>
      </c>
      <c r="E388" s="1">
        <f t="shared" si="70"/>
        <v>0</v>
      </c>
      <c r="F388" s="1">
        <f t="shared" si="71"/>
        <v>0</v>
      </c>
      <c r="G388" s="1">
        <f t="shared" si="72"/>
        <v>0</v>
      </c>
      <c r="H388" s="2" t="e">
        <f t="shared" si="73"/>
        <v>#DIV/0!</v>
      </c>
      <c r="I388" s="2" t="e">
        <f t="shared" si="74"/>
        <v>#DIV/0!</v>
      </c>
      <c r="J388" s="2" t="e">
        <f t="shared" si="75"/>
        <v>#DIV/0!</v>
      </c>
      <c r="K388" s="2">
        <f t="shared" si="76"/>
        <v>0</v>
      </c>
      <c r="L388" s="2">
        <f>AN388/SUM(AN1:AN$571)</f>
        <v>0</v>
      </c>
      <c r="N388" s="1" t="s">
        <v>44</v>
      </c>
      <c r="O388" s="1" t="s">
        <v>117</v>
      </c>
      <c r="P388" s="1">
        <v>11</v>
      </c>
      <c r="Q388" s="1"/>
      <c r="R388" s="1"/>
      <c r="S388" s="1"/>
      <c r="T388" s="1"/>
      <c r="U388" s="1"/>
      <c r="V388" s="1"/>
      <c r="W388" s="1"/>
      <c r="X388" s="1">
        <v>303022.63462064002</v>
      </c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x14ac:dyDescent="0.3">
      <c r="A389" t="str">
        <f t="shared" si="66"/>
        <v>Missile Defense</v>
      </c>
      <c r="B389" t="str">
        <f t="shared" si="67"/>
        <v>AIM-7 SPARROW</v>
      </c>
      <c r="C389">
        <f t="shared" si="68"/>
        <v>831</v>
      </c>
      <c r="D389" s="1">
        <f t="shared" si="69"/>
        <v>0</v>
      </c>
      <c r="E389" s="1">
        <f t="shared" si="70"/>
        <v>0</v>
      </c>
      <c r="F389" s="1">
        <f t="shared" si="71"/>
        <v>0</v>
      </c>
      <c r="G389" s="1">
        <f t="shared" si="72"/>
        <v>0</v>
      </c>
      <c r="H389" s="2" t="e">
        <f t="shared" si="73"/>
        <v>#DIV/0!</v>
      </c>
      <c r="I389" s="2" t="e">
        <f t="shared" si="74"/>
        <v>#DIV/0!</v>
      </c>
      <c r="J389" s="2" t="e">
        <f t="shared" si="75"/>
        <v>#DIV/0!</v>
      </c>
      <c r="K389" s="2">
        <f t="shared" si="76"/>
        <v>0</v>
      </c>
      <c r="L389" s="2">
        <f>AN389/SUM(AN1:AN$571)</f>
        <v>0</v>
      </c>
      <c r="N389" s="1" t="s">
        <v>44</v>
      </c>
      <c r="O389" s="1" t="s">
        <v>130</v>
      </c>
      <c r="P389" s="1">
        <v>831</v>
      </c>
      <c r="Q389" s="1">
        <v>101114.00224460399</v>
      </c>
      <c r="R389" s="1">
        <v>183697.212929795</v>
      </c>
      <c r="S389" s="1">
        <v>195988.947958309</v>
      </c>
      <c r="T389" s="1">
        <v>163035.463533762</v>
      </c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x14ac:dyDescent="0.3">
      <c r="A390" t="str">
        <f t="shared" si="66"/>
        <v>Missile Defense</v>
      </c>
      <c r="B390" t="str">
        <f t="shared" si="67"/>
        <v>AMDR</v>
      </c>
      <c r="C390">
        <f t="shared" si="68"/>
        <v>2033</v>
      </c>
      <c r="D390" s="1">
        <f t="shared" si="69"/>
        <v>79219.341805930293</v>
      </c>
      <c r="E390" s="1">
        <f t="shared" si="70"/>
        <v>0</v>
      </c>
      <c r="F390" s="1">
        <f t="shared" si="71"/>
        <v>0</v>
      </c>
      <c r="G390" s="1">
        <f t="shared" si="72"/>
        <v>0</v>
      </c>
      <c r="H390" s="2" t="e">
        <f t="shared" si="73"/>
        <v>#DIV/0!</v>
      </c>
      <c r="I390" s="2">
        <f t="shared" si="74"/>
        <v>-1</v>
      </c>
      <c r="J390" s="2" t="e">
        <f t="shared" si="75"/>
        <v>#DIV/0!</v>
      </c>
      <c r="K390" s="2">
        <f t="shared" si="76"/>
        <v>0</v>
      </c>
      <c r="L390" s="2">
        <f>AN390/SUM(AN1:AN$571)</f>
        <v>0</v>
      </c>
      <c r="N390" s="1" t="s">
        <v>44</v>
      </c>
      <c r="O390" s="1" t="s">
        <v>137</v>
      </c>
      <c r="P390" s="1">
        <v>2033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>
        <v>79219.341805930293</v>
      </c>
      <c r="AG390" s="1"/>
      <c r="AH390" s="1"/>
      <c r="AI390" s="1"/>
      <c r="AJ390" s="1"/>
      <c r="AK390" s="1"/>
      <c r="AL390" s="1"/>
      <c r="AM390" s="1"/>
      <c r="AN390" s="1"/>
    </row>
    <row r="391" spans="1:40" x14ac:dyDescent="0.3">
      <c r="A391" t="str">
        <f t="shared" si="66"/>
        <v>Missile Defense</v>
      </c>
      <c r="B391" t="str">
        <f t="shared" si="67"/>
        <v>AN/APN-59 WEATHER RADAR</v>
      </c>
      <c r="C391">
        <f t="shared" si="68"/>
        <v>1674</v>
      </c>
      <c r="D391" s="1">
        <f t="shared" si="69"/>
        <v>0</v>
      </c>
      <c r="E391" s="1">
        <f t="shared" si="70"/>
        <v>0</v>
      </c>
      <c r="F391" s="1">
        <f t="shared" si="71"/>
        <v>0</v>
      </c>
      <c r="G391" s="1">
        <f t="shared" si="72"/>
        <v>0</v>
      </c>
      <c r="H391" s="2" t="e">
        <f t="shared" si="73"/>
        <v>#DIV/0!</v>
      </c>
      <c r="I391" s="2" t="e">
        <f t="shared" si="74"/>
        <v>#DIV/0!</v>
      </c>
      <c r="J391" s="2" t="e">
        <f t="shared" si="75"/>
        <v>#DIV/0!</v>
      </c>
      <c r="K391" s="2">
        <f t="shared" si="76"/>
        <v>0</v>
      </c>
      <c r="L391" s="2">
        <f>AN391/SUM(AN1:AN$571)</f>
        <v>0</v>
      </c>
      <c r="N391" s="1" t="s">
        <v>44</v>
      </c>
      <c r="O391" s="1" t="s">
        <v>157</v>
      </c>
      <c r="P391" s="1">
        <v>1674</v>
      </c>
      <c r="Q391" s="1">
        <v>381750.15458901197</v>
      </c>
      <c r="R391" s="1">
        <v>211325.147556265</v>
      </c>
      <c r="S391" s="1">
        <v>187373.09347566799</v>
      </c>
      <c r="T391" s="1">
        <v>54035.3073830004</v>
      </c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x14ac:dyDescent="0.3">
      <c r="A392" t="str">
        <f t="shared" si="66"/>
        <v>Missile Defense</v>
      </c>
      <c r="B392" t="str">
        <f t="shared" si="67"/>
        <v>AN/FPS-108 PHASED ARRAY R</v>
      </c>
      <c r="C392">
        <f t="shared" si="68"/>
        <v>1653</v>
      </c>
      <c r="D392" s="1">
        <f t="shared" si="69"/>
        <v>0</v>
      </c>
      <c r="E392" s="1">
        <f t="shared" si="70"/>
        <v>0</v>
      </c>
      <c r="F392" s="1">
        <f t="shared" si="71"/>
        <v>0</v>
      </c>
      <c r="G392" s="1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>
        <f t="shared" si="76"/>
        <v>0</v>
      </c>
      <c r="L392" s="2">
        <f>AN392/SUM(AN1:AN$571)</f>
        <v>0</v>
      </c>
      <c r="N392" s="1" t="s">
        <v>44</v>
      </c>
      <c r="O392" s="1" t="s">
        <v>164</v>
      </c>
      <c r="P392" s="1">
        <v>1653</v>
      </c>
      <c r="Q392" s="1">
        <v>126337.16405155099</v>
      </c>
      <c r="R392" s="1">
        <v>3031668.1312174802</v>
      </c>
      <c r="S392" s="1">
        <v>704754.53397190198</v>
      </c>
      <c r="T392" s="1">
        <v>1457766.22927752</v>
      </c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x14ac:dyDescent="0.3">
      <c r="A393" t="str">
        <f t="shared" si="66"/>
        <v>Missile Defense</v>
      </c>
      <c r="B393" t="str">
        <f t="shared" si="67"/>
        <v>AN/FPS-117 RADAR SEEK IGL</v>
      </c>
      <c r="C393">
        <f t="shared" si="68"/>
        <v>1682</v>
      </c>
      <c r="D393" s="1">
        <f t="shared" si="69"/>
        <v>0</v>
      </c>
      <c r="E393" s="1">
        <f t="shared" si="70"/>
        <v>0</v>
      </c>
      <c r="F393" s="1">
        <f t="shared" si="71"/>
        <v>0</v>
      </c>
      <c r="G393" s="1">
        <f t="shared" si="72"/>
        <v>0</v>
      </c>
      <c r="H393" s="2" t="e">
        <f t="shared" si="73"/>
        <v>#DIV/0!</v>
      </c>
      <c r="I393" s="2" t="e">
        <f t="shared" si="74"/>
        <v>#DIV/0!</v>
      </c>
      <c r="J393" s="2" t="e">
        <f t="shared" si="75"/>
        <v>#DIV/0!</v>
      </c>
      <c r="K393" s="2">
        <f t="shared" si="76"/>
        <v>0</v>
      </c>
      <c r="L393" s="2">
        <f>AN393/SUM(AN1:AN$571)</f>
        <v>0</v>
      </c>
      <c r="N393" s="1" t="s">
        <v>44</v>
      </c>
      <c r="O393" s="1" t="s">
        <v>165</v>
      </c>
      <c r="P393" s="1">
        <v>1682</v>
      </c>
      <c r="Q393" s="1">
        <v>15227884.101163</v>
      </c>
      <c r="R393" s="1">
        <v>1928312.78812383</v>
      </c>
      <c r="S393" s="1">
        <v>45790073.6774671</v>
      </c>
      <c r="T393" s="1">
        <v>24934150.678768199</v>
      </c>
      <c r="U393" s="1"/>
      <c r="V393" s="1"/>
      <c r="W393" s="1"/>
      <c r="X393" s="1"/>
      <c r="Y393" s="1"/>
      <c r="Z393" s="1">
        <v>0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x14ac:dyDescent="0.3">
      <c r="A394" t="str">
        <f t="shared" si="66"/>
        <v>Missile Defense</v>
      </c>
      <c r="B394" t="str">
        <f t="shared" si="67"/>
        <v>AN/MPS-T1 RADAR CONTROL V</v>
      </c>
      <c r="C394">
        <f t="shared" si="68"/>
        <v>1655</v>
      </c>
      <c r="D394" s="1">
        <f t="shared" si="69"/>
        <v>0</v>
      </c>
      <c r="E394" s="1">
        <f t="shared" si="70"/>
        <v>0</v>
      </c>
      <c r="F394" s="1">
        <f t="shared" si="71"/>
        <v>0</v>
      </c>
      <c r="G394" s="1">
        <f t="shared" si="72"/>
        <v>0</v>
      </c>
      <c r="H394" s="2" t="e">
        <f t="shared" si="73"/>
        <v>#DIV/0!</v>
      </c>
      <c r="I394" s="2" t="e">
        <f t="shared" si="74"/>
        <v>#DIV/0!</v>
      </c>
      <c r="J394" s="2" t="e">
        <f t="shared" si="75"/>
        <v>#DIV/0!</v>
      </c>
      <c r="K394" s="2">
        <f t="shared" si="76"/>
        <v>0</v>
      </c>
      <c r="L394" s="2">
        <f>AN394/SUM(AN1:AN$571)</f>
        <v>0</v>
      </c>
      <c r="N394" s="1" t="s">
        <v>44</v>
      </c>
      <c r="O394" s="1" t="s">
        <v>170</v>
      </c>
      <c r="P394" s="1">
        <v>1655</v>
      </c>
      <c r="Q394" s="1">
        <v>701428.80785604101</v>
      </c>
      <c r="R394" s="1"/>
      <c r="S394" s="1">
        <v>2897071.7519928701</v>
      </c>
      <c r="T394" s="1">
        <v>881775.14829110901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x14ac:dyDescent="0.3">
      <c r="A395" t="str">
        <f t="shared" si="66"/>
        <v>Missile Defense</v>
      </c>
      <c r="B395" t="str">
        <f t="shared" si="67"/>
        <v>APS</v>
      </c>
      <c r="C395">
        <f t="shared" si="68"/>
        <v>20</v>
      </c>
      <c r="D395" s="1">
        <f t="shared" si="69"/>
        <v>0</v>
      </c>
      <c r="E395" s="1">
        <f t="shared" si="70"/>
        <v>99893963.721398696</v>
      </c>
      <c r="F395" s="1">
        <f t="shared" si="71"/>
        <v>96711367.872199997</v>
      </c>
      <c r="G395" s="1">
        <f t="shared" si="72"/>
        <v>12448956.4782362</v>
      </c>
      <c r="H395" s="2">
        <f t="shared" si="73"/>
        <v>-3.1859741376114248E-2</v>
      </c>
      <c r="I395" s="2" t="e">
        <f t="shared" si="74"/>
        <v>#DIV/0!</v>
      </c>
      <c r="J395" s="2">
        <f t="shared" si="75"/>
        <v>0.1287227835996175</v>
      </c>
      <c r="K395" s="2">
        <f t="shared" si="76"/>
        <v>1.214389859848198E-3</v>
      </c>
      <c r="L395" s="2">
        <f>AN395/SUM(AN1:AN$571)</f>
        <v>2.4440835898190301E-4</v>
      </c>
      <c r="N395" s="1" t="s">
        <v>44</v>
      </c>
      <c r="O395" s="1" t="s">
        <v>176</v>
      </c>
      <c r="P395" s="1">
        <v>20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>
        <v>5726747.1026241798</v>
      </c>
      <c r="AI395" s="1">
        <v>81847573.156414494</v>
      </c>
      <c r="AJ395" s="1">
        <v>195889287.516698</v>
      </c>
      <c r="AK395" s="1">
        <v>207915069.72568601</v>
      </c>
      <c r="AL395" s="1">
        <v>99893963.721398696</v>
      </c>
      <c r="AM395" s="1">
        <v>96711367.872199997</v>
      </c>
      <c r="AN395" s="1">
        <v>12448956.4782362</v>
      </c>
    </row>
    <row r="396" spans="1:40" x14ac:dyDescent="0.3">
      <c r="A396" t="str">
        <f t="shared" si="66"/>
        <v>Missile Defense</v>
      </c>
      <c r="B396" t="str">
        <f t="shared" si="67"/>
        <v>BALLISTIC MISSILE DEFENSE</v>
      </c>
      <c r="C396">
        <f t="shared" si="68"/>
        <v>137</v>
      </c>
      <c r="D396" s="1">
        <f t="shared" si="69"/>
        <v>0</v>
      </c>
      <c r="E396" s="1">
        <f t="shared" si="70"/>
        <v>0</v>
      </c>
      <c r="F396" s="1">
        <f t="shared" si="71"/>
        <v>0</v>
      </c>
      <c r="G396" s="1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>
        <f t="shared" si="76"/>
        <v>0</v>
      </c>
      <c r="L396" s="2">
        <f>AN396/SUM(AN1:AN$571)</f>
        <v>0</v>
      </c>
      <c r="N396" s="1" t="s">
        <v>44</v>
      </c>
      <c r="O396" s="1" t="s">
        <v>201</v>
      </c>
      <c r="P396" s="1">
        <v>137</v>
      </c>
      <c r="Q396" s="1">
        <v>125170264.420847</v>
      </c>
      <c r="R396" s="1">
        <v>74839454.472564802</v>
      </c>
      <c r="S396" s="1">
        <v>101292162.776034</v>
      </c>
      <c r="T396" s="1">
        <v>211171672.71331799</v>
      </c>
      <c r="U396" s="1">
        <v>548677.57509632397</v>
      </c>
      <c r="V396" s="1"/>
      <c r="W396" s="1"/>
      <c r="X396" s="1"/>
      <c r="Y396" s="1">
        <v>-71248.466087087698</v>
      </c>
      <c r="Z396" s="1">
        <v>-74863.490487731702</v>
      </c>
      <c r="AA396" s="1">
        <v>-18431.542321578101</v>
      </c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x14ac:dyDescent="0.3">
      <c r="A397" t="str">
        <f t="shared" si="66"/>
        <v>Missile Defense</v>
      </c>
      <c r="B397" t="str">
        <f t="shared" si="67"/>
        <v>BMDS</v>
      </c>
      <c r="C397">
        <f t="shared" si="68"/>
        <v>1357</v>
      </c>
      <c r="D397" s="1">
        <f t="shared" si="69"/>
        <v>0</v>
      </c>
      <c r="E397" s="1">
        <f t="shared" si="70"/>
        <v>2661792.62081123</v>
      </c>
      <c r="F397" s="1">
        <f t="shared" si="71"/>
        <v>4821245.9248000002</v>
      </c>
      <c r="G397" s="1">
        <f t="shared" si="72"/>
        <v>3582122.26613808</v>
      </c>
      <c r="H397" s="2">
        <f t="shared" si="73"/>
        <v>0.81127781597449822</v>
      </c>
      <c r="I397" s="2" t="e">
        <f t="shared" si="74"/>
        <v>#DIV/0!</v>
      </c>
      <c r="J397" s="2">
        <f t="shared" si="75"/>
        <v>0.7429868382593815</v>
      </c>
      <c r="K397" s="2">
        <f t="shared" si="76"/>
        <v>6.0539647941372672E-5</v>
      </c>
      <c r="L397" s="2">
        <f>AN397/SUM(AN1:AN$571)</f>
        <v>7.0327229938503804E-5</v>
      </c>
      <c r="N397" s="1" t="s">
        <v>44</v>
      </c>
      <c r="O397" s="1" t="s">
        <v>207</v>
      </c>
      <c r="P397" s="1">
        <v>1357</v>
      </c>
      <c r="Q397" s="1"/>
      <c r="R397" s="1"/>
      <c r="S397" s="1"/>
      <c r="T397" s="1"/>
      <c r="U397" s="1">
        <v>29322163.851054199</v>
      </c>
      <c r="V397" s="1">
        <v>93550668.504306301</v>
      </c>
      <c r="W397" s="1">
        <v>105075689.94893099</v>
      </c>
      <c r="X397" s="1">
        <v>70715098.798521698</v>
      </c>
      <c r="Y397" s="1">
        <v>37894161.882936299</v>
      </c>
      <c r="Z397" s="1">
        <v>26455197.968327198</v>
      </c>
      <c r="AA397" s="1">
        <v>16606978.842531599</v>
      </c>
      <c r="AB397" s="1">
        <v>-207560.28833666301</v>
      </c>
      <c r="AC397" s="1">
        <v>-270096.414249536</v>
      </c>
      <c r="AD397" s="1"/>
      <c r="AE397" s="1">
        <v>66541.509069659398</v>
      </c>
      <c r="AF397" s="1"/>
      <c r="AG397" s="1"/>
      <c r="AH397" s="1">
        <v>81810.672894631105</v>
      </c>
      <c r="AI397" s="1">
        <v>883766.48851259996</v>
      </c>
      <c r="AJ397" s="1">
        <v>807689.420534348</v>
      </c>
      <c r="AK397" s="1">
        <v>907704.71372126602</v>
      </c>
      <c r="AL397" s="1">
        <v>2661792.62081123</v>
      </c>
      <c r="AM397" s="1">
        <v>4821245.9248000002</v>
      </c>
      <c r="AN397" s="1">
        <v>3582122.26613808</v>
      </c>
    </row>
    <row r="398" spans="1:40" x14ac:dyDescent="0.3">
      <c r="A398" t="str">
        <f t="shared" si="66"/>
        <v>Missile Defense</v>
      </c>
      <c r="B398" t="str">
        <f t="shared" si="67"/>
        <v>BMTC</v>
      </c>
      <c r="C398">
        <f t="shared" si="68"/>
        <v>69</v>
      </c>
      <c r="D398" s="1">
        <f t="shared" si="69"/>
        <v>0</v>
      </c>
      <c r="E398" s="1">
        <f t="shared" si="70"/>
        <v>0</v>
      </c>
      <c r="F398" s="1">
        <f t="shared" si="71"/>
        <v>0</v>
      </c>
      <c r="G398" s="1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>
        <f t="shared" si="76"/>
        <v>0</v>
      </c>
      <c r="L398" s="2">
        <f>AN398/SUM(AN1:AN$571)</f>
        <v>0</v>
      </c>
      <c r="N398" s="1" t="s">
        <v>44</v>
      </c>
      <c r="O398" s="1" t="s">
        <v>208</v>
      </c>
      <c r="P398" s="1">
        <v>69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>
        <v>10689.943783296299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x14ac:dyDescent="0.3">
      <c r="A399" t="str">
        <f t="shared" si="66"/>
        <v>Missile Defense</v>
      </c>
      <c r="B399" t="str">
        <f t="shared" si="67"/>
        <v>COBRA DANE</v>
      </c>
      <c r="C399">
        <f t="shared" si="68"/>
        <v>1737</v>
      </c>
      <c r="D399" s="1">
        <f t="shared" si="69"/>
        <v>0</v>
      </c>
      <c r="E399" s="1">
        <f t="shared" si="70"/>
        <v>0</v>
      </c>
      <c r="F399" s="1">
        <f t="shared" si="71"/>
        <v>0</v>
      </c>
      <c r="G399" s="1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>
        <f t="shared" si="76"/>
        <v>0</v>
      </c>
      <c r="L399" s="2">
        <f>AN399/SUM(AN1:AN$571)</f>
        <v>0</v>
      </c>
      <c r="N399" s="1" t="s">
        <v>44</v>
      </c>
      <c r="O399" s="1" t="s">
        <v>257</v>
      </c>
      <c r="P399" s="1">
        <v>1737</v>
      </c>
      <c r="Q399" s="1">
        <v>9536408.7559190392</v>
      </c>
      <c r="R399" s="1">
        <v>4720641.3552593198</v>
      </c>
      <c r="S399" s="1">
        <v>2684447.433952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x14ac:dyDescent="0.3">
      <c r="A400" t="str">
        <f t="shared" si="66"/>
        <v>Missile Defense</v>
      </c>
      <c r="B400" t="str">
        <f t="shared" si="67"/>
        <v>COBRA JUDY REPLACEMENT</v>
      </c>
      <c r="C400">
        <f t="shared" si="68"/>
        <v>1359</v>
      </c>
      <c r="D400" s="1">
        <f t="shared" si="69"/>
        <v>0</v>
      </c>
      <c r="E400" s="1">
        <f t="shared" si="70"/>
        <v>0</v>
      </c>
      <c r="F400" s="1">
        <f t="shared" si="71"/>
        <v>0</v>
      </c>
      <c r="G400" s="1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>
        <f t="shared" si="76"/>
        <v>0</v>
      </c>
      <c r="L400" s="2">
        <f>AN400/SUM(AN1:AN$571)</f>
        <v>0</v>
      </c>
      <c r="N400" s="1" t="s">
        <v>44</v>
      </c>
      <c r="O400" s="1" t="s">
        <v>259</v>
      </c>
      <c r="P400" s="1">
        <v>1359</v>
      </c>
      <c r="Q400" s="1"/>
      <c r="R400" s="1"/>
      <c r="S400" s="1"/>
      <c r="T400" s="1"/>
      <c r="U400" s="1">
        <v>7636526.9886390101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x14ac:dyDescent="0.3">
      <c r="A401" t="str">
        <f t="shared" si="66"/>
        <v>Missile Defense</v>
      </c>
      <c r="B401" t="str">
        <f t="shared" si="67"/>
        <v>DEFENSE SUPPORT PROGRAM</v>
      </c>
      <c r="C401">
        <f t="shared" si="68"/>
        <v>1735</v>
      </c>
      <c r="D401" s="1">
        <f t="shared" si="69"/>
        <v>0</v>
      </c>
      <c r="E401" s="1">
        <f t="shared" si="70"/>
        <v>0</v>
      </c>
      <c r="F401" s="1">
        <f t="shared" si="71"/>
        <v>0</v>
      </c>
      <c r="G401" s="1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>
        <f t="shared" si="76"/>
        <v>0</v>
      </c>
      <c r="L401" s="2">
        <f>AN401/SUM(AN1:AN$571)</f>
        <v>0</v>
      </c>
      <c r="N401" s="1" t="s">
        <v>44</v>
      </c>
      <c r="O401" s="1" t="s">
        <v>272</v>
      </c>
      <c r="P401" s="1">
        <v>1735</v>
      </c>
      <c r="Q401" s="1">
        <v>29919689.976303201</v>
      </c>
      <c r="R401" s="1">
        <v>40930621.091492802</v>
      </c>
      <c r="S401" s="1">
        <v>-9348191.2429041993</v>
      </c>
      <c r="T401" s="1">
        <v>12051237.3817195</v>
      </c>
      <c r="U401" s="1"/>
      <c r="V401" s="1"/>
      <c r="W401" s="1"/>
      <c r="X401" s="1"/>
      <c r="Y401" s="1">
        <v>476906.72079905099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x14ac:dyDescent="0.3">
      <c r="A402" t="str">
        <f t="shared" si="66"/>
        <v>Missile Defense</v>
      </c>
      <c r="B402" t="str">
        <f t="shared" si="67"/>
        <v>IAMD</v>
      </c>
      <c r="C402">
        <f t="shared" si="68"/>
        <v>2032</v>
      </c>
      <c r="D402" s="1">
        <f t="shared" si="69"/>
        <v>7788293.7237524297</v>
      </c>
      <c r="E402" s="1">
        <f t="shared" si="70"/>
        <v>19696509.533913601</v>
      </c>
      <c r="F402" s="1">
        <f t="shared" si="71"/>
        <v>15347492.218800001</v>
      </c>
      <c r="G402" s="1">
        <f t="shared" si="72"/>
        <v>3328382.1572025302</v>
      </c>
      <c r="H402" s="2">
        <f t="shared" si="73"/>
        <v>-0.22080142208067011</v>
      </c>
      <c r="I402" s="2">
        <f t="shared" si="74"/>
        <v>0.97058467016900329</v>
      </c>
      <c r="J402" s="2">
        <f t="shared" si="75"/>
        <v>0.21686814430343276</v>
      </c>
      <c r="K402" s="2">
        <f t="shared" si="76"/>
        <v>1.9271611326228952E-4</v>
      </c>
      <c r="L402" s="2">
        <f>AN402/SUM(AN1:AN$571)</f>
        <v>6.5345591217118087E-5</v>
      </c>
      <c r="N402" s="1" t="s">
        <v>44</v>
      </c>
      <c r="O402" s="1" t="s">
        <v>366</v>
      </c>
      <c r="P402" s="1">
        <v>2032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>
        <v>7788293.7237524297</v>
      </c>
      <c r="AG402" s="1">
        <v>201398473.94442901</v>
      </c>
      <c r="AH402" s="1">
        <v>19263252.068540201</v>
      </c>
      <c r="AI402" s="1">
        <v>58506705.730819501</v>
      </c>
      <c r="AJ402" s="1">
        <v>13145478.118181299</v>
      </c>
      <c r="AK402" s="1">
        <v>80411296.887972593</v>
      </c>
      <c r="AL402" s="1">
        <v>19696509.533913601</v>
      </c>
      <c r="AM402" s="1">
        <v>15347492.218800001</v>
      </c>
      <c r="AN402" s="1">
        <v>3328382.1572025302</v>
      </c>
    </row>
    <row r="403" spans="1:40" x14ac:dyDescent="0.3">
      <c r="A403" t="str">
        <f t="shared" si="66"/>
        <v>Missile Defense</v>
      </c>
      <c r="B403" t="str">
        <f t="shared" si="67"/>
        <v>IMPROVED RADAR SIMULATOR</v>
      </c>
      <c r="C403">
        <f t="shared" si="68"/>
        <v>1681</v>
      </c>
      <c r="D403" s="1">
        <f t="shared" si="69"/>
        <v>0</v>
      </c>
      <c r="E403" s="1">
        <f t="shared" si="70"/>
        <v>0</v>
      </c>
      <c r="F403" s="1">
        <f t="shared" si="71"/>
        <v>0</v>
      </c>
      <c r="G403" s="1">
        <f t="shared" si="72"/>
        <v>0</v>
      </c>
      <c r="H403" s="2" t="e">
        <f t="shared" si="73"/>
        <v>#DIV/0!</v>
      </c>
      <c r="I403" s="2" t="e">
        <f t="shared" si="74"/>
        <v>#DIV/0!</v>
      </c>
      <c r="J403" s="2" t="e">
        <f t="shared" si="75"/>
        <v>#DIV/0!</v>
      </c>
      <c r="K403" s="2">
        <f t="shared" si="76"/>
        <v>0</v>
      </c>
      <c r="L403" s="2">
        <f>AN403/SUM(AN1:AN$571)</f>
        <v>0</v>
      </c>
      <c r="N403" s="1" t="s">
        <v>44</v>
      </c>
      <c r="O403" s="1" t="s">
        <v>371</v>
      </c>
      <c r="P403" s="1">
        <v>1681</v>
      </c>
      <c r="Q403" s="1">
        <v>-121848.66597329199</v>
      </c>
      <c r="R403" s="1"/>
      <c r="S403" s="1">
        <v>61887.241706508998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x14ac:dyDescent="0.3">
      <c r="A404" t="str">
        <f t="shared" si="66"/>
        <v>Missile Defense</v>
      </c>
      <c r="B404" t="str">
        <f t="shared" si="67"/>
        <v>JLENS</v>
      </c>
      <c r="C404">
        <f t="shared" si="68"/>
        <v>1366</v>
      </c>
      <c r="D404" s="1">
        <f t="shared" si="69"/>
        <v>0</v>
      </c>
      <c r="E404" s="1">
        <f t="shared" si="70"/>
        <v>0</v>
      </c>
      <c r="F404" s="1">
        <f t="shared" si="71"/>
        <v>0</v>
      </c>
      <c r="G404" s="1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>
        <f t="shared" si="76"/>
        <v>0</v>
      </c>
      <c r="L404" s="2">
        <f>AN404/SUM(AN1:AN$571)</f>
        <v>0</v>
      </c>
      <c r="N404" s="1" t="s">
        <v>44</v>
      </c>
      <c r="O404" s="1" t="s">
        <v>384</v>
      </c>
      <c r="P404" s="1">
        <v>1366</v>
      </c>
      <c r="Q404" s="1"/>
      <c r="R404" s="1"/>
      <c r="S404" s="1"/>
      <c r="T404" s="1"/>
      <c r="U404" s="1"/>
      <c r="V404" s="1"/>
      <c r="W404" s="1"/>
      <c r="X404" s="1">
        <v>6401527.8512361897</v>
      </c>
      <c r="Y404" s="1">
        <v>1812733.4894596101</v>
      </c>
      <c r="Z404" s="1">
        <v>0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x14ac:dyDescent="0.3">
      <c r="A405" t="str">
        <f t="shared" si="66"/>
        <v>Missile Defense</v>
      </c>
      <c r="B405" t="str">
        <f t="shared" si="67"/>
        <v>MISSILE DEFENSE AGENCY SU</v>
      </c>
      <c r="C405">
        <f t="shared" si="68"/>
        <v>1912</v>
      </c>
      <c r="D405" s="1">
        <f t="shared" si="69"/>
        <v>6330159.4052382801</v>
      </c>
      <c r="E405" s="1">
        <f t="shared" si="70"/>
        <v>2679441.1718255999</v>
      </c>
      <c r="F405" s="1">
        <f t="shared" si="71"/>
        <v>2592185</v>
      </c>
      <c r="G405" s="1">
        <f t="shared" si="72"/>
        <v>199407.76579340399</v>
      </c>
      <c r="H405" s="2">
        <f t="shared" si="73"/>
        <v>-3.2565063470361255E-2</v>
      </c>
      <c r="I405" s="2">
        <f t="shared" si="74"/>
        <v>-0.59050241327968189</v>
      </c>
      <c r="J405" s="2">
        <f t="shared" si="75"/>
        <v>7.6926517896447971E-2</v>
      </c>
      <c r="K405" s="2">
        <f t="shared" si="76"/>
        <v>3.2549670717205127E-5</v>
      </c>
      <c r="L405" s="2">
        <f>AN405/SUM(AN1:AN$571)</f>
        <v>3.9149405728116649E-6</v>
      </c>
      <c r="N405" s="1" t="s">
        <v>44</v>
      </c>
      <c r="O405" s="1" t="s">
        <v>432</v>
      </c>
      <c r="P405" s="1">
        <v>1912</v>
      </c>
      <c r="Q405" s="1">
        <v>31125110.2271237</v>
      </c>
      <c r="R405" s="1">
        <v>7218477.0250739697</v>
      </c>
      <c r="S405" s="1">
        <v>4833722.6507399399</v>
      </c>
      <c r="T405" s="1">
        <v>15052365.3634277</v>
      </c>
      <c r="U405" s="1">
        <v>106164562.069351</v>
      </c>
      <c r="V405" s="1">
        <v>115749860.96919399</v>
      </c>
      <c r="W405" s="1">
        <v>126380632.75735401</v>
      </c>
      <c r="X405" s="1">
        <v>35355017.408005796</v>
      </c>
      <c r="Y405" s="1">
        <v>18357109.155933298</v>
      </c>
      <c r="Z405" s="1">
        <v>15318736.6219416</v>
      </c>
      <c r="AA405" s="1">
        <v>13525289.023707701</v>
      </c>
      <c r="AB405" s="1">
        <v>4016090.7883281</v>
      </c>
      <c r="AC405" s="1">
        <v>14530781.873327499</v>
      </c>
      <c r="AD405" s="1">
        <v>8368088.9724548403</v>
      </c>
      <c r="AE405" s="1">
        <v>2828071.64106747</v>
      </c>
      <c r="AF405" s="1">
        <v>6330159.4052382801</v>
      </c>
      <c r="AG405" s="1">
        <v>3105405.9586355002</v>
      </c>
      <c r="AH405" s="1">
        <v>24268.960338117999</v>
      </c>
      <c r="AI405" s="1">
        <v>2675457.5663637598</v>
      </c>
      <c r="AJ405" s="1">
        <v>3037247.1424241401</v>
      </c>
      <c r="AK405" s="1">
        <v>3005769.0708125699</v>
      </c>
      <c r="AL405" s="1">
        <v>2679441.1718255999</v>
      </c>
      <c r="AM405" s="1">
        <v>2592185</v>
      </c>
      <c r="AN405" s="1">
        <v>199407.76579340399</v>
      </c>
    </row>
    <row r="406" spans="1:40" x14ac:dyDescent="0.3">
      <c r="A406" t="str">
        <f t="shared" si="66"/>
        <v>Missile Defense</v>
      </c>
      <c r="B406" t="str">
        <f t="shared" si="67"/>
        <v>NMD</v>
      </c>
      <c r="C406">
        <f t="shared" si="68"/>
        <v>1877</v>
      </c>
      <c r="D406" s="1">
        <f t="shared" si="69"/>
        <v>0</v>
      </c>
      <c r="E406" s="1">
        <f t="shared" si="70"/>
        <v>0</v>
      </c>
      <c r="F406" s="1">
        <f t="shared" si="71"/>
        <v>0</v>
      </c>
      <c r="G406" s="1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>
        <f t="shared" si="76"/>
        <v>0</v>
      </c>
      <c r="L406" s="2">
        <f>AN406/SUM(AN1:AN$571)</f>
        <v>0</v>
      </c>
      <c r="N406" s="1" t="s">
        <v>44</v>
      </c>
      <c r="O406" s="1" t="s">
        <v>457</v>
      </c>
      <c r="P406" s="1">
        <v>1877</v>
      </c>
      <c r="Q406" s="1"/>
      <c r="R406" s="1"/>
      <c r="S406" s="1"/>
      <c r="T406" s="1"/>
      <c r="U406" s="1"/>
      <c r="V406" s="1"/>
      <c r="W406" s="1">
        <v>1716169.9006397999</v>
      </c>
      <c r="X406" s="1">
        <v>5008928.6873896103</v>
      </c>
      <c r="Y406" s="1">
        <v>781616.46373974299</v>
      </c>
      <c r="Z406" s="1">
        <v>1588004.4518702901</v>
      </c>
      <c r="AA406" s="1">
        <v>3431069.16674896</v>
      </c>
      <c r="AB406" s="1">
        <v>7755955.1998818703</v>
      </c>
      <c r="AC406" s="1">
        <v>2749897.8342503202</v>
      </c>
      <c r="AD406" s="1">
        <v>861707.04645772895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x14ac:dyDescent="0.3">
      <c r="A407" t="str">
        <f t="shared" si="66"/>
        <v>Missile Defense</v>
      </c>
      <c r="B407" t="str">
        <f t="shared" si="67"/>
        <v>NTW</v>
      </c>
      <c r="C407">
        <f t="shared" si="68"/>
        <v>674</v>
      </c>
      <c r="D407" s="1">
        <f t="shared" si="69"/>
        <v>0</v>
      </c>
      <c r="E407" s="1">
        <f t="shared" si="70"/>
        <v>0</v>
      </c>
      <c r="F407" s="1">
        <f t="shared" si="71"/>
        <v>0</v>
      </c>
      <c r="G407" s="1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>
        <f t="shared" si="76"/>
        <v>0</v>
      </c>
      <c r="L407" s="2">
        <f>AN407/SUM(AN1:AN$571)</f>
        <v>0</v>
      </c>
      <c r="N407" s="1" t="s">
        <v>44</v>
      </c>
      <c r="O407" s="1" t="s">
        <v>460</v>
      </c>
      <c r="P407" s="1">
        <v>674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>
        <v>14916132.626839399</v>
      </c>
      <c r="AC407" s="1">
        <v>897270.24951755104</v>
      </c>
      <c r="AD407" s="1">
        <v>-703.62753675878196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x14ac:dyDescent="0.3">
      <c r="A408" t="str">
        <f t="shared" si="66"/>
        <v>Missile Defense</v>
      </c>
      <c r="B408" t="str">
        <f t="shared" si="67"/>
        <v>OTH-B RADAR</v>
      </c>
      <c r="C408">
        <f t="shared" si="68"/>
        <v>638</v>
      </c>
      <c r="D408" s="1">
        <f t="shared" si="69"/>
        <v>497799.52707797498</v>
      </c>
      <c r="E408" s="1">
        <f t="shared" si="70"/>
        <v>0</v>
      </c>
      <c r="F408" s="1">
        <f t="shared" si="71"/>
        <v>0</v>
      </c>
      <c r="G408" s="1">
        <f t="shared" si="72"/>
        <v>0</v>
      </c>
      <c r="H408" s="2" t="e">
        <f t="shared" si="73"/>
        <v>#DIV/0!</v>
      </c>
      <c r="I408" s="2">
        <f t="shared" si="74"/>
        <v>-1</v>
      </c>
      <c r="J408" s="2" t="e">
        <f t="shared" si="75"/>
        <v>#DIV/0!</v>
      </c>
      <c r="K408" s="2">
        <f t="shared" si="76"/>
        <v>0</v>
      </c>
      <c r="L408" s="2">
        <f>AN408/SUM(AN1:AN$571)</f>
        <v>0</v>
      </c>
      <c r="N408" s="1" t="s">
        <v>44</v>
      </c>
      <c r="O408" s="1" t="s">
        <v>463</v>
      </c>
      <c r="P408" s="1">
        <v>638</v>
      </c>
      <c r="Q408" s="1"/>
      <c r="R408" s="1"/>
      <c r="S408" s="1"/>
      <c r="T408" s="1"/>
      <c r="U408" s="1"/>
      <c r="V408" s="1"/>
      <c r="W408" s="1"/>
      <c r="X408" s="1"/>
      <c r="Y408" s="1">
        <v>861302.70677876903</v>
      </c>
      <c r="Z408" s="1">
        <v>8257.3424035501303</v>
      </c>
      <c r="AA408" s="1"/>
      <c r="AB408" s="1">
        <v>11317029.017225301</v>
      </c>
      <c r="AC408" s="1">
        <v>-87164.968083368905</v>
      </c>
      <c r="AD408" s="1">
        <v>1108919.81753706</v>
      </c>
      <c r="AE408" s="1">
        <v>2679766.1365858898</v>
      </c>
      <c r="AF408" s="1">
        <v>497799.52707797498</v>
      </c>
      <c r="AG408" s="1">
        <v>-72737.672663995894</v>
      </c>
      <c r="AH408" s="1">
        <v>0</v>
      </c>
      <c r="AI408" s="1"/>
      <c r="AJ408" s="1"/>
      <c r="AK408" s="1"/>
      <c r="AL408" s="1"/>
      <c r="AM408" s="1"/>
      <c r="AN408" s="1"/>
    </row>
    <row r="409" spans="1:40" x14ac:dyDescent="0.3">
      <c r="A409" t="str">
        <f t="shared" si="66"/>
        <v>Missile Defense</v>
      </c>
      <c r="B409" t="str">
        <f t="shared" si="67"/>
        <v>PATRIOT</v>
      </c>
      <c r="C409">
        <f t="shared" si="68"/>
        <v>7</v>
      </c>
      <c r="D409" s="1">
        <f t="shared" si="69"/>
        <v>0</v>
      </c>
      <c r="E409" s="1">
        <f t="shared" si="70"/>
        <v>0</v>
      </c>
      <c r="F409" s="1">
        <f t="shared" si="71"/>
        <v>0</v>
      </c>
      <c r="G409" s="1">
        <f t="shared" si="72"/>
        <v>0</v>
      </c>
      <c r="H409" s="2" t="e">
        <f t="shared" si="73"/>
        <v>#DIV/0!</v>
      </c>
      <c r="I409" s="2" t="e">
        <f t="shared" si="74"/>
        <v>#DIV/0!</v>
      </c>
      <c r="J409" s="2" t="e">
        <f t="shared" si="75"/>
        <v>#DIV/0!</v>
      </c>
      <c r="K409" s="2">
        <f t="shared" si="76"/>
        <v>0</v>
      </c>
      <c r="L409" s="2">
        <f>AN409/SUM(AN1:AN$571)</f>
        <v>0</v>
      </c>
      <c r="N409" s="1" t="s">
        <v>44</v>
      </c>
      <c r="O409" s="1" t="s">
        <v>468</v>
      </c>
      <c r="P409" s="1">
        <v>7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>
        <v>1071004.7839685299</v>
      </c>
      <c r="AE409" s="1">
        <v>0</v>
      </c>
      <c r="AF409" s="1">
        <v>0</v>
      </c>
      <c r="AG409" s="1"/>
      <c r="AH409" s="1"/>
      <c r="AI409" s="1"/>
      <c r="AJ409" s="1"/>
      <c r="AK409" s="1"/>
      <c r="AL409" s="1"/>
      <c r="AM409" s="1"/>
      <c r="AN409" s="1"/>
    </row>
    <row r="410" spans="1:40" x14ac:dyDescent="0.3">
      <c r="A410" t="str">
        <f t="shared" si="66"/>
        <v>Missile Defense</v>
      </c>
      <c r="B410" t="str">
        <f t="shared" si="67"/>
        <v>PATRIOT PAC-3</v>
      </c>
      <c r="C410">
        <f t="shared" si="68"/>
        <v>44</v>
      </c>
      <c r="D410" s="1">
        <f t="shared" si="69"/>
        <v>199721.176418558</v>
      </c>
      <c r="E410" s="1">
        <f t="shared" si="70"/>
        <v>0</v>
      </c>
      <c r="F410" s="1">
        <f t="shared" si="71"/>
        <v>0</v>
      </c>
      <c r="G410" s="1">
        <f t="shared" si="72"/>
        <v>0</v>
      </c>
      <c r="H410" s="2" t="e">
        <f t="shared" si="73"/>
        <v>#DIV/0!</v>
      </c>
      <c r="I410" s="2">
        <f t="shared" si="74"/>
        <v>-1</v>
      </c>
      <c r="J410" s="2" t="e">
        <f t="shared" si="75"/>
        <v>#DIV/0!</v>
      </c>
      <c r="K410" s="2">
        <f t="shared" si="76"/>
        <v>0</v>
      </c>
      <c r="L410" s="2">
        <f>AN410/SUM(AN1:AN$571)</f>
        <v>0</v>
      </c>
      <c r="N410" s="1" t="s">
        <v>44</v>
      </c>
      <c r="O410" s="1" t="s">
        <v>469</v>
      </c>
      <c r="P410" s="1">
        <v>44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197269.471096219</v>
      </c>
      <c r="AC410" s="1">
        <v>601915.19633023499</v>
      </c>
      <c r="AD410" s="1">
        <v>197922.868806246</v>
      </c>
      <c r="AE410" s="1">
        <v>198049.856269346</v>
      </c>
      <c r="AF410" s="1">
        <v>199721.176418558</v>
      </c>
      <c r="AG410" s="1">
        <v>50510.350299240898</v>
      </c>
      <c r="AH410" s="1"/>
      <c r="AI410" s="1"/>
      <c r="AJ410" s="1"/>
      <c r="AK410" s="1"/>
      <c r="AL410" s="1"/>
      <c r="AM410" s="1"/>
      <c r="AN410" s="1"/>
    </row>
    <row r="411" spans="1:40" x14ac:dyDescent="0.3">
      <c r="A411" t="str">
        <f t="shared" si="66"/>
        <v>Missile Defense</v>
      </c>
      <c r="B411" t="str">
        <f t="shared" si="67"/>
        <v>PATRIOT/MEADS</v>
      </c>
      <c r="C411">
        <f t="shared" si="68"/>
        <v>1819</v>
      </c>
      <c r="D411" s="1">
        <f t="shared" si="69"/>
        <v>0</v>
      </c>
      <c r="E411" s="1">
        <f t="shared" si="70"/>
        <v>0</v>
      </c>
      <c r="F411" s="1">
        <f t="shared" si="71"/>
        <v>0</v>
      </c>
      <c r="G411" s="1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>
        <f t="shared" si="76"/>
        <v>0</v>
      </c>
      <c r="L411" s="2">
        <f>AN411/SUM(AN1:AN$571)</f>
        <v>0</v>
      </c>
      <c r="N411" s="1" t="s">
        <v>44</v>
      </c>
      <c r="O411" s="1" t="s">
        <v>470</v>
      </c>
      <c r="P411" s="1">
        <v>1819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>
        <v>581625.61911736999</v>
      </c>
      <c r="AH411" s="1"/>
      <c r="AI411" s="1"/>
      <c r="AJ411" s="1"/>
      <c r="AK411" s="1"/>
      <c r="AL411" s="1"/>
      <c r="AM411" s="1"/>
      <c r="AN411" s="1"/>
    </row>
    <row r="412" spans="1:40" x14ac:dyDescent="0.3">
      <c r="A412" t="str">
        <f t="shared" si="66"/>
        <v>Missile Defense</v>
      </c>
      <c r="B412" t="str">
        <f t="shared" si="67"/>
        <v>SM-6</v>
      </c>
      <c r="C412">
        <f t="shared" si="68"/>
        <v>1383</v>
      </c>
      <c r="D412" s="1">
        <f t="shared" si="69"/>
        <v>0</v>
      </c>
      <c r="E412" s="1">
        <f t="shared" si="70"/>
        <v>0</v>
      </c>
      <c r="F412" s="1">
        <f t="shared" si="71"/>
        <v>0</v>
      </c>
      <c r="G412" s="1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>
        <f t="shared" si="76"/>
        <v>0</v>
      </c>
      <c r="L412" s="2">
        <f>AN412/SUM(AN1:AN$571)</f>
        <v>0</v>
      </c>
      <c r="N412" s="1" t="s">
        <v>44</v>
      </c>
      <c r="O412" s="1" t="s">
        <v>496</v>
      </c>
      <c r="P412" s="1">
        <v>1383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>
        <v>93686.973022325095</v>
      </c>
      <c r="AH412" s="1">
        <v>66066.150927354</v>
      </c>
      <c r="AI412" s="1">
        <v>33858.132676959001</v>
      </c>
      <c r="AJ412" s="1"/>
      <c r="AK412" s="1"/>
      <c r="AL412" s="1"/>
      <c r="AM412" s="1"/>
      <c r="AN412" s="1"/>
    </row>
    <row r="413" spans="1:40" x14ac:dyDescent="0.3">
      <c r="A413" t="str">
        <f t="shared" si="66"/>
        <v>Ordnance and Missiles</v>
      </c>
      <c r="B413" t="str">
        <f t="shared" si="67"/>
        <v>439</v>
      </c>
      <c r="C413">
        <f t="shared" si="68"/>
        <v>2041</v>
      </c>
      <c r="D413" s="1">
        <f t="shared" si="69"/>
        <v>56268042.1861398</v>
      </c>
      <c r="E413" s="1">
        <f t="shared" si="70"/>
        <v>647368172.00001204</v>
      </c>
      <c r="F413" s="1">
        <f t="shared" si="71"/>
        <v>360968442.02350003</v>
      </c>
      <c r="G413" s="1">
        <f t="shared" si="72"/>
        <v>394524860.93312001</v>
      </c>
      <c r="H413" s="2">
        <f t="shared" si="73"/>
        <v>-0.44240625715610049</v>
      </c>
      <c r="I413" s="2">
        <f t="shared" si="74"/>
        <v>5.4151590849630704</v>
      </c>
      <c r="J413" s="2">
        <f t="shared" si="75"/>
        <v>1.0929621955911464</v>
      </c>
      <c r="K413" s="2">
        <f t="shared" si="76"/>
        <v>4.5326255368222084E-3</v>
      </c>
      <c r="L413" s="2">
        <f>AN413/SUM(AN1:AN$571)</f>
        <v>7.7456430992269894E-3</v>
      </c>
      <c r="N413" s="1" t="s">
        <v>45</v>
      </c>
      <c r="O413" s="1" t="s">
        <v>84</v>
      </c>
      <c r="P413" s="1">
        <v>2041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>
        <v>56268042.1861398</v>
      </c>
      <c r="AG413" s="1">
        <v>80120266.932962298</v>
      </c>
      <c r="AH413" s="1">
        <v>109945923.121842</v>
      </c>
      <c r="AI413" s="1">
        <v>268280739.841582</v>
      </c>
      <c r="AJ413" s="1">
        <v>343000176.468988</v>
      </c>
      <c r="AK413" s="1">
        <v>109358192.424674</v>
      </c>
      <c r="AL413" s="1">
        <v>647368172.00001204</v>
      </c>
      <c r="AM413" s="1">
        <v>360968442.02350003</v>
      </c>
      <c r="AN413" s="1">
        <v>394524860.93312001</v>
      </c>
    </row>
    <row r="414" spans="1:40" x14ac:dyDescent="0.3">
      <c r="A414" t="str">
        <f t="shared" si="66"/>
        <v>Ordnance and Missiles</v>
      </c>
      <c r="B414" t="str">
        <f t="shared" si="67"/>
        <v>ADM-20 QUAIL</v>
      </c>
      <c r="C414">
        <f t="shared" si="68"/>
        <v>1527</v>
      </c>
      <c r="D414" s="1">
        <f t="shared" si="69"/>
        <v>0</v>
      </c>
      <c r="E414" s="1">
        <f t="shared" si="70"/>
        <v>0</v>
      </c>
      <c r="F414" s="1">
        <f t="shared" si="71"/>
        <v>0</v>
      </c>
      <c r="G414" s="1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>
        <f t="shared" si="76"/>
        <v>0</v>
      </c>
      <c r="L414" s="2">
        <f>AN414/SUM(AN1:AN$571)</f>
        <v>0</v>
      </c>
      <c r="N414" s="1" t="s">
        <v>45</v>
      </c>
      <c r="O414" s="1" t="s">
        <v>113</v>
      </c>
      <c r="P414" s="1">
        <v>1527</v>
      </c>
      <c r="Q414" s="1"/>
      <c r="R414" s="1">
        <v>55953.114148731896</v>
      </c>
      <c r="S414" s="1">
        <v>3121104.15709745</v>
      </c>
      <c r="T414" s="1">
        <v>-63086.907096903997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x14ac:dyDescent="0.3">
      <c r="A415" t="str">
        <f t="shared" si="66"/>
        <v>Ordnance and Missiles</v>
      </c>
      <c r="B415" t="str">
        <f t="shared" si="67"/>
        <v>AGM-129/A ADV CRUISE MISS</v>
      </c>
      <c r="C415">
        <f t="shared" si="68"/>
        <v>1553</v>
      </c>
      <c r="D415" s="1">
        <f t="shared" si="69"/>
        <v>0</v>
      </c>
      <c r="E415" s="1">
        <f t="shared" si="70"/>
        <v>0</v>
      </c>
      <c r="F415" s="1">
        <f t="shared" si="71"/>
        <v>0</v>
      </c>
      <c r="G415" s="1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>
        <f t="shared" si="76"/>
        <v>0</v>
      </c>
      <c r="L415" s="2">
        <f>AN415/SUM(AN1:AN$571)</f>
        <v>0</v>
      </c>
      <c r="N415" s="1" t="s">
        <v>45</v>
      </c>
      <c r="O415" s="1" t="s">
        <v>125</v>
      </c>
      <c r="P415" s="1">
        <v>1553</v>
      </c>
      <c r="Q415" s="1">
        <v>-1120547.56703611</v>
      </c>
      <c r="R415" s="1">
        <v>9126844.1922421698</v>
      </c>
      <c r="S415" s="1">
        <v>11676843.3320555</v>
      </c>
      <c r="T415" s="1">
        <v>19687185.186428599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x14ac:dyDescent="0.3">
      <c r="A416" t="str">
        <f t="shared" si="66"/>
        <v>Ordnance and Missiles</v>
      </c>
      <c r="B416" t="str">
        <f t="shared" si="67"/>
        <v>AGM-65 MAVERICK</v>
      </c>
      <c r="C416">
        <f t="shared" si="68"/>
        <v>1530</v>
      </c>
      <c r="D416" s="1">
        <f t="shared" si="69"/>
        <v>0</v>
      </c>
      <c r="E416" s="1">
        <f t="shared" si="70"/>
        <v>0</v>
      </c>
      <c r="F416" s="1">
        <f t="shared" si="71"/>
        <v>0</v>
      </c>
      <c r="G416" s="1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>
        <f t="shared" si="76"/>
        <v>0</v>
      </c>
      <c r="L416" s="2">
        <f>AN416/SUM(AN1:AN$571)</f>
        <v>0</v>
      </c>
      <c r="N416" s="1" t="s">
        <v>45</v>
      </c>
      <c r="O416" s="1" t="s">
        <v>126</v>
      </c>
      <c r="P416" s="1">
        <v>1530</v>
      </c>
      <c r="Q416" s="1">
        <v>81878.736002102494</v>
      </c>
      <c r="R416" s="1">
        <v>236621.57097011001</v>
      </c>
      <c r="S416" s="1">
        <v>645623.80663213495</v>
      </c>
      <c r="T416" s="1">
        <v>60666943.627331898</v>
      </c>
      <c r="U416" s="1"/>
      <c r="V416" s="1"/>
      <c r="W416" s="1"/>
      <c r="X416" s="1"/>
      <c r="Y416" s="1"/>
      <c r="Z416" s="1"/>
      <c r="AA416" s="1"/>
      <c r="AB416" s="1">
        <v>194614.42760953101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x14ac:dyDescent="0.3">
      <c r="A417" t="str">
        <f t="shared" si="66"/>
        <v>Ordnance and Missiles</v>
      </c>
      <c r="B417" t="str">
        <f t="shared" si="67"/>
        <v>AGM-69 SRAM(SHT RG ATTK M</v>
      </c>
      <c r="C417">
        <f t="shared" si="68"/>
        <v>1531</v>
      </c>
      <c r="D417" s="1">
        <f t="shared" si="69"/>
        <v>0</v>
      </c>
      <c r="E417" s="1">
        <f t="shared" si="70"/>
        <v>0</v>
      </c>
      <c r="F417" s="1">
        <f t="shared" si="71"/>
        <v>0</v>
      </c>
      <c r="G417" s="1">
        <f t="shared" si="72"/>
        <v>0</v>
      </c>
      <c r="H417" s="2" t="e">
        <f t="shared" si="73"/>
        <v>#DIV/0!</v>
      </c>
      <c r="I417" s="2" t="e">
        <f t="shared" si="74"/>
        <v>#DIV/0!</v>
      </c>
      <c r="J417" s="2" t="e">
        <f t="shared" si="75"/>
        <v>#DIV/0!</v>
      </c>
      <c r="K417" s="2">
        <f t="shared" si="76"/>
        <v>0</v>
      </c>
      <c r="L417" s="2">
        <f>AN417/SUM(AN1:AN$571)</f>
        <v>0</v>
      </c>
      <c r="N417" s="1" t="s">
        <v>45</v>
      </c>
      <c r="O417" s="1" t="s">
        <v>127</v>
      </c>
      <c r="P417" s="1">
        <v>1531</v>
      </c>
      <c r="Q417" s="1">
        <v>70350416.4633068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x14ac:dyDescent="0.3">
      <c r="A418" t="str">
        <f t="shared" si="66"/>
        <v>Ordnance and Missiles</v>
      </c>
      <c r="B418" t="str">
        <f t="shared" si="67"/>
        <v>AGM-88 HARM</v>
      </c>
      <c r="C418">
        <f t="shared" si="68"/>
        <v>859</v>
      </c>
      <c r="D418" s="1">
        <f t="shared" si="69"/>
        <v>0</v>
      </c>
      <c r="E418" s="1">
        <f t="shared" si="70"/>
        <v>0</v>
      </c>
      <c r="F418" s="1">
        <f t="shared" si="71"/>
        <v>0</v>
      </c>
      <c r="G418" s="1">
        <f t="shared" si="72"/>
        <v>0</v>
      </c>
      <c r="H418" s="2" t="e">
        <f t="shared" si="73"/>
        <v>#DIV/0!</v>
      </c>
      <c r="I418" s="2" t="e">
        <f t="shared" si="74"/>
        <v>#DIV/0!</v>
      </c>
      <c r="J418" s="2" t="e">
        <f t="shared" si="75"/>
        <v>#DIV/0!</v>
      </c>
      <c r="K418" s="2">
        <f t="shared" si="76"/>
        <v>0</v>
      </c>
      <c r="L418" s="2">
        <f>AN418/SUM(AN1:AN$571)</f>
        <v>0</v>
      </c>
      <c r="N418" s="1" t="s">
        <v>45</v>
      </c>
      <c r="O418" s="1" t="s">
        <v>128</v>
      </c>
      <c r="P418" s="1">
        <v>859</v>
      </c>
      <c r="Q418" s="1"/>
      <c r="R418" s="1"/>
      <c r="S418" s="1"/>
      <c r="T418" s="1">
        <v>1875972.9936349001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x14ac:dyDescent="0.3">
      <c r="A419" t="str">
        <f t="shared" si="66"/>
        <v>Ordnance and Missiles</v>
      </c>
      <c r="B419" t="str">
        <f t="shared" si="67"/>
        <v>AGM-88E AARGM</v>
      </c>
      <c r="C419">
        <f t="shared" si="68"/>
        <v>1362</v>
      </c>
      <c r="D419" s="1">
        <f t="shared" si="69"/>
        <v>0</v>
      </c>
      <c r="E419" s="1">
        <f t="shared" si="70"/>
        <v>0</v>
      </c>
      <c r="F419" s="1">
        <f t="shared" si="71"/>
        <v>0</v>
      </c>
      <c r="G419" s="1">
        <f t="shared" si="72"/>
        <v>0</v>
      </c>
      <c r="H419" s="2" t="e">
        <f t="shared" si="73"/>
        <v>#DIV/0!</v>
      </c>
      <c r="I419" s="2" t="e">
        <f t="shared" si="74"/>
        <v>#DIV/0!</v>
      </c>
      <c r="J419" s="2" t="e">
        <f t="shared" si="75"/>
        <v>#DIV/0!</v>
      </c>
      <c r="K419" s="2">
        <f t="shared" si="76"/>
        <v>0</v>
      </c>
      <c r="L419" s="2">
        <f>AN419/SUM(AN1:AN$571)</f>
        <v>0</v>
      </c>
      <c r="N419" s="1" t="s">
        <v>45</v>
      </c>
      <c r="O419" s="1" t="s">
        <v>129</v>
      </c>
      <c r="P419" s="1">
        <v>1362</v>
      </c>
      <c r="Q419" s="1"/>
      <c r="R419" s="1"/>
      <c r="S419" s="1"/>
      <c r="T419" s="1"/>
      <c r="U419" s="1"/>
      <c r="V419" s="1">
        <v>38245.300474805197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x14ac:dyDescent="0.3">
      <c r="A420" t="str">
        <f t="shared" si="66"/>
        <v>Ordnance and Missiles</v>
      </c>
      <c r="B420" t="str">
        <f t="shared" si="67"/>
        <v>AIM-9 SIDEWINDER</v>
      </c>
      <c r="C420">
        <f t="shared" si="68"/>
        <v>1913</v>
      </c>
      <c r="D420" s="1">
        <f t="shared" si="69"/>
        <v>0</v>
      </c>
      <c r="E420" s="1">
        <f t="shared" si="70"/>
        <v>0</v>
      </c>
      <c r="F420" s="1">
        <f t="shared" si="71"/>
        <v>0</v>
      </c>
      <c r="G420" s="1">
        <f t="shared" si="72"/>
        <v>0</v>
      </c>
      <c r="H420" s="2" t="e">
        <f t="shared" si="73"/>
        <v>#DIV/0!</v>
      </c>
      <c r="I420" s="2" t="e">
        <f t="shared" si="74"/>
        <v>#DIV/0!</v>
      </c>
      <c r="J420" s="2" t="e">
        <f t="shared" si="75"/>
        <v>#DIV/0!</v>
      </c>
      <c r="K420" s="2">
        <f t="shared" si="76"/>
        <v>0</v>
      </c>
      <c r="L420" s="2">
        <f>AN420/SUM(AN1:AN$571)</f>
        <v>0</v>
      </c>
      <c r="N420" s="1" t="s">
        <v>45</v>
      </c>
      <c r="O420" s="1" t="s">
        <v>131</v>
      </c>
      <c r="P420" s="1">
        <v>1913</v>
      </c>
      <c r="Q420" s="1">
        <v>11630805.295852499</v>
      </c>
      <c r="R420" s="1">
        <v>36253991.348433897</v>
      </c>
      <c r="S420" s="1">
        <v>40179854.129825398</v>
      </c>
      <c r="T420" s="1">
        <v>33911824.423493303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x14ac:dyDescent="0.3">
      <c r="A421" t="str">
        <f t="shared" si="66"/>
        <v>Ordnance and Missiles</v>
      </c>
      <c r="B421" t="str">
        <f t="shared" si="67"/>
        <v>AIM-9X</v>
      </c>
      <c r="C421">
        <f t="shared" si="68"/>
        <v>1842</v>
      </c>
      <c r="D421" s="1">
        <f t="shared" si="69"/>
        <v>0</v>
      </c>
      <c r="E421" s="1">
        <f t="shared" si="70"/>
        <v>0</v>
      </c>
      <c r="F421" s="1">
        <f t="shared" si="71"/>
        <v>0</v>
      </c>
      <c r="G421" s="1">
        <f t="shared" si="72"/>
        <v>0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>
        <f t="shared" si="76"/>
        <v>0</v>
      </c>
      <c r="L421" s="2">
        <f>AN421/SUM(AN1:AN$571)</f>
        <v>0</v>
      </c>
      <c r="N421" s="1" t="s">
        <v>45</v>
      </c>
      <c r="O421" s="1" t="s">
        <v>132</v>
      </c>
      <c r="P421" s="1">
        <v>1842</v>
      </c>
      <c r="Q421" s="1"/>
      <c r="R421" s="1"/>
      <c r="S421" s="1"/>
      <c r="T421" s="1"/>
      <c r="U421" s="1">
        <v>774488.83702544298</v>
      </c>
      <c r="V421" s="1"/>
      <c r="W421" s="1"/>
      <c r="X421" s="1"/>
      <c r="Y421" s="1"/>
      <c r="Z421" s="1"/>
      <c r="AA421" s="1"/>
      <c r="AB421" s="1">
        <v>0</v>
      </c>
      <c r="AC421" s="1">
        <v>0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x14ac:dyDescent="0.3">
      <c r="A422" t="str">
        <f t="shared" si="66"/>
        <v>Ordnance and Missiles</v>
      </c>
      <c r="B422" t="str">
        <f t="shared" si="67"/>
        <v>ALAM</v>
      </c>
      <c r="C422">
        <f t="shared" si="68"/>
        <v>1330</v>
      </c>
      <c r="D422" s="1">
        <f t="shared" si="69"/>
        <v>0</v>
      </c>
      <c r="E422" s="1">
        <f t="shared" si="70"/>
        <v>0</v>
      </c>
      <c r="F422" s="1">
        <f t="shared" si="71"/>
        <v>0</v>
      </c>
      <c r="G422" s="1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>
        <f t="shared" si="76"/>
        <v>0</v>
      </c>
      <c r="L422" s="2">
        <f>AN422/SUM(AN1:AN$571)</f>
        <v>0</v>
      </c>
      <c r="N422" s="1" t="s">
        <v>45</v>
      </c>
      <c r="O422" s="1" t="s">
        <v>135</v>
      </c>
      <c r="P422" s="1">
        <v>1330</v>
      </c>
      <c r="Q422" s="1"/>
      <c r="R422" s="1"/>
      <c r="S422" s="1"/>
      <c r="T422" s="1"/>
      <c r="U422" s="1"/>
      <c r="V422" s="1"/>
      <c r="W422" s="1">
        <v>165333.63253417701</v>
      </c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x14ac:dyDescent="0.3">
      <c r="A423" t="str">
        <f t="shared" si="66"/>
        <v>Ordnance and Missiles</v>
      </c>
      <c r="B423" t="str">
        <f t="shared" si="67"/>
        <v>ALCM</v>
      </c>
      <c r="C423">
        <f t="shared" si="68"/>
        <v>12</v>
      </c>
      <c r="D423" s="1">
        <f t="shared" si="69"/>
        <v>-27027.307597263502</v>
      </c>
      <c r="E423" s="1">
        <f t="shared" si="70"/>
        <v>0</v>
      </c>
      <c r="F423" s="1">
        <f t="shared" si="71"/>
        <v>0</v>
      </c>
      <c r="G423" s="1">
        <f t="shared" si="72"/>
        <v>0</v>
      </c>
      <c r="H423" s="2" t="e">
        <f t="shared" si="73"/>
        <v>#DIV/0!</v>
      </c>
      <c r="I423" s="2">
        <f t="shared" si="74"/>
        <v>-1</v>
      </c>
      <c r="J423" s="2" t="e">
        <f t="shared" si="75"/>
        <v>#DIV/0!</v>
      </c>
      <c r="K423" s="2">
        <f t="shared" si="76"/>
        <v>0</v>
      </c>
      <c r="L423" s="2">
        <f>AN423/SUM(AN1:AN$571)</f>
        <v>0</v>
      </c>
      <c r="N423" s="1" t="s">
        <v>45</v>
      </c>
      <c r="O423" s="1" t="s">
        <v>136</v>
      </c>
      <c r="P423" s="1">
        <v>12</v>
      </c>
      <c r="Q423" s="1"/>
      <c r="R423" s="1"/>
      <c r="S423" s="1"/>
      <c r="T423" s="1"/>
      <c r="U423" s="1"/>
      <c r="V423" s="1"/>
      <c r="W423" s="1"/>
      <c r="X423" s="1">
        <v>4117181.6017941101</v>
      </c>
      <c r="Y423" s="1">
        <v>1807046.3860202199</v>
      </c>
      <c r="Z423" s="1">
        <v>102522.82894288099</v>
      </c>
      <c r="AA423" s="1">
        <v>0</v>
      </c>
      <c r="AB423" s="1">
        <v>1018726.25136689</v>
      </c>
      <c r="AC423" s="1">
        <v>981615.28285270801</v>
      </c>
      <c r="AD423" s="1">
        <v>4945347.68471005</v>
      </c>
      <c r="AE423" s="1">
        <v>10406077.5662074</v>
      </c>
      <c r="AF423" s="1">
        <v>-27027.307597263502</v>
      </c>
      <c r="AG423" s="1">
        <v>-48719.659482615098</v>
      </c>
      <c r="AH423" s="1">
        <v>106149.055899809</v>
      </c>
      <c r="AI423" s="1"/>
      <c r="AJ423" s="1">
        <v>0</v>
      </c>
      <c r="AK423" s="1"/>
      <c r="AL423" s="1"/>
      <c r="AM423" s="1"/>
      <c r="AN423" s="1"/>
    </row>
    <row r="424" spans="1:40" x14ac:dyDescent="0.3">
      <c r="A424" t="str">
        <f t="shared" si="66"/>
        <v>Ordnance and Missiles</v>
      </c>
      <c r="B424" t="str">
        <f t="shared" si="67"/>
        <v>AMRAAM</v>
      </c>
      <c r="C424">
        <f t="shared" si="68"/>
        <v>81</v>
      </c>
      <c r="D424" s="1">
        <f t="shared" si="69"/>
        <v>1373094132.0244701</v>
      </c>
      <c r="E424" s="1">
        <f t="shared" si="70"/>
        <v>1474676539.38973</v>
      </c>
      <c r="F424" s="1">
        <f t="shared" si="71"/>
        <v>1189113499.5687001</v>
      </c>
      <c r="G424" s="1">
        <f t="shared" si="72"/>
        <v>82885581.708788693</v>
      </c>
      <c r="H424" s="2">
        <f t="shared" si="73"/>
        <v>-0.19364452623570272</v>
      </c>
      <c r="I424" s="2">
        <f t="shared" si="74"/>
        <v>-0.13398981771520035</v>
      </c>
      <c r="J424" s="2">
        <f t="shared" si="75"/>
        <v>6.970367567002804E-2</v>
      </c>
      <c r="K424" s="2">
        <f t="shared" si="76"/>
        <v>1.4931516406562274E-2</v>
      </c>
      <c r="L424" s="2">
        <f>AN424/SUM(AN1:AN$571)</f>
        <v>1.6272792859482849E-3</v>
      </c>
      <c r="N424" s="1" t="s">
        <v>45</v>
      </c>
      <c r="O424" s="1" t="s">
        <v>138</v>
      </c>
      <c r="P424" s="1">
        <v>81</v>
      </c>
      <c r="Q424" s="1">
        <v>367027168.355371</v>
      </c>
      <c r="R424" s="1">
        <v>418382640.51525903</v>
      </c>
      <c r="S424" s="1">
        <v>577219835.73388898</v>
      </c>
      <c r="T424" s="1">
        <v>287166829.967278</v>
      </c>
      <c r="U424" s="1">
        <v>276907985.644337</v>
      </c>
      <c r="V424" s="1">
        <v>368276981.058671</v>
      </c>
      <c r="W424" s="1">
        <v>485813331.595312</v>
      </c>
      <c r="X424" s="1">
        <v>313812571.713148</v>
      </c>
      <c r="Y424" s="1">
        <v>775238669.83736205</v>
      </c>
      <c r="Z424" s="1">
        <v>1269964607.64241</v>
      </c>
      <c r="AA424" s="1">
        <v>979115002.62855005</v>
      </c>
      <c r="AB424" s="1">
        <v>849865540.32822895</v>
      </c>
      <c r="AC424" s="1">
        <v>824371123.82737696</v>
      </c>
      <c r="AD424" s="1">
        <v>772972800.81795895</v>
      </c>
      <c r="AE424" s="1">
        <v>295531464.42941499</v>
      </c>
      <c r="AF424" s="1">
        <v>1373094132.0244701</v>
      </c>
      <c r="AG424" s="1">
        <v>1041483598.10332</v>
      </c>
      <c r="AH424" s="1">
        <v>207764622.411102</v>
      </c>
      <c r="AI424" s="1">
        <v>1529893782.6024899</v>
      </c>
      <c r="AJ424" s="1">
        <v>282669663.20148098</v>
      </c>
      <c r="AK424" s="1">
        <v>1120285661.5987</v>
      </c>
      <c r="AL424" s="1">
        <v>1474676539.38973</v>
      </c>
      <c r="AM424" s="1">
        <v>1189113499.5687001</v>
      </c>
      <c r="AN424" s="1">
        <v>82885581.708788693</v>
      </c>
    </row>
    <row r="425" spans="1:40" x14ac:dyDescent="0.3">
      <c r="A425" t="str">
        <f t="shared" si="66"/>
        <v>Ordnance and Missiles</v>
      </c>
      <c r="B425" t="str">
        <f t="shared" si="67"/>
        <v>AMRAAM (NAVY)</v>
      </c>
      <c r="C425">
        <f t="shared" si="68"/>
        <v>80</v>
      </c>
      <c r="D425" s="1">
        <f t="shared" si="69"/>
        <v>10883.7872236438</v>
      </c>
      <c r="E425" s="1">
        <f t="shared" si="70"/>
        <v>0</v>
      </c>
      <c r="F425" s="1">
        <f t="shared" si="71"/>
        <v>0</v>
      </c>
      <c r="G425" s="1">
        <f t="shared" si="72"/>
        <v>0</v>
      </c>
      <c r="H425" s="2" t="e">
        <f t="shared" si="73"/>
        <v>#DIV/0!</v>
      </c>
      <c r="I425" s="2">
        <f t="shared" si="74"/>
        <v>-1</v>
      </c>
      <c r="J425" s="2" t="e">
        <f t="shared" si="75"/>
        <v>#DIV/0!</v>
      </c>
      <c r="K425" s="2">
        <f t="shared" si="76"/>
        <v>0</v>
      </c>
      <c r="L425" s="2">
        <f>AN425/SUM(AN1:AN$571)</f>
        <v>0</v>
      </c>
      <c r="N425" s="1" t="s">
        <v>45</v>
      </c>
      <c r="O425" s="1" t="s">
        <v>139</v>
      </c>
      <c r="P425" s="1">
        <v>80</v>
      </c>
      <c r="Q425" s="1"/>
      <c r="R425" s="1"/>
      <c r="S425" s="1"/>
      <c r="T425" s="1"/>
      <c r="U425" s="1">
        <v>1087347.38926925</v>
      </c>
      <c r="V425" s="1">
        <v>9308168.7167436909</v>
      </c>
      <c r="W425" s="1">
        <v>171257.529611184</v>
      </c>
      <c r="X425" s="1">
        <v>380840829.08501703</v>
      </c>
      <c r="Y425" s="1">
        <v>0</v>
      </c>
      <c r="Z425" s="1"/>
      <c r="AA425" s="1"/>
      <c r="AB425" s="1">
        <v>77186.626237596807</v>
      </c>
      <c r="AC425" s="1">
        <v>274235.852352596</v>
      </c>
      <c r="AD425" s="1">
        <v>-30043.635653932299</v>
      </c>
      <c r="AE425" s="1">
        <v>10845.9942218997</v>
      </c>
      <c r="AF425" s="1">
        <v>10883.7872236438</v>
      </c>
      <c r="AG425" s="1"/>
      <c r="AH425" s="1"/>
      <c r="AI425" s="1"/>
      <c r="AJ425" s="1"/>
      <c r="AK425" s="1"/>
      <c r="AL425" s="1"/>
      <c r="AM425" s="1"/>
      <c r="AN425" s="1"/>
    </row>
    <row r="426" spans="1:40" x14ac:dyDescent="0.3">
      <c r="A426" t="str">
        <f t="shared" si="66"/>
        <v>Ordnance and Missiles</v>
      </c>
      <c r="B426" t="str">
        <f t="shared" si="67"/>
        <v>BGM-109 TOMAHAWK</v>
      </c>
      <c r="C426">
        <f t="shared" si="68"/>
        <v>865</v>
      </c>
      <c r="D426" s="1">
        <f t="shared" si="69"/>
        <v>0</v>
      </c>
      <c r="E426" s="1">
        <f t="shared" si="70"/>
        <v>0</v>
      </c>
      <c r="F426" s="1">
        <f t="shared" si="71"/>
        <v>0</v>
      </c>
      <c r="G426" s="1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>
        <f t="shared" si="76"/>
        <v>0</v>
      </c>
      <c r="L426" s="2">
        <f>AN426/SUM(AN1:AN$571)</f>
        <v>0</v>
      </c>
      <c r="N426" s="1" t="s">
        <v>45</v>
      </c>
      <c r="O426" s="1" t="s">
        <v>203</v>
      </c>
      <c r="P426" s="1">
        <v>865</v>
      </c>
      <c r="Q426" s="1"/>
      <c r="R426" s="1">
        <v>63099.085592029303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x14ac:dyDescent="0.3">
      <c r="A427" t="str">
        <f t="shared" si="66"/>
        <v>Ordnance and Missiles</v>
      </c>
      <c r="B427" t="str">
        <f t="shared" si="67"/>
        <v>CHCS II</v>
      </c>
      <c r="C427">
        <f t="shared" si="68"/>
        <v>1958</v>
      </c>
      <c r="D427" s="1">
        <f t="shared" si="69"/>
        <v>0</v>
      </c>
      <c r="E427" s="1">
        <f t="shared" si="70"/>
        <v>0</v>
      </c>
      <c r="F427" s="1">
        <f t="shared" si="71"/>
        <v>0</v>
      </c>
      <c r="G427" s="1">
        <f t="shared" si="72"/>
        <v>0</v>
      </c>
      <c r="H427" s="2" t="e">
        <f t="shared" si="73"/>
        <v>#DIV/0!</v>
      </c>
      <c r="I427" s="2" t="e">
        <f t="shared" si="74"/>
        <v>#DIV/0!</v>
      </c>
      <c r="J427" s="2" t="e">
        <f t="shared" si="75"/>
        <v>#DIV/0!</v>
      </c>
      <c r="K427" s="2">
        <f t="shared" si="76"/>
        <v>0</v>
      </c>
      <c r="L427" s="2">
        <f>AN427/SUM(AN1:AN$571)</f>
        <v>0</v>
      </c>
      <c r="N427" s="1" t="s">
        <v>45</v>
      </c>
      <c r="O427" s="1" t="s">
        <v>249</v>
      </c>
      <c r="P427" s="1">
        <v>1958</v>
      </c>
      <c r="Q427" s="1"/>
      <c r="R427" s="1"/>
      <c r="S427" s="1"/>
      <c r="T427" s="1"/>
      <c r="U427" s="1"/>
      <c r="V427" s="1"/>
      <c r="W427" s="1">
        <v>9535714.0422890298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x14ac:dyDescent="0.3">
      <c r="A428" t="str">
        <f t="shared" si="66"/>
        <v>Ordnance and Missiles</v>
      </c>
      <c r="B428" t="str">
        <f t="shared" si="67"/>
        <v>CMM</v>
      </c>
      <c r="C428">
        <f t="shared" si="68"/>
        <v>1980</v>
      </c>
      <c r="D428" s="1">
        <f t="shared" si="69"/>
        <v>0</v>
      </c>
      <c r="E428" s="1">
        <f t="shared" si="70"/>
        <v>0</v>
      </c>
      <c r="F428" s="1">
        <f t="shared" si="71"/>
        <v>0</v>
      </c>
      <c r="G428" s="1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>
        <f t="shared" si="76"/>
        <v>0</v>
      </c>
      <c r="L428" s="2">
        <f>AN428/SUM(AN1:AN$571)</f>
        <v>0</v>
      </c>
      <c r="N428" s="1" t="s">
        <v>45</v>
      </c>
      <c r="O428" s="1" t="s">
        <v>253</v>
      </c>
      <c r="P428" s="1">
        <v>1980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>
        <v>101499.57998063399</v>
      </c>
      <c r="AD428" s="1"/>
      <c r="AE428" s="1">
        <v>3639.5953764764099</v>
      </c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x14ac:dyDescent="0.3">
      <c r="A429" t="str">
        <f t="shared" si="66"/>
        <v>Ordnance and Missiles</v>
      </c>
      <c r="B429" t="str">
        <f t="shared" si="67"/>
        <v>CX-2</v>
      </c>
      <c r="C429">
        <f t="shared" si="68"/>
        <v>1408</v>
      </c>
      <c r="D429" s="1">
        <f t="shared" si="69"/>
        <v>0</v>
      </c>
      <c r="E429" s="1">
        <f t="shared" si="70"/>
        <v>0</v>
      </c>
      <c r="F429" s="1">
        <f t="shared" si="71"/>
        <v>0</v>
      </c>
      <c r="G429" s="1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>
        <f t="shared" si="76"/>
        <v>0</v>
      </c>
      <c r="L429" s="2">
        <f>AN429/SUM(AN1:AN$571)</f>
        <v>0</v>
      </c>
      <c r="N429" s="1" t="s">
        <v>45</v>
      </c>
      <c r="O429" s="1" t="s">
        <v>262</v>
      </c>
      <c r="P429" s="1">
        <v>1408</v>
      </c>
      <c r="Q429" s="1"/>
      <c r="R429" s="1"/>
      <c r="S429" s="1"/>
      <c r="T429" s="1">
        <v>134097.773539313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x14ac:dyDescent="0.3">
      <c r="A430" t="str">
        <f t="shared" si="66"/>
        <v>Ordnance and Missiles</v>
      </c>
      <c r="B430" t="str">
        <f t="shared" si="67"/>
        <v>DEF MET SAT PROGRAM (DMSP</v>
      </c>
      <c r="C430">
        <f t="shared" si="68"/>
        <v>1746</v>
      </c>
      <c r="D430" s="1">
        <f t="shared" si="69"/>
        <v>0</v>
      </c>
      <c r="E430" s="1">
        <f t="shared" si="70"/>
        <v>0</v>
      </c>
      <c r="F430" s="1">
        <f t="shared" si="71"/>
        <v>0</v>
      </c>
      <c r="G430" s="1">
        <f t="shared" si="72"/>
        <v>0</v>
      </c>
      <c r="H430" s="2" t="e">
        <f t="shared" si="73"/>
        <v>#DIV/0!</v>
      </c>
      <c r="I430" s="2" t="e">
        <f t="shared" si="74"/>
        <v>#DIV/0!</v>
      </c>
      <c r="J430" s="2" t="e">
        <f t="shared" si="75"/>
        <v>#DIV/0!</v>
      </c>
      <c r="K430" s="2">
        <f t="shared" si="76"/>
        <v>0</v>
      </c>
      <c r="L430" s="2">
        <f>AN430/SUM(AN1:AN$571)</f>
        <v>0</v>
      </c>
      <c r="N430" s="1" t="s">
        <v>45</v>
      </c>
      <c r="O430" s="1" t="s">
        <v>270</v>
      </c>
      <c r="P430" s="1">
        <v>1746</v>
      </c>
      <c r="Q430" s="1">
        <v>79258244.832123801</v>
      </c>
      <c r="R430" s="1">
        <v>70746861.978359997</v>
      </c>
      <c r="S430" s="1">
        <v>19128821.353731301</v>
      </c>
      <c r="T430" s="1">
        <v>12242524.8079967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x14ac:dyDescent="0.3">
      <c r="A431" t="str">
        <f t="shared" si="66"/>
        <v>Ordnance and Missiles</v>
      </c>
      <c r="B431" t="str">
        <f t="shared" si="67"/>
        <v>GAU-5 MACHINE GUN</v>
      </c>
      <c r="C431">
        <f t="shared" si="68"/>
        <v>1587</v>
      </c>
      <c r="D431" s="1">
        <f t="shared" si="69"/>
        <v>0</v>
      </c>
      <c r="E431" s="1">
        <f t="shared" si="70"/>
        <v>0</v>
      </c>
      <c r="F431" s="1">
        <f t="shared" si="71"/>
        <v>0</v>
      </c>
      <c r="G431" s="1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 t="e">
        <f t="shared" si="75"/>
        <v>#DIV/0!</v>
      </c>
      <c r="K431" s="2">
        <f t="shared" si="76"/>
        <v>0</v>
      </c>
      <c r="L431" s="2">
        <f>AN431/SUM(AN1:AN$571)</f>
        <v>0</v>
      </c>
      <c r="N431" s="1" t="s">
        <v>45</v>
      </c>
      <c r="O431" s="1" t="s">
        <v>328</v>
      </c>
      <c r="P431" s="1">
        <v>1587</v>
      </c>
      <c r="Q431" s="1"/>
      <c r="R431" s="1">
        <v>256614.516239944</v>
      </c>
      <c r="S431" s="1">
        <v>194620.7850529</v>
      </c>
      <c r="T431" s="1">
        <v>533838.66494499799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x14ac:dyDescent="0.3">
      <c r="A432" t="str">
        <f t="shared" si="66"/>
        <v>Ordnance and Missiles</v>
      </c>
      <c r="B432" t="str">
        <f t="shared" si="67"/>
        <v>GBU-15</v>
      </c>
      <c r="C432">
        <f t="shared" si="68"/>
        <v>1597</v>
      </c>
      <c r="D432" s="1">
        <f t="shared" si="69"/>
        <v>0</v>
      </c>
      <c r="E432" s="1">
        <f t="shared" si="70"/>
        <v>0</v>
      </c>
      <c r="F432" s="1">
        <f t="shared" si="71"/>
        <v>0</v>
      </c>
      <c r="G432" s="1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 t="e">
        <f t="shared" si="75"/>
        <v>#DIV/0!</v>
      </c>
      <c r="K432" s="2">
        <f t="shared" si="76"/>
        <v>0</v>
      </c>
      <c r="L432" s="2">
        <f>AN432/SUM(AN1:AN$571)</f>
        <v>0</v>
      </c>
      <c r="N432" s="1" t="s">
        <v>45</v>
      </c>
      <c r="O432" s="1" t="s">
        <v>332</v>
      </c>
      <c r="P432" s="1">
        <v>1597</v>
      </c>
      <c r="Q432" s="1">
        <v>2383641.3019830598</v>
      </c>
      <c r="R432" s="1"/>
      <c r="S432" s="1">
        <v>-415845.42791800603</v>
      </c>
      <c r="T432" s="1">
        <v>885645.69766372105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x14ac:dyDescent="0.3">
      <c r="A433" t="str">
        <f t="shared" si="66"/>
        <v>Ordnance and Missiles</v>
      </c>
      <c r="B433" t="str">
        <f t="shared" si="67"/>
        <v>GMLRS</v>
      </c>
      <c r="C433">
        <f t="shared" si="68"/>
        <v>667</v>
      </c>
      <c r="D433" s="1">
        <f t="shared" si="69"/>
        <v>0</v>
      </c>
      <c r="E433" s="1">
        <f t="shared" si="70"/>
        <v>0</v>
      </c>
      <c r="F433" s="1">
        <f t="shared" si="71"/>
        <v>0</v>
      </c>
      <c r="G433" s="1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>
        <f t="shared" si="76"/>
        <v>0</v>
      </c>
      <c r="L433" s="2">
        <f>AN433/SUM(AN1:AN$571)</f>
        <v>0</v>
      </c>
      <c r="N433" s="1" t="s">
        <v>45</v>
      </c>
      <c r="O433" s="1" t="s">
        <v>342</v>
      </c>
      <c r="P433" s="1">
        <v>667</v>
      </c>
      <c r="Q433" s="1"/>
      <c r="R433" s="1"/>
      <c r="S433" s="1"/>
      <c r="T433" s="1"/>
      <c r="U433" s="1">
        <v>-160176.23655086299</v>
      </c>
      <c r="V433" s="1"/>
      <c r="W433" s="1"/>
      <c r="X433" s="1"/>
      <c r="Y433" s="1">
        <v>125416.361910935</v>
      </c>
      <c r="Z433" s="1"/>
      <c r="AA433" s="1"/>
      <c r="AB433" s="1"/>
      <c r="AC433" s="1"/>
      <c r="AD433" s="1"/>
      <c r="AE433" s="1"/>
      <c r="AF433" s="1"/>
      <c r="AG433" s="1">
        <v>331718.368120784</v>
      </c>
      <c r="AH433" s="1">
        <v>0</v>
      </c>
      <c r="AI433" s="1"/>
      <c r="AJ433" s="1"/>
      <c r="AK433" s="1"/>
      <c r="AL433" s="1"/>
      <c r="AM433" s="1"/>
      <c r="AN433" s="1"/>
    </row>
    <row r="434" spans="1:40" x14ac:dyDescent="0.3">
      <c r="A434" t="str">
        <f t="shared" si="66"/>
        <v>Ordnance and Missiles</v>
      </c>
      <c r="B434" t="str">
        <f t="shared" si="67"/>
        <v>GPU-5A 3UMM POD</v>
      </c>
      <c r="C434">
        <f t="shared" si="68"/>
        <v>1586</v>
      </c>
      <c r="D434" s="1">
        <f t="shared" si="69"/>
        <v>0</v>
      </c>
      <c r="E434" s="1">
        <f t="shared" si="70"/>
        <v>0</v>
      </c>
      <c r="F434" s="1">
        <f t="shared" si="71"/>
        <v>0</v>
      </c>
      <c r="G434" s="1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>
        <f t="shared" si="76"/>
        <v>0</v>
      </c>
      <c r="L434" s="2">
        <f>AN434/SUM(AN1:AN$571)</f>
        <v>0</v>
      </c>
      <c r="N434" s="1" t="s">
        <v>45</v>
      </c>
      <c r="O434" s="1" t="s">
        <v>346</v>
      </c>
      <c r="P434" s="1">
        <v>1586</v>
      </c>
      <c r="Q434" s="1"/>
      <c r="R434" s="1"/>
      <c r="S434" s="1">
        <v>473011.65346964297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x14ac:dyDescent="0.3">
      <c r="A435" t="str">
        <f t="shared" si="66"/>
        <v>Ordnance and Missiles</v>
      </c>
      <c r="B435" t="str">
        <f t="shared" si="67"/>
        <v>HARM (AIR FORCE)</v>
      </c>
      <c r="C435">
        <f t="shared" si="68"/>
        <v>30</v>
      </c>
      <c r="D435" s="1">
        <f t="shared" si="69"/>
        <v>0</v>
      </c>
      <c r="E435" s="1">
        <f t="shared" si="70"/>
        <v>0</v>
      </c>
      <c r="F435" s="1">
        <f t="shared" si="71"/>
        <v>0</v>
      </c>
      <c r="G435" s="1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>
        <f t="shared" si="76"/>
        <v>0</v>
      </c>
      <c r="L435" s="2">
        <f>AN435/SUM(AN1:AN$571)</f>
        <v>0</v>
      </c>
      <c r="N435" s="1" t="s">
        <v>45</v>
      </c>
      <c r="O435" s="1" t="s">
        <v>357</v>
      </c>
      <c r="P435" s="1">
        <v>30</v>
      </c>
      <c r="Q435" s="1"/>
      <c r="R435" s="1"/>
      <c r="S435" s="1"/>
      <c r="T435" s="1"/>
      <c r="U435" s="1"/>
      <c r="V435" s="1"/>
      <c r="W435" s="1"/>
      <c r="X435" s="1">
        <v>7378167.2872844702</v>
      </c>
      <c r="Y435" s="1"/>
      <c r="Z435" s="1"/>
      <c r="AA435" s="1">
        <v>882414.793621119</v>
      </c>
      <c r="AB435" s="1">
        <v>274467.64660237398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x14ac:dyDescent="0.3">
      <c r="A436" t="str">
        <f t="shared" si="66"/>
        <v>Ordnance and Missiles</v>
      </c>
      <c r="B436" t="str">
        <f t="shared" si="67"/>
        <v>IMPULSE ARD-863-1</v>
      </c>
      <c r="C436">
        <f t="shared" si="68"/>
        <v>1595</v>
      </c>
      <c r="D436" s="1">
        <f t="shared" si="69"/>
        <v>0</v>
      </c>
      <c r="E436" s="1">
        <f t="shared" si="70"/>
        <v>0</v>
      </c>
      <c r="F436" s="1">
        <f t="shared" si="71"/>
        <v>0</v>
      </c>
      <c r="G436" s="1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>
        <f t="shared" si="76"/>
        <v>0</v>
      </c>
      <c r="L436" s="2">
        <f>AN436/SUM(AN1:AN$571)</f>
        <v>0</v>
      </c>
      <c r="N436" s="1" t="s">
        <v>45</v>
      </c>
      <c r="O436" s="1" t="s">
        <v>372</v>
      </c>
      <c r="P436" s="1">
        <v>1595</v>
      </c>
      <c r="Q436" s="1"/>
      <c r="R436" s="1"/>
      <c r="S436" s="1"/>
      <c r="T436" s="1">
        <v>1996811.84981552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x14ac:dyDescent="0.3">
      <c r="A437" t="str">
        <f t="shared" si="66"/>
        <v>Ordnance and Missiles</v>
      </c>
      <c r="B437" t="str">
        <f t="shared" si="67"/>
        <v>JASSM</v>
      </c>
      <c r="C437">
        <f t="shared" si="68"/>
        <v>1832</v>
      </c>
      <c r="D437" s="1">
        <f t="shared" si="69"/>
        <v>102518035.10052299</v>
      </c>
      <c r="E437" s="1">
        <f t="shared" si="70"/>
        <v>1157165689.1913099</v>
      </c>
      <c r="F437" s="1">
        <f t="shared" si="71"/>
        <v>987109855.5704</v>
      </c>
      <c r="G437" s="1">
        <f t="shared" si="72"/>
        <v>96100025.702577204</v>
      </c>
      <c r="H437" s="2">
        <f t="shared" si="73"/>
        <v>-0.14695893181879094</v>
      </c>
      <c r="I437" s="2">
        <f t="shared" si="74"/>
        <v>8.6286458729188453</v>
      </c>
      <c r="J437" s="2">
        <f t="shared" si="75"/>
        <v>9.7354945004622551E-2</v>
      </c>
      <c r="K437" s="2">
        <f t="shared" si="76"/>
        <v>1.2394987533885286E-2</v>
      </c>
      <c r="L437" s="2">
        <f>AN437/SUM(AN1:AN$571)</f>
        <v>1.8867163381242203E-3</v>
      </c>
      <c r="N437" s="1" t="s">
        <v>45</v>
      </c>
      <c r="O437" s="1" t="s">
        <v>381</v>
      </c>
      <c r="P437" s="1">
        <v>1832</v>
      </c>
      <c r="Q437" s="1"/>
      <c r="R437" s="1"/>
      <c r="S437" s="1"/>
      <c r="T437" s="1"/>
      <c r="U437" s="1">
        <v>164493126.17208701</v>
      </c>
      <c r="V437" s="1">
        <v>210607263.636338</v>
      </c>
      <c r="W437" s="1">
        <v>276019904.54584301</v>
      </c>
      <c r="X437" s="1">
        <v>214584688.10285199</v>
      </c>
      <c r="Y437" s="1">
        <v>220793944.11068201</v>
      </c>
      <c r="Z437" s="1">
        <v>67108430.8782456</v>
      </c>
      <c r="AA437" s="1">
        <v>216691273.82900599</v>
      </c>
      <c r="AB437" s="1">
        <v>322781193.68921298</v>
      </c>
      <c r="AC437" s="1">
        <v>330663892.75576502</v>
      </c>
      <c r="AD437" s="1">
        <v>106923078.024664</v>
      </c>
      <c r="AE437" s="1">
        <v>633969766.05105495</v>
      </c>
      <c r="AF437" s="1">
        <v>102518035.10052299</v>
      </c>
      <c r="AG437" s="1">
        <v>993536841.23359394</v>
      </c>
      <c r="AH437" s="1">
        <v>765894790.51653802</v>
      </c>
      <c r="AI437" s="1">
        <v>185749348.96548101</v>
      </c>
      <c r="AJ437" s="1">
        <v>868720217.79416502</v>
      </c>
      <c r="AK437" s="1">
        <v>1443112938.4077401</v>
      </c>
      <c r="AL437" s="1">
        <v>1157165689.1913099</v>
      </c>
      <c r="AM437" s="1">
        <v>987109855.5704</v>
      </c>
      <c r="AN437" s="1">
        <v>96100025.702577204</v>
      </c>
    </row>
    <row r="438" spans="1:40" x14ac:dyDescent="0.3">
      <c r="A438" t="str">
        <f t="shared" si="66"/>
        <v>Ordnance and Missiles</v>
      </c>
      <c r="B438" t="str">
        <f t="shared" si="67"/>
        <v>JDAM</v>
      </c>
      <c r="C438">
        <f t="shared" si="68"/>
        <v>1808</v>
      </c>
      <c r="D438" s="1">
        <f t="shared" si="69"/>
        <v>320060082.036048</v>
      </c>
      <c r="E438" s="1">
        <f t="shared" si="70"/>
        <v>466626504.81901801</v>
      </c>
      <c r="F438" s="1">
        <f t="shared" si="71"/>
        <v>284115826.3865</v>
      </c>
      <c r="G438" s="1">
        <f t="shared" si="72"/>
        <v>372956197.007433</v>
      </c>
      <c r="H438" s="2">
        <f t="shared" si="73"/>
        <v>-0.39112797183114389</v>
      </c>
      <c r="I438" s="2">
        <f t="shared" si="74"/>
        <v>-0.11230471298041977</v>
      </c>
      <c r="J438" s="2">
        <f t="shared" si="75"/>
        <v>1.3126906788363069</v>
      </c>
      <c r="K438" s="2">
        <f t="shared" si="76"/>
        <v>3.5675989925206711E-3</v>
      </c>
      <c r="L438" s="2">
        <f>AN438/SUM(AN1:AN$571)</f>
        <v>7.3221889916698377E-3</v>
      </c>
      <c r="N438" s="1" t="s">
        <v>45</v>
      </c>
      <c r="O438" s="1" t="s">
        <v>383</v>
      </c>
      <c r="P438" s="1">
        <v>1808</v>
      </c>
      <c r="Q438" s="1"/>
      <c r="R438" s="1"/>
      <c r="S438" s="1"/>
      <c r="T438" s="1"/>
      <c r="U438" s="1">
        <v>62004449.794411801</v>
      </c>
      <c r="V438" s="1">
        <v>981338656.63104904</v>
      </c>
      <c r="W438" s="1">
        <v>456407300.43067801</v>
      </c>
      <c r="X438" s="1">
        <v>531670820.37880999</v>
      </c>
      <c r="Y438" s="1">
        <v>332951833.57285798</v>
      </c>
      <c r="Z438" s="1">
        <v>311282442.84809899</v>
      </c>
      <c r="AA438" s="1">
        <v>488066936.45946002</v>
      </c>
      <c r="AB438" s="1">
        <v>326696382.193708</v>
      </c>
      <c r="AC438" s="1">
        <v>392649030.26961303</v>
      </c>
      <c r="AD438" s="1">
        <v>396666895.28553498</v>
      </c>
      <c r="AE438" s="1">
        <v>40574198.083401203</v>
      </c>
      <c r="AF438" s="1">
        <v>320060082.036048</v>
      </c>
      <c r="AG438" s="1">
        <v>1045714068.1092401</v>
      </c>
      <c r="AH438" s="1">
        <v>1001993601.55525</v>
      </c>
      <c r="AI438" s="1">
        <v>1451992407.1319499</v>
      </c>
      <c r="AJ438" s="1">
        <v>1087541447.8448999</v>
      </c>
      <c r="AK438" s="1">
        <v>41062550.768142402</v>
      </c>
      <c r="AL438" s="1">
        <v>466626504.81901801</v>
      </c>
      <c r="AM438" s="1">
        <v>284115826.3865</v>
      </c>
      <c r="AN438" s="1">
        <v>372956197.007433</v>
      </c>
    </row>
    <row r="439" spans="1:40" x14ac:dyDescent="0.3">
      <c r="A439" t="str">
        <f t="shared" si="66"/>
        <v>Ordnance and Missiles</v>
      </c>
      <c r="B439" t="str">
        <f t="shared" si="67"/>
        <v>JOINT COMMON MISSILE</v>
      </c>
      <c r="C439">
        <f t="shared" si="68"/>
        <v>1364</v>
      </c>
      <c r="D439" s="1">
        <f t="shared" si="69"/>
        <v>0</v>
      </c>
      <c r="E439" s="1">
        <f t="shared" si="70"/>
        <v>0</v>
      </c>
      <c r="F439" s="1">
        <f t="shared" si="71"/>
        <v>0</v>
      </c>
      <c r="G439" s="1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>
        <f t="shared" si="76"/>
        <v>0</v>
      </c>
      <c r="L439" s="2">
        <f>AN439/SUM(AN1:AN$571)</f>
        <v>0</v>
      </c>
      <c r="N439" s="1" t="s">
        <v>45</v>
      </c>
      <c r="O439" s="1" t="s">
        <v>387</v>
      </c>
      <c r="P439" s="1">
        <v>1364</v>
      </c>
      <c r="Q439" s="1"/>
      <c r="R439" s="1"/>
      <c r="S439" s="1"/>
      <c r="T439" s="1"/>
      <c r="U439" s="1">
        <v>48479877.193706602</v>
      </c>
      <c r="V439" s="1">
        <v>96406695.362739801</v>
      </c>
      <c r="W439" s="1">
        <v>77936889.943548605</v>
      </c>
      <c r="X439" s="1">
        <v>6860558.6227583196</v>
      </c>
      <c r="Y439" s="1">
        <v>583860.90798361297</v>
      </c>
      <c r="Z439" s="1">
        <v>725712.19488530396</v>
      </c>
      <c r="AA439" s="1">
        <v>6256752.1675504996</v>
      </c>
      <c r="AB439" s="1">
        <v>2988272.8985325098</v>
      </c>
      <c r="AC439" s="1">
        <v>182985.14687384601</v>
      </c>
      <c r="AD439" s="1">
        <v>6531.4918325082899</v>
      </c>
      <c r="AE439" s="1">
        <v>6897.8824773439701</v>
      </c>
      <c r="AF439" s="1"/>
      <c r="AG439" s="1">
        <v>-40838.053967569198</v>
      </c>
      <c r="AH439" s="1"/>
      <c r="AI439" s="1"/>
      <c r="AJ439" s="1"/>
      <c r="AK439" s="1"/>
      <c r="AL439" s="1"/>
      <c r="AM439" s="1"/>
      <c r="AN439" s="1"/>
    </row>
    <row r="440" spans="1:40" x14ac:dyDescent="0.3">
      <c r="A440" t="str">
        <f t="shared" si="66"/>
        <v>Ordnance and Missiles</v>
      </c>
      <c r="B440" t="str">
        <f t="shared" si="67"/>
        <v>JSOW</v>
      </c>
      <c r="C440">
        <f t="shared" si="68"/>
        <v>1862</v>
      </c>
      <c r="D440" s="1">
        <f t="shared" si="69"/>
        <v>0</v>
      </c>
      <c r="E440" s="1">
        <f t="shared" si="70"/>
        <v>0</v>
      </c>
      <c r="F440" s="1">
        <f t="shared" si="71"/>
        <v>0</v>
      </c>
      <c r="G440" s="1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>
        <f t="shared" si="76"/>
        <v>0</v>
      </c>
      <c r="L440" s="2">
        <f>AN440/SUM(AN1:AN$571)</f>
        <v>0</v>
      </c>
      <c r="N440" s="1" t="s">
        <v>45</v>
      </c>
      <c r="O440" s="1" t="s">
        <v>394</v>
      </c>
      <c r="P440" s="1">
        <v>1862</v>
      </c>
      <c r="Q440" s="1"/>
      <c r="R440" s="1"/>
      <c r="S440" s="1"/>
      <c r="T440" s="1"/>
      <c r="U440" s="1"/>
      <c r="V440" s="1"/>
      <c r="W440" s="1"/>
      <c r="X440" s="1"/>
      <c r="Y440" s="1">
        <v>116869.491748053</v>
      </c>
      <c r="Z440" s="1">
        <v>5885.44273651404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x14ac:dyDescent="0.3">
      <c r="A441" t="str">
        <f t="shared" si="66"/>
        <v>Ordnance and Missiles</v>
      </c>
      <c r="B441" t="str">
        <f t="shared" si="67"/>
        <v>LASER HELLFIRE</v>
      </c>
      <c r="C441">
        <f t="shared" si="68"/>
        <v>9</v>
      </c>
      <c r="D441" s="1">
        <f t="shared" si="69"/>
        <v>0</v>
      </c>
      <c r="E441" s="1">
        <f t="shared" si="70"/>
        <v>0</v>
      </c>
      <c r="F441" s="1">
        <f t="shared" si="71"/>
        <v>0</v>
      </c>
      <c r="G441" s="1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>
        <f t="shared" si="76"/>
        <v>0</v>
      </c>
      <c r="L441" s="2">
        <f>AN441/SUM(AN1:AN$571)</f>
        <v>0</v>
      </c>
      <c r="N441" s="1" t="s">
        <v>45</v>
      </c>
      <c r="O441" s="1" t="s">
        <v>410</v>
      </c>
      <c r="P441" s="1">
        <v>9</v>
      </c>
      <c r="Q441" s="1"/>
      <c r="R441" s="1"/>
      <c r="S441" s="1"/>
      <c r="T441" s="1"/>
      <c r="U441" s="1"/>
      <c r="V441" s="1"/>
      <c r="W441" s="1"/>
      <c r="X441" s="1"/>
      <c r="Y441" s="1">
        <v>0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x14ac:dyDescent="0.3">
      <c r="A442" t="str">
        <f t="shared" si="66"/>
        <v>Ordnance and Missiles</v>
      </c>
      <c r="B442" t="str">
        <f t="shared" si="67"/>
        <v>LGM-30 MINUTEMAN</v>
      </c>
      <c r="C442">
        <f t="shared" si="68"/>
        <v>1532</v>
      </c>
      <c r="D442" s="1">
        <f t="shared" si="69"/>
        <v>0</v>
      </c>
      <c r="E442" s="1">
        <f t="shared" si="70"/>
        <v>0</v>
      </c>
      <c r="F442" s="1">
        <f t="shared" si="71"/>
        <v>0</v>
      </c>
      <c r="G442" s="1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>
        <f t="shared" si="76"/>
        <v>0</v>
      </c>
      <c r="L442" s="2">
        <f>AN442/SUM(AN1:AN$571)</f>
        <v>0</v>
      </c>
      <c r="N442" s="1" t="s">
        <v>45</v>
      </c>
      <c r="O442" s="1" t="s">
        <v>411</v>
      </c>
      <c r="P442" s="1">
        <v>1532</v>
      </c>
      <c r="Q442" s="1">
        <v>115984081.310516</v>
      </c>
      <c r="R442" s="1">
        <v>111425529.99856099</v>
      </c>
      <c r="S442" s="1">
        <v>109924149.467825</v>
      </c>
      <c r="T442" s="1">
        <v>135963876.63204801</v>
      </c>
      <c r="U442" s="1"/>
      <c r="V442" s="1"/>
      <c r="W442" s="1"/>
      <c r="X442" s="1"/>
      <c r="Y442" s="1"/>
      <c r="Z442" s="1">
        <v>3908.7522647226501</v>
      </c>
      <c r="AA442" s="1"/>
      <c r="AB442" s="1">
        <v>-169574.49911140499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x14ac:dyDescent="0.3">
      <c r="A443" t="str">
        <f t="shared" si="66"/>
        <v>Ordnance and Missiles</v>
      </c>
      <c r="B443" t="str">
        <f t="shared" si="67"/>
        <v>LOADER A/C 40K</v>
      </c>
      <c r="C443">
        <f t="shared" si="68"/>
        <v>1568</v>
      </c>
      <c r="D443" s="1">
        <f t="shared" si="69"/>
        <v>0</v>
      </c>
      <c r="E443" s="1">
        <f t="shared" si="70"/>
        <v>0</v>
      </c>
      <c r="F443" s="1">
        <f t="shared" si="71"/>
        <v>0</v>
      </c>
      <c r="G443" s="1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>
        <f t="shared" si="76"/>
        <v>0</v>
      </c>
      <c r="L443" s="2">
        <f>AN443/SUM(AN1:AN$571)</f>
        <v>0</v>
      </c>
      <c r="N443" s="1" t="s">
        <v>45</v>
      </c>
      <c r="O443" s="1" t="s">
        <v>414</v>
      </c>
      <c r="P443" s="1">
        <v>1568</v>
      </c>
      <c r="Q443" s="1">
        <v>423104.76521285402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x14ac:dyDescent="0.3">
      <c r="A444" t="str">
        <f t="shared" si="66"/>
        <v>Ordnance and Missiles</v>
      </c>
      <c r="B444" t="str">
        <f t="shared" si="67"/>
        <v>LONGBOW HELLFIRE</v>
      </c>
      <c r="C444">
        <f t="shared" si="68"/>
        <v>1824</v>
      </c>
      <c r="D444" s="1">
        <f t="shared" si="69"/>
        <v>0</v>
      </c>
      <c r="E444" s="1">
        <f t="shared" si="70"/>
        <v>0</v>
      </c>
      <c r="F444" s="1">
        <f t="shared" si="71"/>
        <v>0</v>
      </c>
      <c r="G444" s="1">
        <f t="shared" si="72"/>
        <v>0</v>
      </c>
      <c r="H444" s="2" t="e">
        <f t="shared" si="73"/>
        <v>#DIV/0!</v>
      </c>
      <c r="I444" s="2" t="e">
        <f t="shared" si="74"/>
        <v>#DIV/0!</v>
      </c>
      <c r="J444" s="2" t="e">
        <f t="shared" si="75"/>
        <v>#DIV/0!</v>
      </c>
      <c r="K444" s="2">
        <f t="shared" si="76"/>
        <v>0</v>
      </c>
      <c r="L444" s="2">
        <f>AN444/SUM(AN1:AN$571)</f>
        <v>0</v>
      </c>
      <c r="N444" s="1" t="s">
        <v>45</v>
      </c>
      <c r="O444" s="1" t="s">
        <v>417</v>
      </c>
      <c r="P444" s="1">
        <v>1824</v>
      </c>
      <c r="Q444" s="1"/>
      <c r="R444" s="1"/>
      <c r="S444" s="1"/>
      <c r="T444" s="1"/>
      <c r="U444" s="1">
        <v>59372.737404489897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x14ac:dyDescent="0.3">
      <c r="A445" t="str">
        <f t="shared" si="66"/>
        <v>Ordnance and Missiles</v>
      </c>
      <c r="B445" t="str">
        <f t="shared" si="67"/>
        <v>MAVERICK (IR)</v>
      </c>
      <c r="C445">
        <f t="shared" si="68"/>
        <v>35</v>
      </c>
      <c r="D445" s="1">
        <f t="shared" si="69"/>
        <v>-5291.02733672465</v>
      </c>
      <c r="E445" s="1">
        <f t="shared" si="70"/>
        <v>0</v>
      </c>
      <c r="F445" s="1">
        <f t="shared" si="71"/>
        <v>0</v>
      </c>
      <c r="G445" s="1">
        <f t="shared" si="72"/>
        <v>0</v>
      </c>
      <c r="H445" s="2" t="e">
        <f t="shared" si="73"/>
        <v>#DIV/0!</v>
      </c>
      <c r="I445" s="2">
        <f t="shared" si="74"/>
        <v>-1</v>
      </c>
      <c r="J445" s="2" t="e">
        <f t="shared" si="75"/>
        <v>#DIV/0!</v>
      </c>
      <c r="K445" s="2">
        <f t="shared" si="76"/>
        <v>0</v>
      </c>
      <c r="L445" s="2">
        <f>AN445/SUM(AN1:AN$571)</f>
        <v>0</v>
      </c>
      <c r="N445" s="1" t="s">
        <v>45</v>
      </c>
      <c r="O445" s="1" t="s">
        <v>420</v>
      </c>
      <c r="P445" s="1">
        <v>35</v>
      </c>
      <c r="Q445" s="1"/>
      <c r="R445" s="1"/>
      <c r="S445" s="1"/>
      <c r="T445" s="1"/>
      <c r="U445" s="1"/>
      <c r="V445" s="1"/>
      <c r="W445" s="1"/>
      <c r="X445" s="1"/>
      <c r="Y445" s="1">
        <v>1324664.4278426799</v>
      </c>
      <c r="Z445" s="1">
        <v>102189770.946658</v>
      </c>
      <c r="AA445" s="1">
        <v>53204.967099400797</v>
      </c>
      <c r="AB445" s="1"/>
      <c r="AC445" s="1">
        <v>81028.399184539798</v>
      </c>
      <c r="AD445" s="1">
        <v>1878476.8105259901</v>
      </c>
      <c r="AE445" s="1">
        <v>350267.37984133698</v>
      </c>
      <c r="AF445" s="1">
        <v>-5291.02733672465</v>
      </c>
      <c r="AG445" s="1"/>
      <c r="AH445" s="1"/>
      <c r="AI445" s="1"/>
      <c r="AJ445" s="1"/>
      <c r="AK445" s="1"/>
      <c r="AL445" s="1"/>
      <c r="AM445" s="1"/>
      <c r="AN445" s="1"/>
    </row>
    <row r="446" spans="1:40" x14ac:dyDescent="0.3">
      <c r="A446" t="str">
        <f t="shared" si="66"/>
        <v>Ordnance and Missiles</v>
      </c>
      <c r="B446" t="str">
        <f t="shared" si="67"/>
        <v>MAVERICK (LASER)</v>
      </c>
      <c r="C446">
        <f t="shared" si="68"/>
        <v>1309</v>
      </c>
      <c r="D446" s="1">
        <f t="shared" si="69"/>
        <v>0</v>
      </c>
      <c r="E446" s="1">
        <f t="shared" si="70"/>
        <v>0</v>
      </c>
      <c r="F446" s="1">
        <f t="shared" si="71"/>
        <v>0</v>
      </c>
      <c r="G446" s="1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>
        <f t="shared" si="76"/>
        <v>0</v>
      </c>
      <c r="L446" s="2">
        <f>AN446/SUM(AN1:AN$571)</f>
        <v>0</v>
      </c>
      <c r="N446" s="1" t="s">
        <v>45</v>
      </c>
      <c r="O446" s="1" t="s">
        <v>421</v>
      </c>
      <c r="P446" s="1">
        <v>1309</v>
      </c>
      <c r="Q446" s="1"/>
      <c r="R446" s="1"/>
      <c r="S446" s="1"/>
      <c r="T446" s="1"/>
      <c r="U446" s="1"/>
      <c r="V446" s="1"/>
      <c r="W446" s="1"/>
      <c r="X446" s="1">
        <v>15005705.0116613</v>
      </c>
      <c r="Y446" s="1">
        <v>9662491.4495869502</v>
      </c>
      <c r="Z446" s="1"/>
      <c r="AA446" s="1">
        <v>4186328.0373645802</v>
      </c>
      <c r="AB446" s="1">
        <v>1995356.52104479</v>
      </c>
      <c r="AC446" s="1">
        <v>0</v>
      </c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x14ac:dyDescent="0.3">
      <c r="A447" t="str">
        <f t="shared" si="66"/>
        <v>Ordnance and Missiles</v>
      </c>
      <c r="B447" t="str">
        <f t="shared" si="67"/>
        <v>MAVERICK (TV)</v>
      </c>
      <c r="C447">
        <f t="shared" si="68"/>
        <v>1321</v>
      </c>
      <c r="D447" s="1">
        <f t="shared" si="69"/>
        <v>0</v>
      </c>
      <c r="E447" s="1">
        <f t="shared" si="70"/>
        <v>0</v>
      </c>
      <c r="F447" s="1">
        <f t="shared" si="71"/>
        <v>0</v>
      </c>
      <c r="G447" s="1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>
        <f t="shared" si="76"/>
        <v>0</v>
      </c>
      <c r="L447" s="2">
        <f>AN447/SUM(AN1:AN$571)</f>
        <v>0</v>
      </c>
      <c r="N447" s="1" t="s">
        <v>45</v>
      </c>
      <c r="O447" s="1" t="s">
        <v>422</v>
      </c>
      <c r="P447" s="1">
        <v>1321</v>
      </c>
      <c r="Q447" s="1"/>
      <c r="R447" s="1"/>
      <c r="S447" s="1"/>
      <c r="T447" s="1"/>
      <c r="U447" s="1"/>
      <c r="V447" s="1"/>
      <c r="W447" s="1"/>
      <c r="X447" s="1">
        <v>62053013.138839997</v>
      </c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x14ac:dyDescent="0.3">
      <c r="A448" t="str">
        <f t="shared" si="66"/>
        <v>Ordnance and Missiles</v>
      </c>
      <c r="B448" t="str">
        <f t="shared" si="67"/>
        <v>MINUTEMAN II</v>
      </c>
      <c r="C448">
        <f t="shared" si="68"/>
        <v>1355</v>
      </c>
      <c r="D448" s="1">
        <f t="shared" si="69"/>
        <v>0</v>
      </c>
      <c r="E448" s="1">
        <f t="shared" si="70"/>
        <v>0</v>
      </c>
      <c r="F448" s="1">
        <f t="shared" si="71"/>
        <v>1522835.625</v>
      </c>
      <c r="G448" s="1">
        <f t="shared" si="72"/>
        <v>4292092.7074589403</v>
      </c>
      <c r="H448" s="2" t="e">
        <f t="shared" si="73"/>
        <v>#DIV/0!</v>
      </c>
      <c r="I448" s="2" t="e">
        <f t="shared" si="74"/>
        <v>#DIV/0!</v>
      </c>
      <c r="J448" s="2">
        <f t="shared" si="75"/>
        <v>2.8184871938880076</v>
      </c>
      <c r="K448" s="2">
        <f t="shared" si="76"/>
        <v>1.9122014111716282E-5</v>
      </c>
      <c r="L448" s="2">
        <f>AN448/SUM(AN1:AN$571)</f>
        <v>8.4265965349158406E-5</v>
      </c>
      <c r="N448" s="1" t="s">
        <v>45</v>
      </c>
      <c r="O448" s="1" t="s">
        <v>428</v>
      </c>
      <c r="P448" s="1">
        <v>1355</v>
      </c>
      <c r="Q448" s="1"/>
      <c r="R448" s="1"/>
      <c r="S448" s="1"/>
      <c r="T448" s="1"/>
      <c r="U448" s="1"/>
      <c r="V448" s="1"/>
      <c r="W448" s="1"/>
      <c r="X448" s="1">
        <v>496387.37815830199</v>
      </c>
      <c r="Y448" s="1">
        <v>0</v>
      </c>
      <c r="Z448" s="1"/>
      <c r="AA448" s="1"/>
      <c r="AB448" s="1">
        <v>66143.437134777705</v>
      </c>
      <c r="AC448" s="1">
        <v>554830.94441520795</v>
      </c>
      <c r="AD448" s="1">
        <v>3661594.3869050299</v>
      </c>
      <c r="AE448" s="1">
        <v>3572142.8524200502</v>
      </c>
      <c r="AF448" s="1">
        <v>0</v>
      </c>
      <c r="AG448" s="1"/>
      <c r="AH448" s="1"/>
      <c r="AI448" s="1"/>
      <c r="AJ448" s="1"/>
      <c r="AK448" s="1"/>
      <c r="AL448" s="1"/>
      <c r="AM448" s="1">
        <v>1522835.625</v>
      </c>
      <c r="AN448" s="1">
        <v>4292092.7074589403</v>
      </c>
    </row>
    <row r="449" spans="1:40" x14ac:dyDescent="0.3">
      <c r="A449" t="str">
        <f t="shared" ref="A449:A512" si="77">N449</f>
        <v>Ordnance and Missiles</v>
      </c>
      <c r="B449" t="str">
        <f t="shared" ref="B449:B512" si="78">O449</f>
        <v>MINUTEMAN III</v>
      </c>
      <c r="C449">
        <f t="shared" ref="C449:C512" si="79">P449</f>
        <v>1795</v>
      </c>
      <c r="D449" s="1">
        <f t="shared" ref="D449:D512" si="80">AF449</f>
        <v>224489964.340112</v>
      </c>
      <c r="E449" s="1">
        <f t="shared" ref="E449:E512" si="81">AL449</f>
        <v>219454988.44551301</v>
      </c>
      <c r="F449" s="1">
        <f t="shared" ref="F449:F512" si="82">AM449</f>
        <v>209830156.18560001</v>
      </c>
      <c r="G449" s="1">
        <f t="shared" ref="G449:G512" si="83">AN449</f>
        <v>138066867.70921099</v>
      </c>
      <c r="H449" s="2">
        <f t="shared" si="73"/>
        <v>-4.3857887797809969E-2</v>
      </c>
      <c r="I449" s="2">
        <f t="shared" si="74"/>
        <v>-6.5302732786316153E-2</v>
      </c>
      <c r="J449" s="2">
        <f t="shared" si="75"/>
        <v>0.65799344679078153</v>
      </c>
      <c r="K449" s="2">
        <f t="shared" si="76"/>
        <v>2.6348051895914077E-3</v>
      </c>
      <c r="L449" s="2">
        <f>AN449/SUM(AN1:AN$571)</f>
        <v>2.7106445930286348E-3</v>
      </c>
      <c r="N449" s="1" t="s">
        <v>45</v>
      </c>
      <c r="O449" s="1" t="s">
        <v>429</v>
      </c>
      <c r="P449" s="1">
        <v>1795</v>
      </c>
      <c r="Q449" s="1"/>
      <c r="R449" s="1"/>
      <c r="S449" s="1"/>
      <c r="T449" s="1"/>
      <c r="U449" s="1"/>
      <c r="V449" s="1"/>
      <c r="W449" s="1">
        <v>0</v>
      </c>
      <c r="X449" s="1">
        <v>96871343.806977093</v>
      </c>
      <c r="Y449" s="1">
        <v>86101651.532558694</v>
      </c>
      <c r="Z449" s="1">
        <v>107974964.786347</v>
      </c>
      <c r="AA449" s="1">
        <v>58586662.491274796</v>
      </c>
      <c r="AB449" s="1">
        <v>107246591.559578</v>
      </c>
      <c r="AC449" s="1">
        <v>135706440.45247099</v>
      </c>
      <c r="AD449" s="1">
        <v>231536771.440274</v>
      </c>
      <c r="AE449" s="1">
        <v>368399067.49963301</v>
      </c>
      <c r="AF449" s="1">
        <v>224489964.340112</v>
      </c>
      <c r="AG449" s="1">
        <v>190774166.77224699</v>
      </c>
      <c r="AH449" s="1">
        <v>172566928.925349</v>
      </c>
      <c r="AI449" s="1">
        <v>203006952.754482</v>
      </c>
      <c r="AJ449" s="1">
        <v>196774607.53807399</v>
      </c>
      <c r="AK449" s="1">
        <v>222932984.29307601</v>
      </c>
      <c r="AL449" s="1">
        <v>219454988.44551301</v>
      </c>
      <c r="AM449" s="1">
        <v>209830156.18560001</v>
      </c>
      <c r="AN449" s="1">
        <v>138066867.70921099</v>
      </c>
    </row>
    <row r="450" spans="1:40" x14ac:dyDescent="0.3">
      <c r="A450" t="str">
        <f t="shared" si="77"/>
        <v>Ordnance and Missiles</v>
      </c>
      <c r="B450" t="str">
        <f t="shared" si="78"/>
        <v>MINUTEMAN III GRP</v>
      </c>
      <c r="C450">
        <f t="shared" si="79"/>
        <v>1311</v>
      </c>
      <c r="D450" s="1">
        <f t="shared" si="80"/>
        <v>503800.62713451899</v>
      </c>
      <c r="E450" s="1">
        <f t="shared" si="81"/>
        <v>0</v>
      </c>
      <c r="F450" s="1">
        <f t="shared" si="82"/>
        <v>0</v>
      </c>
      <c r="G450" s="1">
        <f t="shared" si="83"/>
        <v>0</v>
      </c>
      <c r="H450" s="2" t="e">
        <f t="shared" ref="H450:H513" si="84">AM450/AL450-1</f>
        <v>#DIV/0!</v>
      </c>
      <c r="I450" s="2">
        <f t="shared" ref="I450:I513" si="85">AM450/AF450-1</f>
        <v>-1</v>
      </c>
      <c r="J450" s="2" t="e">
        <f t="shared" ref="J450:J513" si="86">AN450/AM450</f>
        <v>#DIV/0!</v>
      </c>
      <c r="K450" s="2">
        <f t="shared" ref="K450:K513" si="87">AM450/SUM(AM$1:AM$571)</f>
        <v>0</v>
      </c>
      <c r="L450" s="2">
        <f>AN450/SUM(AN1:AN$571)</f>
        <v>0</v>
      </c>
      <c r="N450" s="1" t="s">
        <v>45</v>
      </c>
      <c r="O450" s="1" t="s">
        <v>430</v>
      </c>
      <c r="P450" s="1">
        <v>1311</v>
      </c>
      <c r="Q450" s="1"/>
      <c r="R450" s="1">
        <v>899113.06789508299</v>
      </c>
      <c r="S450" s="1">
        <v>55232413.474446602</v>
      </c>
      <c r="T450" s="1">
        <v>5322118.1513783196</v>
      </c>
      <c r="U450" s="1">
        <v>56019765.6253196</v>
      </c>
      <c r="V450" s="1">
        <v>-2829563.2240154799</v>
      </c>
      <c r="W450" s="1"/>
      <c r="X450" s="1">
        <v>3528138.48572993</v>
      </c>
      <c r="Y450" s="1">
        <v>117988411.584685</v>
      </c>
      <c r="Z450" s="1">
        <v>56821550.247443102</v>
      </c>
      <c r="AA450" s="1">
        <v>65432053.597377799</v>
      </c>
      <c r="AB450" s="1">
        <v>116592157.128591</v>
      </c>
      <c r="AC450" s="1">
        <v>59301920.213885099</v>
      </c>
      <c r="AD450" s="1">
        <v>9613435.1908465102</v>
      </c>
      <c r="AE450" s="1">
        <v>8527551.4761622604</v>
      </c>
      <c r="AF450" s="1">
        <v>503800.62713451899</v>
      </c>
      <c r="AG450" s="1">
        <v>7511636.4744594404</v>
      </c>
      <c r="AH450" s="1">
        <v>906345.383282664</v>
      </c>
      <c r="AI450" s="1">
        <v>0</v>
      </c>
      <c r="AJ450" s="1">
        <v>-111344.319381865</v>
      </c>
      <c r="AK450" s="1"/>
      <c r="AL450" s="1"/>
      <c r="AM450" s="1"/>
      <c r="AN450" s="1"/>
    </row>
    <row r="451" spans="1:40" x14ac:dyDescent="0.3">
      <c r="A451" t="str">
        <f t="shared" si="77"/>
        <v>Ordnance and Missiles</v>
      </c>
      <c r="B451" t="str">
        <f t="shared" si="78"/>
        <v>MINUTEMAN III PRP</v>
      </c>
      <c r="C451">
        <f t="shared" si="79"/>
        <v>657</v>
      </c>
      <c r="D451" s="1">
        <f t="shared" si="80"/>
        <v>118974.403625794</v>
      </c>
      <c r="E451" s="1">
        <f t="shared" si="81"/>
        <v>0</v>
      </c>
      <c r="F451" s="1">
        <f t="shared" si="82"/>
        <v>0</v>
      </c>
      <c r="G451" s="1">
        <f t="shared" si="83"/>
        <v>0</v>
      </c>
      <c r="H451" s="2" t="e">
        <f t="shared" si="84"/>
        <v>#DIV/0!</v>
      </c>
      <c r="I451" s="2">
        <f t="shared" si="85"/>
        <v>-1</v>
      </c>
      <c r="J451" s="2" t="e">
        <f t="shared" si="86"/>
        <v>#DIV/0!</v>
      </c>
      <c r="K451" s="2">
        <f t="shared" si="87"/>
        <v>0</v>
      </c>
      <c r="L451" s="2">
        <f>AN451/SUM(AN1:AN$571)</f>
        <v>0</v>
      </c>
      <c r="N451" s="1" t="s">
        <v>45</v>
      </c>
      <c r="O451" s="1" t="s">
        <v>431</v>
      </c>
      <c r="P451" s="1">
        <v>657</v>
      </c>
      <c r="Q451" s="1"/>
      <c r="R451" s="1"/>
      <c r="S451" s="1"/>
      <c r="T451" s="1"/>
      <c r="U451" s="1">
        <v>16380631.085417399</v>
      </c>
      <c r="V451" s="1">
        <v>642875791.17983902</v>
      </c>
      <c r="W451" s="1">
        <v>38159359.752138697</v>
      </c>
      <c r="X451" s="1">
        <v>6718731.7081027599</v>
      </c>
      <c r="Y451" s="1">
        <v>15489153.6892283</v>
      </c>
      <c r="Z451" s="1">
        <v>24570162.776949201</v>
      </c>
      <c r="AA451" s="1">
        <v>10185747.678637899</v>
      </c>
      <c r="AB451" s="1">
        <v>5674566.1847755201</v>
      </c>
      <c r="AC451" s="1">
        <v>2155701.2220886899</v>
      </c>
      <c r="AD451" s="1">
        <v>391363.67830976099</v>
      </c>
      <c r="AE451" s="1">
        <v>448525.53622006997</v>
      </c>
      <c r="AF451" s="1">
        <v>118974.403625794</v>
      </c>
      <c r="AG451" s="1"/>
      <c r="AH451" s="1"/>
      <c r="AI451" s="1"/>
      <c r="AJ451" s="1"/>
      <c r="AK451" s="1"/>
      <c r="AL451" s="1"/>
      <c r="AM451" s="1"/>
      <c r="AN451" s="1"/>
    </row>
    <row r="452" spans="1:40" x14ac:dyDescent="0.3">
      <c r="A452" t="str">
        <f t="shared" si="77"/>
        <v>Ordnance and Missiles</v>
      </c>
      <c r="B452" t="str">
        <f t="shared" si="78"/>
        <v>MK-82 500 LB</v>
      </c>
      <c r="C452">
        <f t="shared" si="79"/>
        <v>1592</v>
      </c>
      <c r="D452" s="1">
        <f t="shared" si="80"/>
        <v>0</v>
      </c>
      <c r="E452" s="1">
        <f t="shared" si="81"/>
        <v>0</v>
      </c>
      <c r="F452" s="1">
        <f t="shared" si="82"/>
        <v>0</v>
      </c>
      <c r="G452" s="1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>
        <f t="shared" si="87"/>
        <v>0</v>
      </c>
      <c r="L452" s="2">
        <f>AN452/SUM(AN1:AN$571)</f>
        <v>0</v>
      </c>
      <c r="N452" s="1" t="s">
        <v>45</v>
      </c>
      <c r="O452" s="1" t="s">
        <v>433</v>
      </c>
      <c r="P452" s="1">
        <v>1592</v>
      </c>
      <c r="Q452" s="1"/>
      <c r="R452" s="1"/>
      <c r="S452" s="1"/>
      <c r="T452" s="1">
        <v>5939583.5403467696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x14ac:dyDescent="0.3">
      <c r="A453" t="str">
        <f t="shared" si="77"/>
        <v>Ordnance and Missiles</v>
      </c>
      <c r="B453" t="str">
        <f t="shared" si="78"/>
        <v>MLRS</v>
      </c>
      <c r="C453">
        <f t="shared" si="79"/>
        <v>28</v>
      </c>
      <c r="D453" s="1">
        <f t="shared" si="80"/>
        <v>0</v>
      </c>
      <c r="E453" s="1">
        <f t="shared" si="81"/>
        <v>0</v>
      </c>
      <c r="F453" s="1">
        <f t="shared" si="82"/>
        <v>0</v>
      </c>
      <c r="G453" s="1">
        <f t="shared" si="83"/>
        <v>0</v>
      </c>
      <c r="H453" s="2" t="e">
        <f t="shared" si="84"/>
        <v>#DIV/0!</v>
      </c>
      <c r="I453" s="2" t="e">
        <f t="shared" si="85"/>
        <v>#DIV/0!</v>
      </c>
      <c r="J453" s="2" t="e">
        <f t="shared" si="86"/>
        <v>#DIV/0!</v>
      </c>
      <c r="K453" s="2">
        <f t="shared" si="87"/>
        <v>0</v>
      </c>
      <c r="L453" s="2">
        <f>AN453/SUM(AN1:AN$571)</f>
        <v>0</v>
      </c>
      <c r="N453" s="1" t="s">
        <v>45</v>
      </c>
      <c r="O453" s="1" t="s">
        <v>434</v>
      </c>
      <c r="P453" s="1">
        <v>28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>
        <v>84140.811838527297</v>
      </c>
      <c r="AB453" s="1">
        <v>2831.7449488774901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x14ac:dyDescent="0.3">
      <c r="A454" t="str">
        <f t="shared" si="77"/>
        <v>Ordnance and Missiles</v>
      </c>
      <c r="B454" t="str">
        <f t="shared" si="78"/>
        <v>MQ-9 Reaper</v>
      </c>
      <c r="C454">
        <f t="shared" si="79"/>
        <v>1805</v>
      </c>
      <c r="D454" s="1">
        <f t="shared" si="80"/>
        <v>0</v>
      </c>
      <c r="E454" s="1">
        <f t="shared" si="81"/>
        <v>17696089.308700599</v>
      </c>
      <c r="F454" s="1">
        <f t="shared" si="82"/>
        <v>4804787.3594000004</v>
      </c>
      <c r="G454" s="1">
        <f t="shared" si="83"/>
        <v>1175922.15766812</v>
      </c>
      <c r="H454" s="2">
        <f t="shared" si="84"/>
        <v>-0.72848309727745097</v>
      </c>
      <c r="I454" s="2" t="e">
        <f t="shared" si="85"/>
        <v>#DIV/0!</v>
      </c>
      <c r="J454" s="2">
        <f t="shared" si="86"/>
        <v>0.24473968767162335</v>
      </c>
      <c r="K454" s="2">
        <f t="shared" si="87"/>
        <v>6.0332980252049736E-5</v>
      </c>
      <c r="L454" s="2">
        <f>AN454/SUM(AN1:AN$571)</f>
        <v>2.3086690466673083E-5</v>
      </c>
      <c r="N454" s="1" t="s">
        <v>45</v>
      </c>
      <c r="O454" s="1" t="s">
        <v>442</v>
      </c>
      <c r="P454" s="1">
        <v>1805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>
        <v>9763892.2808894105</v>
      </c>
      <c r="AJ454" s="1">
        <v>23174962.008624699</v>
      </c>
      <c r="AK454" s="1">
        <v>12631847.6269457</v>
      </c>
      <c r="AL454" s="1">
        <v>17696089.308700599</v>
      </c>
      <c r="AM454" s="1">
        <v>4804787.3594000004</v>
      </c>
      <c r="AN454" s="1">
        <v>1175922.15766812</v>
      </c>
    </row>
    <row r="455" spans="1:40" x14ac:dyDescent="0.3">
      <c r="A455" t="str">
        <f t="shared" si="77"/>
        <v>Ordnance and Missiles</v>
      </c>
      <c r="B455" t="str">
        <f t="shared" si="78"/>
        <v>MX-MISSILE</v>
      </c>
      <c r="C455">
        <f t="shared" si="79"/>
        <v>1538</v>
      </c>
      <c r="D455" s="1">
        <f t="shared" si="80"/>
        <v>0</v>
      </c>
      <c r="E455" s="1">
        <f t="shared" si="81"/>
        <v>0</v>
      </c>
      <c r="F455" s="1">
        <f t="shared" si="82"/>
        <v>0</v>
      </c>
      <c r="G455" s="1">
        <f t="shared" si="83"/>
        <v>0</v>
      </c>
      <c r="H455" s="2" t="e">
        <f t="shared" si="84"/>
        <v>#DIV/0!</v>
      </c>
      <c r="I455" s="2" t="e">
        <f t="shared" si="85"/>
        <v>#DIV/0!</v>
      </c>
      <c r="J455" s="2" t="e">
        <f t="shared" si="86"/>
        <v>#DIV/0!</v>
      </c>
      <c r="K455" s="2">
        <f t="shared" si="87"/>
        <v>0</v>
      </c>
      <c r="L455" s="2">
        <f>AN455/SUM(AN1:AN$571)</f>
        <v>0</v>
      </c>
      <c r="N455" s="1" t="s">
        <v>45</v>
      </c>
      <c r="O455" s="1" t="s">
        <v>445</v>
      </c>
      <c r="P455" s="1">
        <v>1538</v>
      </c>
      <c r="Q455" s="1">
        <v>-62189.449615615398</v>
      </c>
      <c r="R455" s="1"/>
      <c r="S455" s="1">
        <v>-236640.93476293801</v>
      </c>
      <c r="T455" s="1">
        <v>289245.84984762699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x14ac:dyDescent="0.3">
      <c r="A456" t="str">
        <f t="shared" si="77"/>
        <v>Ordnance and Missiles</v>
      </c>
      <c r="B456" t="str">
        <f t="shared" si="78"/>
        <v>Massive Ordnance Penetrator (MOP)</v>
      </c>
      <c r="C456">
        <f t="shared" si="79"/>
        <v>2243</v>
      </c>
      <c r="D456" s="1">
        <f t="shared" si="80"/>
        <v>0</v>
      </c>
      <c r="E456" s="1">
        <f t="shared" si="81"/>
        <v>7376498.6514743604</v>
      </c>
      <c r="F456" s="1">
        <f t="shared" si="82"/>
        <v>8007670</v>
      </c>
      <c r="G456" s="1">
        <f t="shared" si="83"/>
        <v>89981.339115928</v>
      </c>
      <c r="H456" s="2">
        <f t="shared" si="84"/>
        <v>8.556516829288463E-2</v>
      </c>
      <c r="I456" s="2" t="e">
        <f t="shared" si="85"/>
        <v>#DIV/0!</v>
      </c>
      <c r="J456" s="2">
        <f t="shared" si="86"/>
        <v>1.1236894017351864E-2</v>
      </c>
      <c r="K456" s="2">
        <f t="shared" si="87"/>
        <v>1.0055108787067358E-4</v>
      </c>
      <c r="L456" s="2">
        <f>AN456/SUM(AN1:AN$571)</f>
        <v>1.7665891491199101E-6</v>
      </c>
      <c r="N456" s="1" t="s">
        <v>45</v>
      </c>
      <c r="O456" s="1" t="s">
        <v>446</v>
      </c>
      <c r="P456" s="1">
        <v>2243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>
        <v>8849545.0107324105</v>
      </c>
      <c r="AK456" s="1">
        <v>28441164.678913102</v>
      </c>
      <c r="AL456" s="1">
        <v>7376498.6514743604</v>
      </c>
      <c r="AM456" s="1">
        <v>8007670</v>
      </c>
      <c r="AN456" s="1">
        <v>89981.339115928</v>
      </c>
    </row>
    <row r="457" spans="1:40" x14ac:dyDescent="0.3">
      <c r="A457" t="str">
        <f t="shared" si="77"/>
        <v>Ordnance and Missiles</v>
      </c>
      <c r="B457" t="str">
        <f t="shared" si="78"/>
        <v>PEACEKEEPER</v>
      </c>
      <c r="C457">
        <f t="shared" si="79"/>
        <v>636</v>
      </c>
      <c r="D457" s="1">
        <f t="shared" si="80"/>
        <v>0</v>
      </c>
      <c r="E457" s="1">
        <f t="shared" si="81"/>
        <v>0</v>
      </c>
      <c r="F457" s="1">
        <f t="shared" si="82"/>
        <v>0</v>
      </c>
      <c r="G457" s="1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>
        <f t="shared" si="87"/>
        <v>0</v>
      </c>
      <c r="L457" s="2">
        <f>AN457/SUM(AN1:AN$571)</f>
        <v>0</v>
      </c>
      <c r="N457" s="1" t="s">
        <v>45</v>
      </c>
      <c r="O457" s="1" t="s">
        <v>473</v>
      </c>
      <c r="P457" s="1">
        <v>636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>
        <v>8924.7220632971603</v>
      </c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x14ac:dyDescent="0.3">
      <c r="A458" t="str">
        <f t="shared" si="77"/>
        <v>Ordnance and Missiles</v>
      </c>
      <c r="B458" t="str">
        <f t="shared" si="78"/>
        <v>PEACEKEEPER MISSILE</v>
      </c>
      <c r="C458">
        <f t="shared" si="79"/>
        <v>1547</v>
      </c>
      <c r="D458" s="1">
        <f t="shared" si="80"/>
        <v>0</v>
      </c>
      <c r="E458" s="1">
        <f t="shared" si="81"/>
        <v>0</v>
      </c>
      <c r="F458" s="1">
        <f t="shared" si="82"/>
        <v>0</v>
      </c>
      <c r="G458" s="1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>
        <f t="shared" si="87"/>
        <v>0</v>
      </c>
      <c r="L458" s="2">
        <f>AN458/SUM(AN1:AN$571)</f>
        <v>0</v>
      </c>
      <c r="N458" s="1" t="s">
        <v>45</v>
      </c>
      <c r="O458" s="1" t="s">
        <v>474</v>
      </c>
      <c r="P458" s="1">
        <v>1547</v>
      </c>
      <c r="Q458" s="1">
        <v>-147715917.56008899</v>
      </c>
      <c r="R458" s="1">
        <v>14050816.0409132</v>
      </c>
      <c r="S458" s="1">
        <v>102891.751756913</v>
      </c>
      <c r="T458" s="1">
        <v>-558479.13083284604</v>
      </c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x14ac:dyDescent="0.3">
      <c r="A459" t="str">
        <f t="shared" si="77"/>
        <v>Ordnance and Missiles</v>
      </c>
      <c r="B459" t="str">
        <f t="shared" si="78"/>
        <v>PERSHING II</v>
      </c>
      <c r="C459">
        <f t="shared" si="79"/>
        <v>8</v>
      </c>
      <c r="D459" s="1">
        <f t="shared" si="80"/>
        <v>0</v>
      </c>
      <c r="E459" s="1">
        <f t="shared" si="81"/>
        <v>0</v>
      </c>
      <c r="F459" s="1">
        <f t="shared" si="82"/>
        <v>0</v>
      </c>
      <c r="G459" s="1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>
        <f t="shared" si="87"/>
        <v>0</v>
      </c>
      <c r="L459" s="2">
        <f>AN459/SUM(AN1:AN$571)</f>
        <v>0</v>
      </c>
      <c r="N459" s="1" t="s">
        <v>45</v>
      </c>
      <c r="O459" s="1" t="s">
        <v>475</v>
      </c>
      <c r="P459" s="1">
        <v>8</v>
      </c>
      <c r="Q459" s="1"/>
      <c r="R459" s="1"/>
      <c r="S459" s="1"/>
      <c r="T459" s="1"/>
      <c r="U459" s="1"/>
      <c r="V459" s="1"/>
      <c r="W459" s="1"/>
      <c r="X459" s="1">
        <v>1088642.6685981699</v>
      </c>
      <c r="Y459" s="1">
        <v>0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x14ac:dyDescent="0.3">
      <c r="A460" t="str">
        <f t="shared" si="77"/>
        <v>Ordnance and Missiles</v>
      </c>
      <c r="B460" t="str">
        <f t="shared" si="78"/>
        <v>RIM-66 STANDARD MISSILE (</v>
      </c>
      <c r="C460">
        <f t="shared" si="79"/>
        <v>1914</v>
      </c>
      <c r="D460" s="1">
        <f t="shared" si="80"/>
        <v>0</v>
      </c>
      <c r="E460" s="1">
        <f t="shared" si="81"/>
        <v>0</v>
      </c>
      <c r="F460" s="1">
        <f t="shared" si="82"/>
        <v>0</v>
      </c>
      <c r="G460" s="1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>
        <f t="shared" si="87"/>
        <v>0</v>
      </c>
      <c r="L460" s="2">
        <f>AN460/SUM(AN1:AN$571)</f>
        <v>0</v>
      </c>
      <c r="N460" s="1" t="s">
        <v>45</v>
      </c>
      <c r="O460" s="1" t="s">
        <v>482</v>
      </c>
      <c r="P460" s="1">
        <v>1914</v>
      </c>
      <c r="Q460" s="1"/>
      <c r="R460" s="1"/>
      <c r="S460" s="1"/>
      <c r="T460" s="1">
        <v>281500.17958739598</v>
      </c>
      <c r="U460" s="1">
        <v>116323.858461879</v>
      </c>
      <c r="V460" s="1"/>
      <c r="W460" s="1"/>
      <c r="X460" s="1"/>
      <c r="Y460" s="1"/>
      <c r="Z460" s="1"/>
      <c r="AA460" s="1"/>
      <c r="AB460" s="1">
        <v>146218.348069984</v>
      </c>
      <c r="AC460" s="1">
        <v>81204.1453294862</v>
      </c>
      <c r="AD460" s="1">
        <v>289784.87734146602</v>
      </c>
      <c r="AE460" s="1"/>
      <c r="AF460" s="1"/>
      <c r="AG460" s="1">
        <v>53981.1232571531</v>
      </c>
      <c r="AH460" s="1">
        <v>31147.847848351601</v>
      </c>
      <c r="AI460" s="1"/>
      <c r="AJ460" s="1"/>
      <c r="AK460" s="1"/>
      <c r="AL460" s="1"/>
      <c r="AM460" s="1"/>
      <c r="AN460" s="1"/>
    </row>
    <row r="461" spans="1:40" x14ac:dyDescent="0.3">
      <c r="A461" t="str">
        <f t="shared" si="77"/>
        <v>Ordnance and Missiles</v>
      </c>
      <c r="B461" t="str">
        <f t="shared" si="78"/>
        <v>SDB</v>
      </c>
      <c r="C461">
        <f t="shared" si="79"/>
        <v>1351</v>
      </c>
      <c r="D461" s="1">
        <f t="shared" si="80"/>
        <v>54140624.2468969</v>
      </c>
      <c r="E461" s="1">
        <f t="shared" si="81"/>
        <v>3567074.63773691</v>
      </c>
      <c r="F461" s="1">
        <f t="shared" si="82"/>
        <v>11510968</v>
      </c>
      <c r="G461" s="1">
        <f t="shared" si="83"/>
        <v>4768991.8971766001</v>
      </c>
      <c r="H461" s="2">
        <f t="shared" si="84"/>
        <v>2.2270050865274307</v>
      </c>
      <c r="I461" s="2">
        <f t="shared" si="85"/>
        <v>-0.78738760108293804</v>
      </c>
      <c r="J461" s="2">
        <f t="shared" si="86"/>
        <v>0.41429981363657686</v>
      </c>
      <c r="K461" s="2">
        <f t="shared" si="87"/>
        <v>1.4454146522577876E-4</v>
      </c>
      <c r="L461" s="2">
        <f>AN461/SUM(AN1:AN$571)</f>
        <v>9.3628850387953772E-5</v>
      </c>
      <c r="N461" s="1" t="s">
        <v>45</v>
      </c>
      <c r="O461" s="1" t="s">
        <v>487</v>
      </c>
      <c r="P461" s="1">
        <v>1351</v>
      </c>
      <c r="Q461" s="1"/>
      <c r="R461" s="1"/>
      <c r="S461" s="1"/>
      <c r="T461" s="1"/>
      <c r="U461" s="1">
        <v>1840435.86119289</v>
      </c>
      <c r="V461" s="1">
        <v>33074836.7082523</v>
      </c>
      <c r="W461" s="1">
        <v>107138581.896357</v>
      </c>
      <c r="X461" s="1">
        <v>283866153.32142699</v>
      </c>
      <c r="Y461" s="1">
        <v>347940000.18137002</v>
      </c>
      <c r="Z461" s="1">
        <v>328726739.21704698</v>
      </c>
      <c r="AA461" s="1">
        <v>285251171.99993598</v>
      </c>
      <c r="AB461" s="1">
        <v>412835473.937253</v>
      </c>
      <c r="AC461" s="1">
        <v>224528306.530031</v>
      </c>
      <c r="AD461" s="1">
        <v>199727929.19972301</v>
      </c>
      <c r="AE461" s="1">
        <v>137389282.78909999</v>
      </c>
      <c r="AF461" s="1">
        <v>54140624.2468969</v>
      </c>
      <c r="AG461" s="1">
        <v>37526804.405718997</v>
      </c>
      <c r="AH461" s="1">
        <v>21378096.384664599</v>
      </c>
      <c r="AI461" s="1">
        <v>25832928.635102499</v>
      </c>
      <c r="AJ461" s="1">
        <v>11615364.153715299</v>
      </c>
      <c r="AK461" s="1">
        <v>2767569.6847537099</v>
      </c>
      <c r="AL461" s="1">
        <v>3567074.63773691</v>
      </c>
      <c r="AM461" s="1">
        <v>11510968</v>
      </c>
      <c r="AN461" s="1">
        <v>4768991.8971766001</v>
      </c>
    </row>
    <row r="462" spans="1:40" x14ac:dyDescent="0.3">
      <c r="A462" t="str">
        <f t="shared" si="77"/>
        <v>Ordnance and Missiles</v>
      </c>
      <c r="B462" t="str">
        <f t="shared" si="78"/>
        <v>SIDEWINDER (AIM-9L) (AF)</v>
      </c>
      <c r="C462">
        <f t="shared" si="79"/>
        <v>42</v>
      </c>
      <c r="D462" s="1">
        <f t="shared" si="80"/>
        <v>0</v>
      </c>
      <c r="E462" s="1">
        <f t="shared" si="81"/>
        <v>0</v>
      </c>
      <c r="F462" s="1">
        <f t="shared" si="82"/>
        <v>0</v>
      </c>
      <c r="G462" s="1">
        <f t="shared" si="83"/>
        <v>0</v>
      </c>
      <c r="H462" s="2" t="e">
        <f t="shared" si="84"/>
        <v>#DIV/0!</v>
      </c>
      <c r="I462" s="2" t="e">
        <f t="shared" si="85"/>
        <v>#DIV/0!</v>
      </c>
      <c r="J462" s="2" t="e">
        <f t="shared" si="86"/>
        <v>#DIV/0!</v>
      </c>
      <c r="K462" s="2">
        <f t="shared" si="87"/>
        <v>0</v>
      </c>
      <c r="L462" s="2">
        <f>AN462/SUM(AN1:AN$571)</f>
        <v>0</v>
      </c>
      <c r="N462" s="1" t="s">
        <v>45</v>
      </c>
      <c r="O462" s="1" t="s">
        <v>492</v>
      </c>
      <c r="P462" s="1">
        <v>42</v>
      </c>
      <c r="Q462" s="1"/>
      <c r="R462" s="1"/>
      <c r="S462" s="1"/>
      <c r="T462" s="1"/>
      <c r="U462" s="1"/>
      <c r="V462" s="1"/>
      <c r="W462" s="1"/>
      <c r="X462" s="1"/>
      <c r="Y462" s="1"/>
      <c r="Z462" s="1">
        <v>5479.0040901359398</v>
      </c>
      <c r="AA462" s="1">
        <v>43171.514630871403</v>
      </c>
      <c r="AB462" s="1">
        <v>69478.017239229695</v>
      </c>
      <c r="AC462" s="1">
        <v>0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x14ac:dyDescent="0.3">
      <c r="A463" t="str">
        <f t="shared" si="77"/>
        <v>Ordnance and Missiles</v>
      </c>
      <c r="B463" t="str">
        <f t="shared" si="78"/>
        <v>SIDWINGER (AIM-9M) (AF)</v>
      </c>
      <c r="C463">
        <f t="shared" si="79"/>
        <v>59</v>
      </c>
      <c r="D463" s="1">
        <f t="shared" si="80"/>
        <v>0</v>
      </c>
      <c r="E463" s="1">
        <f t="shared" si="81"/>
        <v>0</v>
      </c>
      <c r="F463" s="1">
        <f t="shared" si="82"/>
        <v>0</v>
      </c>
      <c r="G463" s="1">
        <f t="shared" si="83"/>
        <v>0</v>
      </c>
      <c r="H463" s="2" t="e">
        <f t="shared" si="84"/>
        <v>#DIV/0!</v>
      </c>
      <c r="I463" s="2" t="e">
        <f t="shared" si="85"/>
        <v>#DIV/0!</v>
      </c>
      <c r="J463" s="2" t="e">
        <f t="shared" si="86"/>
        <v>#DIV/0!</v>
      </c>
      <c r="K463" s="2">
        <f t="shared" si="87"/>
        <v>0</v>
      </c>
      <c r="L463" s="2">
        <f>AN463/SUM(AN1:AN$571)</f>
        <v>0</v>
      </c>
      <c r="N463" s="1" t="s">
        <v>45</v>
      </c>
      <c r="O463" s="1" t="s">
        <v>493</v>
      </c>
      <c r="P463" s="1">
        <v>59</v>
      </c>
      <c r="Q463" s="1"/>
      <c r="R463" s="1"/>
      <c r="S463" s="1"/>
      <c r="T463" s="1"/>
      <c r="U463" s="1"/>
      <c r="V463" s="1"/>
      <c r="W463" s="1"/>
      <c r="X463" s="1">
        <v>274479.49922197702</v>
      </c>
      <c r="Y463" s="1"/>
      <c r="Z463" s="1"/>
      <c r="AA463" s="1">
        <v>3292737.4684190098</v>
      </c>
      <c r="AB463" s="1">
        <v>0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x14ac:dyDescent="0.3">
      <c r="A464" t="str">
        <f t="shared" si="77"/>
        <v>Ordnance and Missiles</v>
      </c>
      <c r="B464" t="str">
        <f t="shared" si="78"/>
        <v>SMALL ICBM</v>
      </c>
      <c r="C464">
        <f t="shared" si="79"/>
        <v>673</v>
      </c>
      <c r="D464" s="1">
        <f t="shared" si="80"/>
        <v>0</v>
      </c>
      <c r="E464" s="1">
        <f t="shared" si="81"/>
        <v>0</v>
      </c>
      <c r="F464" s="1">
        <f t="shared" si="82"/>
        <v>0</v>
      </c>
      <c r="G464" s="1">
        <f t="shared" si="83"/>
        <v>0</v>
      </c>
      <c r="H464" s="2" t="e">
        <f t="shared" si="84"/>
        <v>#DIV/0!</v>
      </c>
      <c r="I464" s="2" t="e">
        <f t="shared" si="85"/>
        <v>#DIV/0!</v>
      </c>
      <c r="J464" s="2" t="e">
        <f t="shared" si="86"/>
        <v>#DIV/0!</v>
      </c>
      <c r="K464" s="2">
        <f t="shared" si="87"/>
        <v>0</v>
      </c>
      <c r="L464" s="2">
        <f>AN464/SUM(AN1:AN$571)</f>
        <v>0</v>
      </c>
      <c r="N464" s="1" t="s">
        <v>45</v>
      </c>
      <c r="O464" s="1" t="s">
        <v>497</v>
      </c>
      <c r="P464" s="1">
        <v>673</v>
      </c>
      <c r="Q464" s="1"/>
      <c r="R464" s="1"/>
      <c r="S464" s="1"/>
      <c r="T464" s="1"/>
      <c r="U464" s="1"/>
      <c r="V464" s="1"/>
      <c r="W464" s="1"/>
      <c r="X464" s="1"/>
      <c r="Y464" s="1">
        <v>7366.2451541494202</v>
      </c>
      <c r="Z464" s="1">
        <v>0</v>
      </c>
      <c r="AA464" s="1"/>
      <c r="AB464" s="1"/>
      <c r="AC464" s="1">
        <v>138712.18461253401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x14ac:dyDescent="0.3">
      <c r="A465" t="str">
        <f t="shared" si="77"/>
        <v>Ordnance and Missiles</v>
      </c>
      <c r="B465" t="str">
        <f t="shared" si="78"/>
        <v>SPARROW (AIM-7M) (N)</v>
      </c>
      <c r="C465">
        <f t="shared" si="79"/>
        <v>43</v>
      </c>
      <c r="D465" s="1">
        <f t="shared" si="80"/>
        <v>0</v>
      </c>
      <c r="E465" s="1">
        <f t="shared" si="81"/>
        <v>0</v>
      </c>
      <c r="F465" s="1">
        <f t="shared" si="82"/>
        <v>0</v>
      </c>
      <c r="G465" s="1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>
        <f t="shared" si="87"/>
        <v>0</v>
      </c>
      <c r="L465" s="2">
        <f>AN465/SUM(AN1:AN$571)</f>
        <v>0</v>
      </c>
      <c r="N465" s="1" t="s">
        <v>45</v>
      </c>
      <c r="O465" s="1" t="s">
        <v>502</v>
      </c>
      <c r="P465" s="1">
        <v>43</v>
      </c>
      <c r="Q465" s="1"/>
      <c r="R465" s="1"/>
      <c r="S465" s="1"/>
      <c r="T465" s="1"/>
      <c r="U465" s="1"/>
      <c r="V465" s="1"/>
      <c r="W465" s="1"/>
      <c r="X465" s="1">
        <v>68040.847195857597</v>
      </c>
      <c r="Y465" s="1">
        <v>25703.210108995499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x14ac:dyDescent="0.3">
      <c r="A466" t="str">
        <f t="shared" si="77"/>
        <v>Ordnance and Missiles</v>
      </c>
      <c r="B466" t="str">
        <f t="shared" si="78"/>
        <v>STATUS OF FORCES AGREEMENT</v>
      </c>
      <c r="C466">
        <f t="shared" si="79"/>
        <v>2202</v>
      </c>
      <c r="D466" s="1">
        <f t="shared" si="80"/>
        <v>0</v>
      </c>
      <c r="E466" s="1">
        <f t="shared" si="81"/>
        <v>0</v>
      </c>
      <c r="F466" s="1">
        <f t="shared" si="82"/>
        <v>3890053</v>
      </c>
      <c r="G466" s="1">
        <f t="shared" si="83"/>
        <v>-108712.031691279</v>
      </c>
      <c r="H466" s="2" t="e">
        <f t="shared" si="84"/>
        <v>#DIV/0!</v>
      </c>
      <c r="I466" s="2" t="e">
        <f t="shared" si="85"/>
        <v>#DIV/0!</v>
      </c>
      <c r="J466" s="2">
        <f t="shared" si="86"/>
        <v>-2.7946156952432012E-2</v>
      </c>
      <c r="K466" s="2">
        <f t="shared" si="87"/>
        <v>4.8846800757845583E-5</v>
      </c>
      <c r="L466" s="2">
        <f>AN466/SUM(AN1:AN$571)</f>
        <v>-2.134325821903641E-6</v>
      </c>
      <c r="N466" s="1" t="s">
        <v>45</v>
      </c>
      <c r="O466" s="1" t="s">
        <v>505</v>
      </c>
      <c r="P466" s="1">
        <v>2202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>
        <v>4994625.40618366</v>
      </c>
      <c r="AL466" s="1">
        <v>0</v>
      </c>
      <c r="AM466" s="1">
        <v>3890053</v>
      </c>
      <c r="AN466" s="1">
        <v>-108712.031691279</v>
      </c>
    </row>
    <row r="467" spans="1:40" x14ac:dyDescent="0.3">
      <c r="A467" t="str">
        <f t="shared" si="77"/>
        <v>Ordnance and Missiles</v>
      </c>
      <c r="B467" t="str">
        <f t="shared" si="78"/>
        <v>TACIT RAINBOW (JGL)</v>
      </c>
      <c r="C467">
        <f t="shared" si="79"/>
        <v>1821</v>
      </c>
      <c r="D467" s="1">
        <f t="shared" si="80"/>
        <v>0</v>
      </c>
      <c r="E467" s="1">
        <f t="shared" si="81"/>
        <v>0</v>
      </c>
      <c r="F467" s="1">
        <f t="shared" si="82"/>
        <v>0</v>
      </c>
      <c r="G467" s="1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>
        <f t="shared" si="87"/>
        <v>0</v>
      </c>
      <c r="L467" s="2">
        <f>AN467/SUM(AN1:AN$571)</f>
        <v>0</v>
      </c>
      <c r="N467" s="1" t="s">
        <v>45</v>
      </c>
      <c r="O467" s="1" t="s">
        <v>514</v>
      </c>
      <c r="P467" s="1">
        <v>1821</v>
      </c>
      <c r="Q467" s="1"/>
      <c r="R467" s="1"/>
      <c r="S467" s="1"/>
      <c r="T467" s="1"/>
      <c r="U467" s="1"/>
      <c r="V467" s="1"/>
      <c r="W467" s="1">
        <v>133696.63865678399</v>
      </c>
      <c r="X467" s="1"/>
      <c r="Y467" s="1"/>
      <c r="Z467" s="1">
        <v>-3692.2575732659802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x14ac:dyDescent="0.3">
      <c r="A468" t="str">
        <f t="shared" si="77"/>
        <v>Ordnance and Missiles</v>
      </c>
      <c r="B468" t="str">
        <f t="shared" si="78"/>
        <v>TOW 2</v>
      </c>
      <c r="C468">
        <f t="shared" si="79"/>
        <v>647</v>
      </c>
      <c r="D468" s="1">
        <f t="shared" si="80"/>
        <v>0</v>
      </c>
      <c r="E468" s="1">
        <f t="shared" si="81"/>
        <v>0</v>
      </c>
      <c r="F468" s="1">
        <f t="shared" si="82"/>
        <v>0</v>
      </c>
      <c r="G468" s="1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>
        <f t="shared" si="87"/>
        <v>0</v>
      </c>
      <c r="L468" s="2">
        <f>AN468/SUM(AN1:AN$571)</f>
        <v>0</v>
      </c>
      <c r="N468" s="1" t="s">
        <v>45</v>
      </c>
      <c r="O468" s="1" t="s">
        <v>530</v>
      </c>
      <c r="P468" s="1">
        <v>647</v>
      </c>
      <c r="Q468" s="1"/>
      <c r="R468" s="1"/>
      <c r="S468" s="1"/>
      <c r="T468" s="1"/>
      <c r="U468" s="1"/>
      <c r="V468" s="1"/>
      <c r="W468" s="1"/>
      <c r="X468" s="1"/>
      <c r="Y468" s="1">
        <v>133829.45141078299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x14ac:dyDescent="0.3">
      <c r="A469" t="str">
        <f t="shared" si="77"/>
        <v>Ordnance and Missiles</v>
      </c>
      <c r="B469" t="str">
        <f t="shared" si="78"/>
        <v>TRIDENT II MISSILE</v>
      </c>
      <c r="C469">
        <f t="shared" si="79"/>
        <v>74</v>
      </c>
      <c r="D469" s="1">
        <f t="shared" si="80"/>
        <v>187226.56853509499</v>
      </c>
      <c r="E469" s="1">
        <f t="shared" si="81"/>
        <v>0</v>
      </c>
      <c r="F469" s="1">
        <f t="shared" si="82"/>
        <v>0</v>
      </c>
      <c r="G469" s="1">
        <f t="shared" si="83"/>
        <v>0</v>
      </c>
      <c r="H469" s="2" t="e">
        <f t="shared" si="84"/>
        <v>#DIV/0!</v>
      </c>
      <c r="I469" s="2">
        <f t="shared" si="85"/>
        <v>-1</v>
      </c>
      <c r="J469" s="2" t="e">
        <f t="shared" si="86"/>
        <v>#DIV/0!</v>
      </c>
      <c r="K469" s="2">
        <f t="shared" si="87"/>
        <v>0</v>
      </c>
      <c r="L469" s="2">
        <f>AN469/SUM(AN1:AN$571)</f>
        <v>0</v>
      </c>
      <c r="N469" s="1" t="s">
        <v>45</v>
      </c>
      <c r="O469" s="1" t="s">
        <v>532</v>
      </c>
      <c r="P469" s="1">
        <v>74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>
        <v>187226.56853509499</v>
      </c>
      <c r="AG469" s="1"/>
      <c r="AH469" s="1"/>
      <c r="AI469" s="1"/>
      <c r="AJ469" s="1"/>
      <c r="AK469" s="1"/>
      <c r="AL469" s="1"/>
      <c r="AM469" s="1"/>
      <c r="AN469" s="1"/>
    </row>
    <row r="470" spans="1:40" x14ac:dyDescent="0.3">
      <c r="A470" t="str">
        <f t="shared" si="77"/>
        <v>Ordnance and Missiles</v>
      </c>
      <c r="B470" t="str">
        <f t="shared" si="78"/>
        <v>UGM-96 TRIDENT</v>
      </c>
      <c r="C470">
        <f t="shared" si="79"/>
        <v>1918</v>
      </c>
      <c r="D470" s="1">
        <f t="shared" si="80"/>
        <v>0</v>
      </c>
      <c r="E470" s="1">
        <f t="shared" si="81"/>
        <v>0</v>
      </c>
      <c r="F470" s="1">
        <f t="shared" si="82"/>
        <v>0</v>
      </c>
      <c r="G470" s="1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>
        <f t="shared" si="87"/>
        <v>0</v>
      </c>
      <c r="L470" s="2">
        <f>AN470/SUM(AN1:AN$571)</f>
        <v>0</v>
      </c>
      <c r="N470" s="1" t="s">
        <v>45</v>
      </c>
      <c r="O470" s="1" t="s">
        <v>535</v>
      </c>
      <c r="P470" s="1">
        <v>1918</v>
      </c>
      <c r="Q470" s="1"/>
      <c r="R470" s="1">
        <v>-181069.13601488699</v>
      </c>
      <c r="S470" s="1"/>
      <c r="T470" s="1"/>
      <c r="U470" s="1"/>
      <c r="V470" s="1"/>
      <c r="W470" s="1"/>
      <c r="X470" s="1"/>
      <c r="Y470" s="1"/>
      <c r="Z470" s="1"/>
      <c r="AA470" s="1"/>
      <c r="AB470" s="1">
        <v>-93816.5675741835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x14ac:dyDescent="0.3">
      <c r="A471" t="str">
        <f t="shared" si="77"/>
        <v>Ordnance and Missiles</v>
      </c>
      <c r="B471" t="str">
        <f t="shared" si="78"/>
        <v>UUM-44 SUBROC</v>
      </c>
      <c r="C471">
        <f t="shared" si="79"/>
        <v>837</v>
      </c>
      <c r="D471" s="1">
        <f t="shared" si="80"/>
        <v>0</v>
      </c>
      <c r="E471" s="1">
        <f t="shared" si="81"/>
        <v>0</v>
      </c>
      <c r="F471" s="1">
        <f t="shared" si="82"/>
        <v>0</v>
      </c>
      <c r="G471" s="1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>
        <f t="shared" si="87"/>
        <v>0</v>
      </c>
      <c r="L471" s="2">
        <f>AN471/SUM(AN1:AN$571)</f>
        <v>0</v>
      </c>
      <c r="N471" s="1" t="s">
        <v>45</v>
      </c>
      <c r="O471" s="1" t="s">
        <v>540</v>
      </c>
      <c r="P471" s="1">
        <v>837</v>
      </c>
      <c r="Q471" s="1"/>
      <c r="R471" s="1"/>
      <c r="S471" s="1">
        <v>1047615.22628777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x14ac:dyDescent="0.3">
      <c r="A472" t="str">
        <f t="shared" si="77"/>
        <v>Ordnance and Missiles</v>
      </c>
      <c r="B472" t="str">
        <f t="shared" si="78"/>
        <v>ZAGM-86</v>
      </c>
      <c r="C472">
        <f t="shared" si="79"/>
        <v>1536</v>
      </c>
      <c r="D472" s="1">
        <f t="shared" si="80"/>
        <v>0</v>
      </c>
      <c r="E472" s="1">
        <f t="shared" si="81"/>
        <v>0</v>
      </c>
      <c r="F472" s="1">
        <f t="shared" si="82"/>
        <v>0</v>
      </c>
      <c r="G472" s="1">
        <f t="shared" si="83"/>
        <v>0</v>
      </c>
      <c r="H472" s="2" t="e">
        <f t="shared" si="84"/>
        <v>#DIV/0!</v>
      </c>
      <c r="I472" s="2" t="e">
        <f t="shared" si="85"/>
        <v>#DIV/0!</v>
      </c>
      <c r="J472" s="2" t="e">
        <f t="shared" si="86"/>
        <v>#DIV/0!</v>
      </c>
      <c r="K472" s="2">
        <f t="shared" si="87"/>
        <v>0</v>
      </c>
      <c r="L472" s="2">
        <f>AN472/SUM(AN1:AN$571)</f>
        <v>0</v>
      </c>
      <c r="N472" s="1" t="s">
        <v>45</v>
      </c>
      <c r="O472" s="1" t="s">
        <v>546</v>
      </c>
      <c r="P472" s="1">
        <v>1536</v>
      </c>
      <c r="Q472" s="1">
        <v>41832564.577054299</v>
      </c>
      <c r="R472" s="1">
        <v>25715133.171061799</v>
      </c>
      <c r="S472" s="1">
        <v>3799407.0239095101</v>
      </c>
      <c r="T472" s="1">
        <v>6098510.7357275598</v>
      </c>
      <c r="U472" s="1"/>
      <c r="V472" s="1"/>
      <c r="W472" s="1"/>
      <c r="X472" s="1"/>
      <c r="Y472" s="1"/>
      <c r="Z472" s="1">
        <v>0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x14ac:dyDescent="0.3">
      <c r="A473" t="str">
        <f t="shared" si="77"/>
        <v>Ordnance and Missiles</v>
      </c>
      <c r="B473">
        <f t="shared" si="78"/>
        <v>0</v>
      </c>
      <c r="C473">
        <f t="shared" si="79"/>
        <v>0</v>
      </c>
      <c r="D473" s="1">
        <f t="shared" si="80"/>
        <v>1343253628.7804799</v>
      </c>
      <c r="E473" s="1">
        <f t="shared" si="81"/>
        <v>2031792923.8401699</v>
      </c>
      <c r="F473" s="1">
        <f t="shared" si="82"/>
        <v>1790090911.7393</v>
      </c>
      <c r="G473" s="1">
        <f t="shared" si="83"/>
        <v>1302609637.01649</v>
      </c>
      <c r="H473" s="2">
        <f t="shared" si="84"/>
        <v>-0.11895996352031946</v>
      </c>
      <c r="I473" s="2">
        <f t="shared" si="85"/>
        <v>0.33265295055595501</v>
      </c>
      <c r="J473" s="2">
        <f t="shared" si="86"/>
        <v>0.72767792321276004</v>
      </c>
      <c r="K473" s="2">
        <f t="shared" si="87"/>
        <v>2.2477897885751105E-2</v>
      </c>
      <c r="L473" s="2">
        <f>AN473/SUM(AN1:AN$571)</f>
        <v>2.5573925359430601E-2</v>
      </c>
      <c r="N473" t="s">
        <v>45</v>
      </c>
      <c r="O473" s="1"/>
      <c r="P473" s="1"/>
      <c r="Q473" s="1">
        <v>3218195703.9127498</v>
      </c>
      <c r="R473" s="1">
        <v>3165871186.4853001</v>
      </c>
      <c r="S473" s="1">
        <v>4997154510.0084</v>
      </c>
      <c r="T473" s="1">
        <v>4674763720.4992704</v>
      </c>
      <c r="U473" s="1">
        <v>4607284116.3610497</v>
      </c>
      <c r="V473" s="1">
        <v>2818945903.58957</v>
      </c>
      <c r="W473" s="1">
        <v>3017225822.8417101</v>
      </c>
      <c r="X473" s="1">
        <v>4352305854.7569103</v>
      </c>
      <c r="Y473" s="1">
        <v>2268335376.4507399</v>
      </c>
      <c r="Z473" s="1">
        <v>2112517184.12819</v>
      </c>
      <c r="AA473" s="1">
        <v>2424167095.5457101</v>
      </c>
      <c r="AB473" s="1">
        <v>1912175561.72298</v>
      </c>
      <c r="AC473" s="1">
        <v>2121568615.1824</v>
      </c>
      <c r="AD473" s="1">
        <v>2102999389.6982999</v>
      </c>
      <c r="AE473" s="1">
        <v>1521376413.1531601</v>
      </c>
      <c r="AF473" s="1">
        <v>1343253628.7804799</v>
      </c>
      <c r="AG473" s="1">
        <v>2118931376.8072</v>
      </c>
      <c r="AH473" s="1">
        <v>1550580591.2270801</v>
      </c>
      <c r="AI473" s="1">
        <v>2793876743.7030001</v>
      </c>
      <c r="AJ473" s="1">
        <v>2471063915.9344702</v>
      </c>
      <c r="AK473" s="1">
        <v>3152960899.7102299</v>
      </c>
      <c r="AL473" s="1">
        <v>2031792923.8401699</v>
      </c>
      <c r="AM473" s="1">
        <v>1790090911.7393</v>
      </c>
      <c r="AN473" s="1">
        <v>1302609637.01649</v>
      </c>
    </row>
    <row r="474" spans="1:40" x14ac:dyDescent="0.3">
      <c r="A474" t="str">
        <f t="shared" si="77"/>
        <v>Other Products</v>
      </c>
      <c r="B474" t="str">
        <f t="shared" si="78"/>
        <v>AIR CARGO MATERIALS HAND</v>
      </c>
      <c r="C474">
        <f t="shared" si="79"/>
        <v>1757</v>
      </c>
      <c r="D474" s="1">
        <f t="shared" si="80"/>
        <v>0</v>
      </c>
      <c r="E474" s="1">
        <f t="shared" si="81"/>
        <v>0</v>
      </c>
      <c r="F474" s="1">
        <f t="shared" si="82"/>
        <v>0</v>
      </c>
      <c r="G474" s="1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>
        <f t="shared" si="87"/>
        <v>0</v>
      </c>
      <c r="L474" s="2">
        <f>AN474/SUM(AN1:AN$571)</f>
        <v>0</v>
      </c>
      <c r="N474" t="s">
        <v>46</v>
      </c>
      <c r="O474" s="1" t="s">
        <v>133</v>
      </c>
      <c r="P474" s="1">
        <v>1757</v>
      </c>
      <c r="Q474" s="1"/>
      <c r="R474" s="1"/>
      <c r="S474" s="1"/>
      <c r="T474" s="1">
        <v>799329.39897780202</v>
      </c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x14ac:dyDescent="0.3">
      <c r="A475" t="str">
        <f t="shared" si="77"/>
        <v>Other Products</v>
      </c>
      <c r="B475" t="str">
        <f t="shared" si="78"/>
        <v>ATS</v>
      </c>
      <c r="C475">
        <f t="shared" si="79"/>
        <v>2058</v>
      </c>
      <c r="D475" s="1">
        <f t="shared" si="80"/>
        <v>0</v>
      </c>
      <c r="E475" s="1">
        <f t="shared" si="81"/>
        <v>0</v>
      </c>
      <c r="F475" s="1">
        <f t="shared" si="82"/>
        <v>0</v>
      </c>
      <c r="G475" s="1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>
        <f t="shared" si="87"/>
        <v>0</v>
      </c>
      <c r="L475" s="2">
        <f>AN475/SUM(AN1:AN$571)</f>
        <v>0</v>
      </c>
      <c r="N475" t="s">
        <v>46</v>
      </c>
      <c r="O475" s="1" t="s">
        <v>181</v>
      </c>
      <c r="P475" s="1">
        <v>2058</v>
      </c>
      <c r="Q475" s="1"/>
      <c r="R475" s="1"/>
      <c r="S475" s="1"/>
      <c r="T475" s="1"/>
      <c r="U475" s="1"/>
      <c r="V475" s="1"/>
      <c r="W475" s="1"/>
      <c r="X475" s="1"/>
      <c r="Y475" s="1">
        <v>77802.798528245505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x14ac:dyDescent="0.3">
      <c r="A476" t="str">
        <f t="shared" si="77"/>
        <v>Other Products</v>
      </c>
      <c r="B476" t="str">
        <f t="shared" si="78"/>
        <v>BSM ENERGY</v>
      </c>
      <c r="C476">
        <f t="shared" si="79"/>
        <v>1962</v>
      </c>
      <c r="D476" s="1">
        <f t="shared" si="80"/>
        <v>0</v>
      </c>
      <c r="E476" s="1">
        <f t="shared" si="81"/>
        <v>0</v>
      </c>
      <c r="F476" s="1">
        <f t="shared" si="82"/>
        <v>0</v>
      </c>
      <c r="G476" s="1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>
        <f t="shared" si="87"/>
        <v>0</v>
      </c>
      <c r="L476" s="2">
        <f>AN476/SUM(AN1:AN$571)</f>
        <v>0</v>
      </c>
      <c r="N476" t="s">
        <v>46</v>
      </c>
      <c r="O476" s="1" t="s">
        <v>214</v>
      </c>
      <c r="P476" s="1">
        <v>1962</v>
      </c>
      <c r="Q476" s="1"/>
      <c r="R476" s="1"/>
      <c r="S476" s="1"/>
      <c r="T476" s="1"/>
      <c r="U476" s="1"/>
      <c r="V476" s="1"/>
      <c r="W476" s="1"/>
      <c r="X476" s="1">
        <v>9174.6278358894397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x14ac:dyDescent="0.3">
      <c r="A477" t="str">
        <f t="shared" si="77"/>
        <v>Other Products</v>
      </c>
      <c r="B477" t="str">
        <f t="shared" si="78"/>
        <v>CHCS II</v>
      </c>
      <c r="C477">
        <f t="shared" si="79"/>
        <v>1958</v>
      </c>
      <c r="D477" s="1">
        <f t="shared" si="80"/>
        <v>0</v>
      </c>
      <c r="E477" s="1">
        <f t="shared" si="81"/>
        <v>0</v>
      </c>
      <c r="F477" s="1">
        <f t="shared" si="82"/>
        <v>0</v>
      </c>
      <c r="G477" s="1">
        <f t="shared" si="83"/>
        <v>0</v>
      </c>
      <c r="H477" s="2" t="e">
        <f t="shared" si="84"/>
        <v>#DIV/0!</v>
      </c>
      <c r="I477" s="2" t="e">
        <f t="shared" si="85"/>
        <v>#DIV/0!</v>
      </c>
      <c r="J477" s="2" t="e">
        <f t="shared" si="86"/>
        <v>#DIV/0!</v>
      </c>
      <c r="K477" s="2">
        <f t="shared" si="87"/>
        <v>0</v>
      </c>
      <c r="L477" s="2">
        <f>AN477/SUM(AN1:AN$571)</f>
        <v>0</v>
      </c>
      <c r="N477" t="s">
        <v>46</v>
      </c>
      <c r="O477" s="1" t="s">
        <v>249</v>
      </c>
      <c r="P477" s="1">
        <v>1958</v>
      </c>
      <c r="Q477" s="1"/>
      <c r="R477" s="1"/>
      <c r="S477" s="1"/>
      <c r="T477" s="1"/>
      <c r="U477" s="1">
        <v>5246.3395922744803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x14ac:dyDescent="0.3">
      <c r="A478" t="str">
        <f t="shared" si="77"/>
        <v>Other Products</v>
      </c>
      <c r="B478" t="str">
        <f t="shared" si="78"/>
        <v>DEAMS Inc 1</v>
      </c>
      <c r="C478">
        <f t="shared" si="79"/>
        <v>2101</v>
      </c>
      <c r="D478" s="1">
        <f t="shared" si="80"/>
        <v>0</v>
      </c>
      <c r="E478" s="1">
        <f t="shared" si="81"/>
        <v>763840.91530094296</v>
      </c>
      <c r="F478" s="1">
        <f t="shared" si="82"/>
        <v>0</v>
      </c>
      <c r="G478" s="1">
        <f t="shared" si="83"/>
        <v>0</v>
      </c>
      <c r="H478" s="2">
        <f t="shared" si="84"/>
        <v>-1</v>
      </c>
      <c r="I478" s="2" t="e">
        <f t="shared" si="85"/>
        <v>#DIV/0!</v>
      </c>
      <c r="J478" s="2" t="e">
        <f t="shared" si="86"/>
        <v>#DIV/0!</v>
      </c>
      <c r="K478" s="2">
        <f t="shared" si="87"/>
        <v>0</v>
      </c>
      <c r="L478" s="2">
        <f>AN478/SUM(AN1:AN$571)</f>
        <v>0</v>
      </c>
      <c r="N478" t="s">
        <v>46</v>
      </c>
      <c r="O478" s="1" t="s">
        <v>268</v>
      </c>
      <c r="P478" s="1">
        <v>2101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>
        <v>763840.91530094296</v>
      </c>
      <c r="AM478" s="1"/>
      <c r="AN478" s="1"/>
    </row>
    <row r="479" spans="1:40" x14ac:dyDescent="0.3">
      <c r="A479" t="str">
        <f t="shared" si="77"/>
        <v>Other Products</v>
      </c>
      <c r="B479" t="str">
        <f t="shared" si="78"/>
        <v>Department of Defense Healthcare Management System Modernization (DHMSM)</v>
      </c>
      <c r="C479">
        <f t="shared" si="79"/>
        <v>2237</v>
      </c>
      <c r="D479" s="1">
        <f t="shared" si="80"/>
        <v>0</v>
      </c>
      <c r="E479" s="1">
        <f t="shared" si="81"/>
        <v>0</v>
      </c>
      <c r="F479" s="1">
        <f t="shared" si="82"/>
        <v>-28217.169900000001</v>
      </c>
      <c r="G479" s="1">
        <f t="shared" si="83"/>
        <v>0</v>
      </c>
      <c r="H479" s="2" t="e">
        <f t="shared" si="84"/>
        <v>#DIV/0!</v>
      </c>
      <c r="I479" s="2" t="e">
        <f t="shared" si="85"/>
        <v>#DIV/0!</v>
      </c>
      <c r="J479" s="2">
        <f t="shared" si="86"/>
        <v>0</v>
      </c>
      <c r="K479" s="2">
        <f t="shared" si="87"/>
        <v>-3.5431868821724994E-7</v>
      </c>
      <c r="L479" s="2">
        <f>AN479/SUM(AN1:AN$571)</f>
        <v>0</v>
      </c>
      <c r="N479" t="s">
        <v>46</v>
      </c>
      <c r="O479" s="1" t="s">
        <v>281</v>
      </c>
      <c r="P479" s="1">
        <v>2237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>
        <v>68125.685377119997</v>
      </c>
      <c r="AL479" s="1"/>
      <c r="AM479" s="1">
        <v>-28217.169900000001</v>
      </c>
      <c r="AN479" s="1"/>
    </row>
    <row r="480" spans="1:40" x14ac:dyDescent="0.3">
      <c r="A480" t="str">
        <f t="shared" si="77"/>
        <v>Other Products</v>
      </c>
      <c r="B480" t="str">
        <f t="shared" si="78"/>
        <v>ICBM FUZE MOD</v>
      </c>
      <c r="C480">
        <f t="shared" si="79"/>
        <v>2238</v>
      </c>
      <c r="D480" s="1">
        <f t="shared" si="80"/>
        <v>0</v>
      </c>
      <c r="E480" s="1">
        <f t="shared" si="81"/>
        <v>0</v>
      </c>
      <c r="F480" s="1">
        <f t="shared" si="82"/>
        <v>0</v>
      </c>
      <c r="G480" s="1">
        <f t="shared" si="83"/>
        <v>0</v>
      </c>
      <c r="H480" s="2" t="e">
        <f t="shared" si="84"/>
        <v>#DIV/0!</v>
      </c>
      <c r="I480" s="2" t="e">
        <f t="shared" si="85"/>
        <v>#DIV/0!</v>
      </c>
      <c r="J480" s="2" t="e">
        <f t="shared" si="86"/>
        <v>#DIV/0!</v>
      </c>
      <c r="K480" s="2">
        <f t="shared" si="87"/>
        <v>0</v>
      </c>
      <c r="L480" s="2">
        <f>AN480/SUM(AN1:AN$571)</f>
        <v>0</v>
      </c>
      <c r="N480" t="s">
        <v>46</v>
      </c>
      <c r="O480" s="1" t="s">
        <v>367</v>
      </c>
      <c r="P480" s="1">
        <v>2238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>
        <v>6140.6624572742403</v>
      </c>
      <c r="AL480" s="1"/>
      <c r="AM480" s="1"/>
      <c r="AN480" s="1"/>
    </row>
    <row r="481" spans="1:40" x14ac:dyDescent="0.3">
      <c r="A481" t="str">
        <f t="shared" si="77"/>
        <v>Other Products</v>
      </c>
      <c r="B481" t="str">
        <f t="shared" si="78"/>
        <v>ILS-S</v>
      </c>
      <c r="C481">
        <f t="shared" si="79"/>
        <v>1973</v>
      </c>
      <c r="D481" s="1">
        <f t="shared" si="80"/>
        <v>0</v>
      </c>
      <c r="E481" s="1">
        <f t="shared" si="81"/>
        <v>0</v>
      </c>
      <c r="F481" s="1">
        <f t="shared" si="82"/>
        <v>0</v>
      </c>
      <c r="G481" s="1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e">
        <f t="shared" si="86"/>
        <v>#DIV/0!</v>
      </c>
      <c r="K481" s="2">
        <f t="shared" si="87"/>
        <v>0</v>
      </c>
      <c r="L481" s="2">
        <f>AN481/SUM(AN1:AN$571)</f>
        <v>0</v>
      </c>
      <c r="N481" t="s">
        <v>46</v>
      </c>
      <c r="O481" s="1" t="s">
        <v>369</v>
      </c>
      <c r="P481" s="1">
        <v>1973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>
        <v>11283.464051250499</v>
      </c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x14ac:dyDescent="0.3">
      <c r="A482" t="str">
        <f t="shared" si="77"/>
        <v>Other Products</v>
      </c>
      <c r="B482" t="str">
        <f t="shared" si="78"/>
        <v>MODERNIZATION</v>
      </c>
      <c r="C482">
        <f t="shared" si="79"/>
        <v>1778</v>
      </c>
      <c r="D482" s="1">
        <f t="shared" si="80"/>
        <v>0</v>
      </c>
      <c r="E482" s="1">
        <f t="shared" si="81"/>
        <v>0</v>
      </c>
      <c r="F482" s="1">
        <f t="shared" si="82"/>
        <v>0</v>
      </c>
      <c r="G482" s="1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>
        <f t="shared" si="87"/>
        <v>0</v>
      </c>
      <c r="L482" s="2">
        <f>AN482/SUM(AN1:AN$571)</f>
        <v>0</v>
      </c>
      <c r="N482" t="s">
        <v>46</v>
      </c>
      <c r="O482" s="1" t="s">
        <v>438</v>
      </c>
      <c r="P482" s="1">
        <v>1778</v>
      </c>
      <c r="Q482" s="1">
        <v>70313.340305854799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x14ac:dyDescent="0.3">
      <c r="A483" t="str">
        <f t="shared" si="77"/>
        <v>Other Products</v>
      </c>
      <c r="B483" t="str">
        <f t="shared" si="78"/>
        <v>SPS</v>
      </c>
      <c r="C483">
        <f t="shared" si="79"/>
        <v>1961</v>
      </c>
      <c r="D483" s="1">
        <f t="shared" si="80"/>
        <v>0</v>
      </c>
      <c r="E483" s="1">
        <f t="shared" si="81"/>
        <v>0</v>
      </c>
      <c r="F483" s="1">
        <f t="shared" si="82"/>
        <v>0</v>
      </c>
      <c r="G483" s="1">
        <f t="shared" si="83"/>
        <v>0</v>
      </c>
      <c r="H483" s="2" t="e">
        <f t="shared" si="84"/>
        <v>#DIV/0!</v>
      </c>
      <c r="I483" s="2" t="e">
        <f t="shared" si="85"/>
        <v>#DIV/0!</v>
      </c>
      <c r="J483" s="2" t="e">
        <f t="shared" si="86"/>
        <v>#DIV/0!</v>
      </c>
      <c r="K483" s="2">
        <f t="shared" si="87"/>
        <v>0</v>
      </c>
      <c r="L483" s="2">
        <f>AN483/SUM(AN1:AN$571)</f>
        <v>0</v>
      </c>
      <c r="N483" t="s">
        <v>46</v>
      </c>
      <c r="O483" s="1" t="s">
        <v>504</v>
      </c>
      <c r="P483" s="1">
        <v>1961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>
        <v>16352.8464510877</v>
      </c>
      <c r="AB483" s="1">
        <v>17977.725755521999</v>
      </c>
      <c r="AC483" s="1">
        <v>32789.6410526037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x14ac:dyDescent="0.3">
      <c r="A484" t="str">
        <f t="shared" si="77"/>
        <v>Other Products</v>
      </c>
      <c r="B484" t="str">
        <f t="shared" si="78"/>
        <v>STATUS OF FORCES AGREEMENT</v>
      </c>
      <c r="C484">
        <f t="shared" si="79"/>
        <v>2202</v>
      </c>
      <c r="D484" s="1">
        <f t="shared" si="80"/>
        <v>0</v>
      </c>
      <c r="E484" s="1">
        <f t="shared" si="81"/>
        <v>168306.03040051399</v>
      </c>
      <c r="F484" s="1">
        <f t="shared" si="82"/>
        <v>46356.5</v>
      </c>
      <c r="G484" s="1">
        <f t="shared" si="83"/>
        <v>0</v>
      </c>
      <c r="H484" s="2">
        <f t="shared" si="84"/>
        <v>-0.72457017796874834</v>
      </c>
      <c r="I484" s="2" t="e">
        <f t="shared" si="85"/>
        <v>#DIV/0!</v>
      </c>
      <c r="J484" s="2">
        <f t="shared" si="86"/>
        <v>0</v>
      </c>
      <c r="K484" s="2">
        <f t="shared" si="87"/>
        <v>5.8209148290037921E-7</v>
      </c>
      <c r="L484" s="2">
        <f>AN484/SUM(AN1:AN$571)</f>
        <v>0</v>
      </c>
      <c r="N484" t="s">
        <v>46</v>
      </c>
      <c r="O484" s="1" t="s">
        <v>505</v>
      </c>
      <c r="P484" s="1">
        <v>2202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>
        <v>154466.39724395901</v>
      </c>
      <c r="AL484" s="1">
        <v>168306.03040051399</v>
      </c>
      <c r="AM484" s="1">
        <v>46356.5</v>
      </c>
      <c r="AN484" s="1"/>
    </row>
    <row r="485" spans="1:40" x14ac:dyDescent="0.3">
      <c r="A485" t="str">
        <f t="shared" si="77"/>
        <v>Other Products</v>
      </c>
      <c r="B485" t="str">
        <f t="shared" si="78"/>
        <v>ZBL</v>
      </c>
      <c r="C485">
        <f t="shared" si="79"/>
        <v>2015</v>
      </c>
      <c r="D485" s="1">
        <f t="shared" si="80"/>
        <v>0</v>
      </c>
      <c r="E485" s="1">
        <f t="shared" si="81"/>
        <v>0</v>
      </c>
      <c r="F485" s="1">
        <f t="shared" si="82"/>
        <v>0</v>
      </c>
      <c r="G485" s="1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>
        <f t="shared" si="87"/>
        <v>0</v>
      </c>
      <c r="L485" s="2">
        <f>AN485/SUM(AN1:AN$571)</f>
        <v>0</v>
      </c>
      <c r="N485" t="s">
        <v>46</v>
      </c>
      <c r="O485" s="1" t="s">
        <v>547</v>
      </c>
      <c r="P485" s="1">
        <v>2015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>
        <v>96446.987023063106</v>
      </c>
      <c r="AJ485" s="1"/>
      <c r="AK485" s="1"/>
      <c r="AL485" s="1"/>
      <c r="AM485" s="1"/>
      <c r="AN485" s="1"/>
    </row>
    <row r="486" spans="1:40" x14ac:dyDescent="0.3">
      <c r="A486" t="str">
        <f t="shared" si="77"/>
        <v>Other Products</v>
      </c>
      <c r="B486">
        <f t="shared" si="78"/>
        <v>0</v>
      </c>
      <c r="C486">
        <f t="shared" si="79"/>
        <v>0</v>
      </c>
      <c r="D486" s="1">
        <f t="shared" si="80"/>
        <v>266536849.98254001</v>
      </c>
      <c r="E486" s="1">
        <f t="shared" si="81"/>
        <v>1564671248.1222899</v>
      </c>
      <c r="F486" s="1">
        <f t="shared" si="82"/>
        <v>748274123.02209997</v>
      </c>
      <c r="G486" s="1">
        <f t="shared" si="83"/>
        <v>114426942.03849</v>
      </c>
      <c r="H486" s="2">
        <f t="shared" si="84"/>
        <v>-0.52176911033542739</v>
      </c>
      <c r="I486" s="2">
        <f t="shared" si="85"/>
        <v>1.8073946363180817</v>
      </c>
      <c r="J486" s="2">
        <f t="shared" si="86"/>
        <v>0.15292115351570221</v>
      </c>
      <c r="K486" s="2">
        <f t="shared" si="87"/>
        <v>9.3959637566665942E-3</v>
      </c>
      <c r="L486" s="2">
        <f>AN486/SUM(AN1:AN$571)</f>
        <v>2.2465257369834657E-3</v>
      </c>
      <c r="N486" t="s">
        <v>46</v>
      </c>
      <c r="O486" s="1"/>
      <c r="P486" s="1"/>
      <c r="Q486" s="1">
        <v>1509606600.9164701</v>
      </c>
      <c r="R486" s="1">
        <v>1939853423.1588399</v>
      </c>
      <c r="S486" s="1">
        <v>2505876352.0802002</v>
      </c>
      <c r="T486" s="1">
        <v>389693969.55851299</v>
      </c>
      <c r="U486" s="1">
        <v>1435417675.8494</v>
      </c>
      <c r="V486" s="1">
        <v>710198506.46355903</v>
      </c>
      <c r="W486" s="1">
        <v>604146447.01200199</v>
      </c>
      <c r="X486" s="1">
        <v>464298010.73996502</v>
      </c>
      <c r="Y486" s="1">
        <v>543150729.09677505</v>
      </c>
      <c r="Z486" s="1">
        <v>632403588.94073701</v>
      </c>
      <c r="AA486" s="1">
        <v>436058422.72280002</v>
      </c>
      <c r="AB486" s="1">
        <v>487013172.45329601</v>
      </c>
      <c r="AC486" s="1">
        <v>280242103.439466</v>
      </c>
      <c r="AD486" s="1">
        <v>260460042.40409201</v>
      </c>
      <c r="AE486" s="1">
        <v>279294322.02508998</v>
      </c>
      <c r="AF486" s="1">
        <v>266536849.98254001</v>
      </c>
      <c r="AG486" s="1">
        <v>385601946.49879801</v>
      </c>
      <c r="AH486" s="1">
        <v>338684235.24379897</v>
      </c>
      <c r="AI486" s="1">
        <v>357183280.18780202</v>
      </c>
      <c r="AJ486" s="1">
        <v>356500014.04359198</v>
      </c>
      <c r="AK486" s="1">
        <v>652956556.06279898</v>
      </c>
      <c r="AL486" s="1">
        <v>1564671248.1222899</v>
      </c>
      <c r="AM486" s="1">
        <v>748274123.02209997</v>
      </c>
      <c r="AN486" s="1">
        <v>114426942.03849</v>
      </c>
    </row>
    <row r="487" spans="1:40" x14ac:dyDescent="0.3">
      <c r="A487" t="str">
        <f t="shared" si="77"/>
        <v>Other R&amp;D and Knowledge Based</v>
      </c>
      <c r="B487" t="str">
        <f t="shared" si="78"/>
        <v>439</v>
      </c>
      <c r="C487">
        <f t="shared" si="79"/>
        <v>2041</v>
      </c>
      <c r="D487" s="1">
        <f t="shared" si="80"/>
        <v>0</v>
      </c>
      <c r="E487" s="1">
        <f t="shared" si="81"/>
        <v>78684.755642378295</v>
      </c>
      <c r="F487" s="1">
        <f t="shared" si="82"/>
        <v>75491.601599999995</v>
      </c>
      <c r="G487" s="1">
        <f t="shared" si="83"/>
        <v>-96927.658996904604</v>
      </c>
      <c r="H487" s="2">
        <f t="shared" si="84"/>
        <v>-4.0581609694400833E-2</v>
      </c>
      <c r="I487" s="2" t="e">
        <f t="shared" si="85"/>
        <v>#DIV/0!</v>
      </c>
      <c r="J487" s="2">
        <f t="shared" si="86"/>
        <v>-1.2839528761157535</v>
      </c>
      <c r="K487" s="2">
        <f t="shared" si="87"/>
        <v>9.4793649912889534E-7</v>
      </c>
      <c r="L487" s="2">
        <f>AN487/SUM(AN1:AN$571)</f>
        <v>-1.9029651293911014E-6</v>
      </c>
      <c r="N487" t="s">
        <v>47</v>
      </c>
      <c r="O487" s="1" t="s">
        <v>84</v>
      </c>
      <c r="P487" s="1">
        <v>2041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>
        <v>270977.88227166299</v>
      </c>
      <c r="AJ487" s="1">
        <v>-71228.176284237197</v>
      </c>
      <c r="AK487" s="1">
        <v>146816.75142744501</v>
      </c>
      <c r="AL487" s="1">
        <v>78684.755642378295</v>
      </c>
      <c r="AM487" s="1">
        <v>75491.601599999995</v>
      </c>
      <c r="AN487" s="1">
        <v>-96927.658996904604</v>
      </c>
    </row>
    <row r="488" spans="1:40" x14ac:dyDescent="0.3">
      <c r="A488" t="str">
        <f t="shared" si="77"/>
        <v>Other R&amp;D and Knowledge Based</v>
      </c>
      <c r="B488" t="str">
        <f t="shared" si="78"/>
        <v>474</v>
      </c>
      <c r="C488">
        <f t="shared" si="79"/>
        <v>2047</v>
      </c>
      <c r="D488" s="1">
        <f t="shared" si="80"/>
        <v>0</v>
      </c>
      <c r="E488" s="1">
        <f t="shared" si="81"/>
        <v>0</v>
      </c>
      <c r="F488" s="1">
        <f t="shared" si="82"/>
        <v>0</v>
      </c>
      <c r="G488" s="1">
        <f t="shared" si="83"/>
        <v>0</v>
      </c>
      <c r="H488" s="2" t="e">
        <f t="shared" si="84"/>
        <v>#DIV/0!</v>
      </c>
      <c r="I488" s="2" t="e">
        <f t="shared" si="85"/>
        <v>#DIV/0!</v>
      </c>
      <c r="J488" s="2" t="e">
        <f t="shared" si="86"/>
        <v>#DIV/0!</v>
      </c>
      <c r="K488" s="2">
        <f t="shared" si="87"/>
        <v>0</v>
      </c>
      <c r="L488" s="2">
        <f>AN488/SUM(AN1:AN$571)</f>
        <v>0</v>
      </c>
      <c r="N488" t="s">
        <v>47</v>
      </c>
      <c r="O488" s="1" t="s">
        <v>86</v>
      </c>
      <c r="P488" s="1">
        <v>2047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>
        <v>102772.034809861</v>
      </c>
      <c r="AJ488" s="1"/>
      <c r="AK488" s="1"/>
      <c r="AL488" s="1"/>
      <c r="AM488" s="1"/>
      <c r="AN488" s="1"/>
    </row>
    <row r="489" spans="1:40" x14ac:dyDescent="0.3">
      <c r="A489" t="str">
        <f t="shared" si="77"/>
        <v>Other R&amp;D and Knowledge Based</v>
      </c>
      <c r="B489" t="str">
        <f t="shared" si="78"/>
        <v>479</v>
      </c>
      <c r="C489">
        <f t="shared" si="79"/>
        <v>2048</v>
      </c>
      <c r="D489" s="1">
        <f t="shared" si="80"/>
        <v>1057280.4054033</v>
      </c>
      <c r="E489" s="1">
        <f t="shared" si="81"/>
        <v>0</v>
      </c>
      <c r="F489" s="1">
        <f t="shared" si="82"/>
        <v>0</v>
      </c>
      <c r="G489" s="1">
        <f t="shared" si="83"/>
        <v>0</v>
      </c>
      <c r="H489" s="2" t="e">
        <f t="shared" si="84"/>
        <v>#DIV/0!</v>
      </c>
      <c r="I489" s="2">
        <f t="shared" si="85"/>
        <v>-1</v>
      </c>
      <c r="J489" s="2" t="e">
        <f t="shared" si="86"/>
        <v>#DIV/0!</v>
      </c>
      <c r="K489" s="2">
        <f t="shared" si="87"/>
        <v>0</v>
      </c>
      <c r="L489" s="2">
        <f>AN489/SUM(AN1:AN$571)</f>
        <v>0</v>
      </c>
      <c r="N489" t="s">
        <v>47</v>
      </c>
      <c r="O489" s="1" t="s">
        <v>88</v>
      </c>
      <c r="P489" s="1">
        <v>2048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>
        <v>1057280.4054033</v>
      </c>
      <c r="AG489" s="1"/>
      <c r="AH489" s="1"/>
      <c r="AI489" s="1"/>
      <c r="AJ489" s="1"/>
      <c r="AK489" s="1"/>
      <c r="AL489" s="1"/>
      <c r="AM489" s="1"/>
      <c r="AN489" s="1"/>
    </row>
    <row r="490" spans="1:40" x14ac:dyDescent="0.3">
      <c r="A490" t="str">
        <f t="shared" si="77"/>
        <v>Other R&amp;D and Knowledge Based</v>
      </c>
      <c r="B490" t="str">
        <f t="shared" si="78"/>
        <v>586</v>
      </c>
      <c r="C490">
        <f t="shared" si="79"/>
        <v>2249</v>
      </c>
      <c r="D490" s="1">
        <f t="shared" si="80"/>
        <v>0</v>
      </c>
      <c r="E490" s="1">
        <f t="shared" si="81"/>
        <v>63839466.362787098</v>
      </c>
      <c r="F490" s="1">
        <f t="shared" si="82"/>
        <v>91090785.671900004</v>
      </c>
      <c r="G490" s="1">
        <f t="shared" si="83"/>
        <v>258948765.426698</v>
      </c>
      <c r="H490" s="2">
        <f t="shared" si="84"/>
        <v>0.42687260501597923</v>
      </c>
      <c r="I490" s="2" t="e">
        <f t="shared" si="85"/>
        <v>#DIV/0!</v>
      </c>
      <c r="J490" s="2">
        <f t="shared" si="86"/>
        <v>2.8427547695044133</v>
      </c>
      <c r="K490" s="2">
        <f t="shared" si="87"/>
        <v>1.1438130685085563E-3</v>
      </c>
      <c r="L490" s="2">
        <f>AN490/SUM(AN1:AN$571)</f>
        <v>5.0838994359867808E-3</v>
      </c>
      <c r="N490" t="s">
        <v>47</v>
      </c>
      <c r="O490" s="1" t="s">
        <v>91</v>
      </c>
      <c r="P490" s="1">
        <v>2249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>
        <v>63839466.362787098</v>
      </c>
      <c r="AM490" s="1">
        <v>91090785.671900004</v>
      </c>
      <c r="AN490" s="1">
        <v>258948765.426698</v>
      </c>
    </row>
    <row r="491" spans="1:40" x14ac:dyDescent="0.3">
      <c r="A491" t="str">
        <f t="shared" si="77"/>
        <v>Other R&amp;D and Knowledge Based</v>
      </c>
      <c r="B491" t="str">
        <f t="shared" si="78"/>
        <v>ABMS</v>
      </c>
      <c r="C491">
        <f t="shared" si="79"/>
        <v>2255</v>
      </c>
      <c r="D491" s="1">
        <f t="shared" si="80"/>
        <v>0</v>
      </c>
      <c r="E491" s="1">
        <f t="shared" si="81"/>
        <v>2360829.8243163899</v>
      </c>
      <c r="F491" s="1">
        <f t="shared" si="82"/>
        <v>23402825</v>
      </c>
      <c r="G491" s="1">
        <f t="shared" si="83"/>
        <v>41075057.762339801</v>
      </c>
      <c r="H491" s="2">
        <f t="shared" si="84"/>
        <v>8.9129656695084343</v>
      </c>
      <c r="I491" s="2" t="e">
        <f t="shared" si="85"/>
        <v>#DIV/0!</v>
      </c>
      <c r="J491" s="2">
        <f t="shared" si="86"/>
        <v>1.7551324578267709</v>
      </c>
      <c r="K491" s="2">
        <f t="shared" si="87"/>
        <v>2.9386569538917016E-4</v>
      </c>
      <c r="L491" s="2">
        <f>AN491/SUM(AN1:AN$571)</f>
        <v>8.0641999836139763E-4</v>
      </c>
      <c r="N491" t="s">
        <v>47</v>
      </c>
      <c r="O491" s="1" t="s">
        <v>106</v>
      </c>
      <c r="P491" s="1">
        <v>2255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>
        <v>2455807.4765942399</v>
      </c>
      <c r="AK491" s="1">
        <v>2810461.49980703</v>
      </c>
      <c r="AL491" s="1">
        <v>2360829.8243163899</v>
      </c>
      <c r="AM491" s="1">
        <v>23402825</v>
      </c>
      <c r="AN491" s="1">
        <v>41075057.762339801</v>
      </c>
    </row>
    <row r="492" spans="1:40" x14ac:dyDescent="0.3">
      <c r="A492" t="str">
        <f t="shared" si="77"/>
        <v>Other R&amp;D and Knowledge Based</v>
      </c>
      <c r="B492" t="str">
        <f t="shared" si="78"/>
        <v>AEC</v>
      </c>
      <c r="C492">
        <f t="shared" si="79"/>
        <v>1890</v>
      </c>
      <c r="D492" s="1">
        <f t="shared" si="80"/>
        <v>0</v>
      </c>
      <c r="E492" s="1">
        <f t="shared" si="81"/>
        <v>0</v>
      </c>
      <c r="F492" s="1">
        <f t="shared" si="82"/>
        <v>0</v>
      </c>
      <c r="G492" s="1">
        <f t="shared" si="83"/>
        <v>0</v>
      </c>
      <c r="H492" s="2" t="e">
        <f t="shared" si="84"/>
        <v>#DIV/0!</v>
      </c>
      <c r="I492" s="2" t="e">
        <f t="shared" si="85"/>
        <v>#DIV/0!</v>
      </c>
      <c r="J492" s="2" t="e">
        <f t="shared" si="86"/>
        <v>#DIV/0!</v>
      </c>
      <c r="K492" s="2">
        <f t="shared" si="87"/>
        <v>0</v>
      </c>
      <c r="L492" s="2">
        <f>AN492/SUM(AN1:AN$571)</f>
        <v>0</v>
      </c>
      <c r="N492" t="s">
        <v>47</v>
      </c>
      <c r="O492" s="1" t="s">
        <v>116</v>
      </c>
      <c r="P492" s="1">
        <v>1890</v>
      </c>
      <c r="Q492" s="1"/>
      <c r="R492" s="1"/>
      <c r="S492" s="1">
        <v>621186.33616731304</v>
      </c>
      <c r="T492" s="1">
        <v>426644.25722200901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x14ac:dyDescent="0.3">
      <c r="A493" t="str">
        <f t="shared" si="77"/>
        <v>Other R&amp;D and Knowledge Based</v>
      </c>
      <c r="B493" t="str">
        <f t="shared" si="78"/>
        <v>AF INT COM CTRL SYS</v>
      </c>
      <c r="C493">
        <f t="shared" si="79"/>
        <v>1728</v>
      </c>
      <c r="D493" s="1">
        <f t="shared" si="80"/>
        <v>0</v>
      </c>
      <c r="E493" s="1">
        <f t="shared" si="81"/>
        <v>0</v>
      </c>
      <c r="F493" s="1">
        <f t="shared" si="82"/>
        <v>0</v>
      </c>
      <c r="G493" s="1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>
        <f t="shared" si="87"/>
        <v>0</v>
      </c>
      <c r="L493" s="2">
        <f>AN493/SUM(AN1:AN$571)</f>
        <v>0</v>
      </c>
      <c r="N493" t="s">
        <v>47</v>
      </c>
      <c r="O493" s="1" t="s">
        <v>120</v>
      </c>
      <c r="P493" s="1">
        <v>1728</v>
      </c>
      <c r="Q493" s="1"/>
      <c r="R493" s="1">
        <v>43426109.475323401</v>
      </c>
      <c r="S493" s="1">
        <v>197630572.61855599</v>
      </c>
      <c r="T493" s="1"/>
      <c r="U493" s="1">
        <v>29749.586573714099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x14ac:dyDescent="0.3">
      <c r="A494" t="str">
        <f t="shared" si="77"/>
        <v>Other R&amp;D and Knowledge Based</v>
      </c>
      <c r="B494" t="str">
        <f t="shared" si="78"/>
        <v>ARE</v>
      </c>
      <c r="C494">
        <f t="shared" si="79"/>
        <v>1907</v>
      </c>
      <c r="D494" s="1">
        <f t="shared" si="80"/>
        <v>0</v>
      </c>
      <c r="E494" s="1">
        <f t="shared" si="81"/>
        <v>0</v>
      </c>
      <c r="F494" s="1">
        <f t="shared" si="82"/>
        <v>0</v>
      </c>
      <c r="G494" s="1">
        <f t="shared" si="83"/>
        <v>0</v>
      </c>
      <c r="H494" s="2" t="e">
        <f t="shared" si="84"/>
        <v>#DIV/0!</v>
      </c>
      <c r="I494" s="2" t="e">
        <f t="shared" si="85"/>
        <v>#DIV/0!</v>
      </c>
      <c r="J494" s="2" t="e">
        <f t="shared" si="86"/>
        <v>#DIV/0!</v>
      </c>
      <c r="K494" s="2">
        <f t="shared" si="87"/>
        <v>0</v>
      </c>
      <c r="L494" s="2">
        <f>AN494/SUM(AN1:AN$571)</f>
        <v>0</v>
      </c>
      <c r="N494" t="s">
        <v>47</v>
      </c>
      <c r="O494" s="1" t="s">
        <v>177</v>
      </c>
      <c r="P494" s="1">
        <v>1907</v>
      </c>
      <c r="Q494" s="1"/>
      <c r="R494" s="1"/>
      <c r="S494" s="1">
        <v>2089195.62731967</v>
      </c>
      <c r="T494" s="1">
        <v>3144268.2119313902</v>
      </c>
      <c r="U494" s="1">
        <v>47092.108066860703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x14ac:dyDescent="0.3">
      <c r="A495" t="str">
        <f t="shared" si="77"/>
        <v>Other R&amp;D and Knowledge Based</v>
      </c>
      <c r="B495" t="str">
        <f t="shared" si="78"/>
        <v>ATS</v>
      </c>
      <c r="C495">
        <f t="shared" si="79"/>
        <v>2058</v>
      </c>
      <c r="D495" s="1">
        <f t="shared" si="80"/>
        <v>0</v>
      </c>
      <c r="E495" s="1">
        <f t="shared" si="81"/>
        <v>0</v>
      </c>
      <c r="F495" s="1">
        <f t="shared" si="82"/>
        <v>0</v>
      </c>
      <c r="G495" s="1">
        <f t="shared" si="83"/>
        <v>0</v>
      </c>
      <c r="H495" s="2" t="e">
        <f t="shared" si="84"/>
        <v>#DIV/0!</v>
      </c>
      <c r="I495" s="2" t="e">
        <f t="shared" si="85"/>
        <v>#DIV/0!</v>
      </c>
      <c r="J495" s="2" t="e">
        <f t="shared" si="86"/>
        <v>#DIV/0!</v>
      </c>
      <c r="K495" s="2">
        <f t="shared" si="87"/>
        <v>0</v>
      </c>
      <c r="L495" s="2">
        <f>AN495/SUM(AN1:AN$571)</f>
        <v>0</v>
      </c>
      <c r="N495" t="s">
        <v>47</v>
      </c>
      <c r="O495" s="1" t="s">
        <v>181</v>
      </c>
      <c r="P495" s="1">
        <v>2058</v>
      </c>
      <c r="Q495" s="1"/>
      <c r="R495" s="1"/>
      <c r="S495" s="1"/>
      <c r="T495" s="1"/>
      <c r="U495" s="1"/>
      <c r="V495" s="1"/>
      <c r="W495" s="1"/>
      <c r="X495" s="1"/>
      <c r="Y495" s="1">
        <v>0</v>
      </c>
      <c r="Z495" s="1"/>
      <c r="AA495" s="1"/>
      <c r="AB495" s="1">
        <v>354310.85146721802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x14ac:dyDescent="0.3">
      <c r="A496" t="str">
        <f t="shared" si="77"/>
        <v>Other R&amp;D and Knowledge Based</v>
      </c>
      <c r="B496" t="str">
        <f t="shared" si="78"/>
        <v>AUJ</v>
      </c>
      <c r="C496">
        <f t="shared" si="79"/>
        <v>2059</v>
      </c>
      <c r="D496" s="1">
        <f t="shared" si="80"/>
        <v>0</v>
      </c>
      <c r="E496" s="1">
        <f t="shared" si="81"/>
        <v>0</v>
      </c>
      <c r="F496" s="1">
        <f t="shared" si="82"/>
        <v>0</v>
      </c>
      <c r="G496" s="1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>
        <f t="shared" si="87"/>
        <v>0</v>
      </c>
      <c r="L496" s="2">
        <f>AN496/SUM(AN1:AN$571)</f>
        <v>0</v>
      </c>
      <c r="N496" t="s">
        <v>47</v>
      </c>
      <c r="O496" s="1" t="s">
        <v>182</v>
      </c>
      <c r="P496" s="1">
        <v>2059</v>
      </c>
      <c r="Q496" s="1"/>
      <c r="R496" s="1">
        <v>3154359.5707197599</v>
      </c>
      <c r="S496" s="1">
        <v>10762053.2740987</v>
      </c>
      <c r="T496" s="1">
        <v>14538559.077243499</v>
      </c>
      <c r="U496" s="1">
        <v>3293917.3623421602</v>
      </c>
      <c r="V496" s="1">
        <v>4886237.0280099604</v>
      </c>
      <c r="W496" s="1">
        <v>5069159.9604257997</v>
      </c>
      <c r="X496" s="1"/>
      <c r="Y496" s="1">
        <v>6869952.0517292898</v>
      </c>
      <c r="Z496" s="1">
        <v>0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x14ac:dyDescent="0.3">
      <c r="A497" t="str">
        <f t="shared" si="77"/>
        <v>Other R&amp;D and Knowledge Based</v>
      </c>
      <c r="B497" t="str">
        <f t="shared" si="78"/>
        <v>Air Force Integrated Personnel and Pay System Increment 1 (AFIPPS Inc 1)</v>
      </c>
      <c r="C497">
        <f t="shared" si="79"/>
        <v>2253</v>
      </c>
      <c r="D497" s="1">
        <f t="shared" si="80"/>
        <v>0</v>
      </c>
      <c r="E497" s="1">
        <f t="shared" si="81"/>
        <v>0</v>
      </c>
      <c r="F497" s="1">
        <f t="shared" si="82"/>
        <v>0</v>
      </c>
      <c r="G497" s="1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>
        <f t="shared" si="87"/>
        <v>0</v>
      </c>
      <c r="L497" s="2">
        <f>AN497/SUM(AN1:AN$571)</f>
        <v>0</v>
      </c>
      <c r="N497" t="s">
        <v>47</v>
      </c>
      <c r="O497" s="1" t="s">
        <v>187</v>
      </c>
      <c r="P497" s="1">
        <v>2253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>
        <v>9983.8725265847006</v>
      </c>
      <c r="AK497" s="1"/>
      <c r="AL497" s="1"/>
      <c r="AM497" s="1"/>
      <c r="AN497" s="1"/>
    </row>
    <row r="498" spans="1:40" x14ac:dyDescent="0.3">
      <c r="A498" t="str">
        <f t="shared" si="77"/>
        <v>Other R&amp;D and Knowledge Based</v>
      </c>
      <c r="B498" t="str">
        <f t="shared" si="78"/>
        <v>BJL</v>
      </c>
      <c r="C498">
        <f t="shared" si="79"/>
        <v>2061</v>
      </c>
      <c r="D498" s="1">
        <f t="shared" si="80"/>
        <v>0</v>
      </c>
      <c r="E498" s="1">
        <f t="shared" si="81"/>
        <v>0</v>
      </c>
      <c r="F498" s="1">
        <f t="shared" si="82"/>
        <v>0</v>
      </c>
      <c r="G498" s="1">
        <f t="shared" si="83"/>
        <v>0</v>
      </c>
      <c r="H498" s="2" t="e">
        <f t="shared" si="84"/>
        <v>#DIV/0!</v>
      </c>
      <c r="I498" s="2" t="e">
        <f t="shared" si="85"/>
        <v>#DIV/0!</v>
      </c>
      <c r="J498" s="2" t="e">
        <f t="shared" si="86"/>
        <v>#DIV/0!</v>
      </c>
      <c r="K498" s="2">
        <f t="shared" si="87"/>
        <v>0</v>
      </c>
      <c r="L498" s="2">
        <f>AN498/SUM(AN1:AN$571)</f>
        <v>0</v>
      </c>
      <c r="N498" t="s">
        <v>47</v>
      </c>
      <c r="O498" s="1" t="s">
        <v>204</v>
      </c>
      <c r="P498" s="1">
        <v>2061</v>
      </c>
      <c r="Q498" s="1"/>
      <c r="R498" s="1"/>
      <c r="S498" s="1"/>
      <c r="T498" s="1">
        <v>3151689.3046261198</v>
      </c>
      <c r="U498" s="1">
        <v>2797911.4302745899</v>
      </c>
      <c r="V498" s="1">
        <v>3074269.9149781102</v>
      </c>
      <c r="W498" s="1">
        <v>4568271.4621291598</v>
      </c>
      <c r="X498" s="1">
        <v>516006.81614700099</v>
      </c>
      <c r="Y498" s="1"/>
      <c r="Z498" s="1"/>
      <c r="AA498" s="1"/>
      <c r="AB498" s="1"/>
      <c r="AC498" s="1">
        <v>0</v>
      </c>
      <c r="AD498" s="1"/>
      <c r="AE498" s="1"/>
      <c r="AF498" s="1"/>
      <c r="AG498" s="1">
        <v>0</v>
      </c>
      <c r="AH498" s="1"/>
      <c r="AI498" s="1"/>
      <c r="AJ498" s="1"/>
      <c r="AK498" s="1"/>
      <c r="AL498" s="1"/>
      <c r="AM498" s="1"/>
      <c r="AN498" s="1"/>
    </row>
    <row r="499" spans="1:40" x14ac:dyDescent="0.3">
      <c r="A499" t="str">
        <f t="shared" si="77"/>
        <v>Other R&amp;D and Knowledge Based</v>
      </c>
      <c r="B499" t="str">
        <f t="shared" si="78"/>
        <v>CBDP</v>
      </c>
      <c r="C499">
        <f t="shared" si="79"/>
        <v>1344</v>
      </c>
      <c r="D499" s="1">
        <f t="shared" si="80"/>
        <v>0</v>
      </c>
      <c r="E499" s="1">
        <f t="shared" si="81"/>
        <v>0</v>
      </c>
      <c r="F499" s="1">
        <f t="shared" si="82"/>
        <v>0</v>
      </c>
      <c r="G499" s="1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e">
        <f t="shared" si="86"/>
        <v>#DIV/0!</v>
      </c>
      <c r="K499" s="2">
        <f t="shared" si="87"/>
        <v>0</v>
      </c>
      <c r="L499" s="2">
        <f>AN499/SUM(AN1:AN$571)</f>
        <v>0</v>
      </c>
      <c r="N499" t="s">
        <v>47</v>
      </c>
      <c r="O499" s="1" t="s">
        <v>241</v>
      </c>
      <c r="P499" s="1">
        <v>1344</v>
      </c>
      <c r="Q499" s="1">
        <v>879760.16490916396</v>
      </c>
      <c r="R499" s="1">
        <v>1917317.7724594199</v>
      </c>
      <c r="S499" s="1"/>
      <c r="T499" s="1"/>
      <c r="U499" s="1"/>
      <c r="V499" s="1">
        <v>-74247.161536283806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x14ac:dyDescent="0.3">
      <c r="A500" t="str">
        <f t="shared" si="77"/>
        <v>Other R&amp;D and Knowledge Based</v>
      </c>
      <c r="B500" t="str">
        <f t="shared" si="78"/>
        <v>CMU</v>
      </c>
      <c r="C500">
        <f t="shared" si="79"/>
        <v>1814</v>
      </c>
      <c r="D500" s="1">
        <f t="shared" si="80"/>
        <v>0</v>
      </c>
      <c r="E500" s="1">
        <f t="shared" si="81"/>
        <v>0</v>
      </c>
      <c r="F500" s="1">
        <f t="shared" si="82"/>
        <v>0</v>
      </c>
      <c r="G500" s="1">
        <f t="shared" si="83"/>
        <v>0</v>
      </c>
      <c r="H500" s="2" t="e">
        <f t="shared" si="84"/>
        <v>#DIV/0!</v>
      </c>
      <c r="I500" s="2" t="e">
        <f t="shared" si="85"/>
        <v>#DIV/0!</v>
      </c>
      <c r="J500" s="2" t="e">
        <f t="shared" si="86"/>
        <v>#DIV/0!</v>
      </c>
      <c r="K500" s="2">
        <f t="shared" si="87"/>
        <v>0</v>
      </c>
      <c r="L500" s="2">
        <f>AN500/SUM(AN1:AN$571)</f>
        <v>0</v>
      </c>
      <c r="N500" t="s">
        <v>47</v>
      </c>
      <c r="O500" s="1" t="s">
        <v>254</v>
      </c>
      <c r="P500" s="1">
        <v>1814</v>
      </c>
      <c r="Q500" s="1"/>
      <c r="R500" s="1"/>
      <c r="S500" s="1"/>
      <c r="T500" s="1"/>
      <c r="U500" s="1"/>
      <c r="V500" s="1"/>
      <c r="W500" s="1"/>
      <c r="X500" s="1"/>
      <c r="Y500" s="1"/>
      <c r="Z500" s="1">
        <v>9596799.9351408407</v>
      </c>
      <c r="AA500" s="1">
        <v>12857501.2460509</v>
      </c>
      <c r="AB500" s="1">
        <v>2732423.5853907</v>
      </c>
      <c r="AC500" s="1">
        <v>12630522.8185689</v>
      </c>
      <c r="AD500" s="1">
        <v>11502220.366768099</v>
      </c>
      <c r="AE500" s="1">
        <v>8611554.3080100995</v>
      </c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x14ac:dyDescent="0.3">
      <c r="A501" t="str">
        <f t="shared" si="77"/>
        <v>Other R&amp;D and Knowledge Based</v>
      </c>
      <c r="B501" t="str">
        <f t="shared" si="78"/>
        <v>DEAMS</v>
      </c>
      <c r="C501">
        <f t="shared" si="79"/>
        <v>1996</v>
      </c>
      <c r="D501" s="1">
        <f t="shared" si="80"/>
        <v>0</v>
      </c>
      <c r="E501" s="1">
        <f t="shared" si="81"/>
        <v>0</v>
      </c>
      <c r="F501" s="1">
        <f t="shared" si="82"/>
        <v>0</v>
      </c>
      <c r="G501" s="1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>
        <f t="shared" si="87"/>
        <v>0</v>
      </c>
      <c r="L501" s="2">
        <f>AN501/SUM(AN1:AN$571)</f>
        <v>0</v>
      </c>
      <c r="N501" t="s">
        <v>47</v>
      </c>
      <c r="O501" s="1" t="s">
        <v>267</v>
      </c>
      <c r="P501" s="1">
        <v>1996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>
        <v>2049869.49269638</v>
      </c>
      <c r="AD501" s="1">
        <v>2164872.11824582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x14ac:dyDescent="0.3">
      <c r="A502" t="str">
        <f t="shared" si="77"/>
        <v>Other R&amp;D and Knowledge Based</v>
      </c>
      <c r="B502" t="str">
        <f t="shared" si="78"/>
        <v>DEAMS Inc 1</v>
      </c>
      <c r="C502">
        <f t="shared" si="79"/>
        <v>2101</v>
      </c>
      <c r="D502" s="1">
        <f t="shared" si="80"/>
        <v>0</v>
      </c>
      <c r="E502" s="1">
        <f t="shared" si="81"/>
        <v>0</v>
      </c>
      <c r="F502" s="1">
        <f t="shared" si="82"/>
        <v>0</v>
      </c>
      <c r="G502" s="1">
        <f t="shared" si="83"/>
        <v>0</v>
      </c>
      <c r="H502" s="2" t="e">
        <f t="shared" si="84"/>
        <v>#DIV/0!</v>
      </c>
      <c r="I502" s="2" t="e">
        <f t="shared" si="85"/>
        <v>#DIV/0!</v>
      </c>
      <c r="J502" s="2" t="e">
        <f t="shared" si="86"/>
        <v>#DIV/0!</v>
      </c>
      <c r="K502" s="2">
        <f t="shared" si="87"/>
        <v>0</v>
      </c>
      <c r="L502" s="2">
        <f>AN502/SUM(AN1:AN$571)</f>
        <v>0</v>
      </c>
      <c r="N502" t="s">
        <v>47</v>
      </c>
      <c r="O502" s="1" t="s">
        <v>268</v>
      </c>
      <c r="P502" s="1">
        <v>2101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>
        <v>1030368.01399042</v>
      </c>
      <c r="AL502" s="1"/>
      <c r="AM502" s="1"/>
      <c r="AN502" s="1"/>
    </row>
    <row r="503" spans="1:40" x14ac:dyDescent="0.3">
      <c r="A503" t="str">
        <f t="shared" si="77"/>
        <v>Other R&amp;D and Knowledge Based</v>
      </c>
      <c r="B503" t="str">
        <f t="shared" si="78"/>
        <v>DMS</v>
      </c>
      <c r="C503">
        <f t="shared" si="79"/>
        <v>1960</v>
      </c>
      <c r="D503" s="1">
        <f t="shared" si="80"/>
        <v>0</v>
      </c>
      <c r="E503" s="1">
        <f t="shared" si="81"/>
        <v>0</v>
      </c>
      <c r="F503" s="1">
        <f t="shared" si="82"/>
        <v>0</v>
      </c>
      <c r="G503" s="1">
        <f t="shared" si="83"/>
        <v>0</v>
      </c>
      <c r="H503" s="2" t="e">
        <f t="shared" si="84"/>
        <v>#DIV/0!</v>
      </c>
      <c r="I503" s="2" t="e">
        <f t="shared" si="85"/>
        <v>#DIV/0!</v>
      </c>
      <c r="J503" s="2" t="e">
        <f t="shared" si="86"/>
        <v>#DIV/0!</v>
      </c>
      <c r="K503" s="2">
        <f t="shared" si="87"/>
        <v>0</v>
      </c>
      <c r="L503" s="2">
        <f>AN503/SUM(AN1:AN$571)</f>
        <v>0</v>
      </c>
      <c r="N503" t="s">
        <v>47</v>
      </c>
      <c r="O503" s="1" t="s">
        <v>274</v>
      </c>
      <c r="P503" s="1">
        <v>1960</v>
      </c>
      <c r="Q503" s="1"/>
      <c r="R503" s="1"/>
      <c r="S503" s="1"/>
      <c r="T503" s="1"/>
      <c r="U503" s="1">
        <v>-7212.7872647969798</v>
      </c>
      <c r="V503" s="1"/>
      <c r="W503" s="1">
        <v>163945.28469432099</v>
      </c>
      <c r="X503" s="1">
        <v>8878.1741368204803</v>
      </c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x14ac:dyDescent="0.3">
      <c r="A504" t="str">
        <f t="shared" si="77"/>
        <v>Other R&amp;D and Knowledge Based</v>
      </c>
      <c r="B504" t="str">
        <f t="shared" si="78"/>
        <v>DPPS</v>
      </c>
      <c r="C504">
        <f t="shared" si="79"/>
        <v>1950</v>
      </c>
      <c r="D504" s="1">
        <f t="shared" si="80"/>
        <v>0</v>
      </c>
      <c r="E504" s="1">
        <f t="shared" si="81"/>
        <v>0</v>
      </c>
      <c r="F504" s="1">
        <f t="shared" si="82"/>
        <v>0</v>
      </c>
      <c r="G504" s="1">
        <f t="shared" si="83"/>
        <v>0</v>
      </c>
      <c r="H504" s="2" t="e">
        <f t="shared" si="84"/>
        <v>#DIV/0!</v>
      </c>
      <c r="I504" s="2" t="e">
        <f t="shared" si="85"/>
        <v>#DIV/0!</v>
      </c>
      <c r="J504" s="2" t="e">
        <f t="shared" si="86"/>
        <v>#DIV/0!</v>
      </c>
      <c r="K504" s="2">
        <f t="shared" si="87"/>
        <v>0</v>
      </c>
      <c r="L504" s="2">
        <f>AN504/SUM(AN1:AN$571)</f>
        <v>0</v>
      </c>
      <c r="N504" t="s">
        <v>47</v>
      </c>
      <c r="O504" s="1" t="s">
        <v>277</v>
      </c>
      <c r="P504" s="1">
        <v>1950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>
        <v>330103.83065710199</v>
      </c>
      <c r="AC504" s="1">
        <v>324161.96179173997</v>
      </c>
      <c r="AD504" s="1">
        <v>0</v>
      </c>
      <c r="AE504" s="1">
        <v>-52049.125559913802</v>
      </c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x14ac:dyDescent="0.3">
      <c r="A505" t="str">
        <f t="shared" si="77"/>
        <v>Other R&amp;D and Knowledge Based</v>
      </c>
      <c r="B505" t="str">
        <f t="shared" si="78"/>
        <v>Department of Defense Healthcare Management System Modernization (DHMSM)</v>
      </c>
      <c r="C505">
        <f t="shared" si="79"/>
        <v>2237</v>
      </c>
      <c r="D505" s="1">
        <f t="shared" si="80"/>
        <v>0</v>
      </c>
      <c r="E505" s="1">
        <f t="shared" si="81"/>
        <v>32088.892580925101</v>
      </c>
      <c r="F505" s="1">
        <f t="shared" si="82"/>
        <v>183915</v>
      </c>
      <c r="G505" s="1">
        <f t="shared" si="83"/>
        <v>0</v>
      </c>
      <c r="H505" s="2">
        <f t="shared" si="84"/>
        <v>4.7314224707563231</v>
      </c>
      <c r="I505" s="2" t="e">
        <f t="shared" si="85"/>
        <v>#DIV/0!</v>
      </c>
      <c r="J505" s="2">
        <f t="shared" si="86"/>
        <v>0</v>
      </c>
      <c r="K505" s="2">
        <f t="shared" si="87"/>
        <v>2.3093925356233375E-6</v>
      </c>
      <c r="L505" s="2">
        <f>AN505/SUM(AN1:AN$571)</f>
        <v>0</v>
      </c>
      <c r="N505" t="s">
        <v>47</v>
      </c>
      <c r="O505" s="1" t="s">
        <v>281</v>
      </c>
      <c r="P505" s="1">
        <v>2237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>
        <v>32088.892580925101</v>
      </c>
      <c r="AM505" s="1">
        <v>183915</v>
      </c>
      <c r="AN505" s="1"/>
    </row>
    <row r="506" spans="1:40" x14ac:dyDescent="0.3">
      <c r="A506" t="str">
        <f t="shared" si="77"/>
        <v>Other R&amp;D and Knowledge Based</v>
      </c>
      <c r="B506" t="str">
        <f t="shared" si="78"/>
        <v>FCA</v>
      </c>
      <c r="C506">
        <f t="shared" si="79"/>
        <v>79</v>
      </c>
      <c r="D506" s="1">
        <f t="shared" si="80"/>
        <v>0</v>
      </c>
      <c r="E506" s="1">
        <f t="shared" si="81"/>
        <v>0</v>
      </c>
      <c r="F506" s="1">
        <f t="shared" si="82"/>
        <v>0</v>
      </c>
      <c r="G506" s="1">
        <f t="shared" si="83"/>
        <v>0</v>
      </c>
      <c r="H506" s="2" t="e">
        <f t="shared" si="84"/>
        <v>#DIV/0!</v>
      </c>
      <c r="I506" s="2" t="e">
        <f t="shared" si="85"/>
        <v>#DIV/0!</v>
      </c>
      <c r="J506" s="2" t="e">
        <f t="shared" si="86"/>
        <v>#DIV/0!</v>
      </c>
      <c r="K506" s="2">
        <f t="shared" si="87"/>
        <v>0</v>
      </c>
      <c r="L506" s="2">
        <f>AN506/SUM(AN1:AN$571)</f>
        <v>0</v>
      </c>
      <c r="N506" t="s">
        <v>47</v>
      </c>
      <c r="O506" s="1" t="s">
        <v>323</v>
      </c>
      <c r="P506" s="1">
        <v>79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>
        <v>0</v>
      </c>
      <c r="AB506" s="1"/>
      <c r="AC506" s="1"/>
      <c r="AD506" s="1"/>
      <c r="AE506" s="1">
        <v>-34664.816619896897</v>
      </c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x14ac:dyDescent="0.3">
      <c r="A507" t="str">
        <f t="shared" si="77"/>
        <v>Other R&amp;D and Knowledge Based</v>
      </c>
      <c r="B507" t="str">
        <f t="shared" si="78"/>
        <v>GBSD</v>
      </c>
      <c r="C507">
        <f t="shared" si="79"/>
        <v>2187</v>
      </c>
      <c r="D507" s="1">
        <f t="shared" si="80"/>
        <v>0</v>
      </c>
      <c r="E507" s="1">
        <f t="shared" si="81"/>
        <v>1165657756.1284699</v>
      </c>
      <c r="F507" s="1">
        <f t="shared" si="82"/>
        <v>2028271250</v>
      </c>
      <c r="G507" s="1">
        <f t="shared" si="83"/>
        <v>2518746885.6873398</v>
      </c>
      <c r="H507" s="2">
        <f t="shared" si="84"/>
        <v>0.7400229521369559</v>
      </c>
      <c r="I507" s="2" t="e">
        <f t="shared" si="85"/>
        <v>#DIV/0!</v>
      </c>
      <c r="J507" s="2">
        <f t="shared" si="86"/>
        <v>1.2418195474038987</v>
      </c>
      <c r="K507" s="2">
        <f t="shared" si="87"/>
        <v>2.5468691977105818E-2</v>
      </c>
      <c r="L507" s="2">
        <f>AN507/SUM(AN1:AN$571)</f>
        <v>4.9450152235478106E-2</v>
      </c>
      <c r="N507" t="s">
        <v>47</v>
      </c>
      <c r="O507" s="1" t="s">
        <v>331</v>
      </c>
      <c r="P507" s="1">
        <v>2187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>
        <v>1165657756.1284699</v>
      </c>
      <c r="AM507" s="1">
        <v>2028271250</v>
      </c>
      <c r="AN507" s="1">
        <v>2518746885.6873398</v>
      </c>
    </row>
    <row r="508" spans="1:40" x14ac:dyDescent="0.3">
      <c r="A508" t="str">
        <f t="shared" si="77"/>
        <v>Other R&amp;D and Knowledge Based</v>
      </c>
      <c r="B508" t="str">
        <f t="shared" si="78"/>
        <v>GTN-21</v>
      </c>
      <c r="C508">
        <f t="shared" si="79"/>
        <v>1985</v>
      </c>
      <c r="D508" s="1">
        <f t="shared" si="80"/>
        <v>0</v>
      </c>
      <c r="E508" s="1">
        <f t="shared" si="81"/>
        <v>0</v>
      </c>
      <c r="F508" s="1">
        <f t="shared" si="82"/>
        <v>0</v>
      </c>
      <c r="G508" s="1">
        <f t="shared" si="83"/>
        <v>0</v>
      </c>
      <c r="H508" s="2" t="e">
        <f t="shared" si="84"/>
        <v>#DIV/0!</v>
      </c>
      <c r="I508" s="2" t="e">
        <f t="shared" si="85"/>
        <v>#DIV/0!</v>
      </c>
      <c r="J508" s="2" t="e">
        <f t="shared" si="86"/>
        <v>#DIV/0!</v>
      </c>
      <c r="K508" s="2">
        <f t="shared" si="87"/>
        <v>0</v>
      </c>
      <c r="L508" s="2">
        <f>AN508/SUM(AN1:AN$571)</f>
        <v>0</v>
      </c>
      <c r="N508" t="s">
        <v>47</v>
      </c>
      <c r="O508" s="1" t="s">
        <v>349</v>
      </c>
      <c r="P508" s="1">
        <v>1985</v>
      </c>
      <c r="Q508" s="1"/>
      <c r="R508" s="1"/>
      <c r="S508" s="1"/>
      <c r="T508" s="1"/>
      <c r="U508" s="1"/>
      <c r="V508" s="1"/>
      <c r="W508" s="1"/>
      <c r="X508" s="1"/>
      <c r="Y508" s="1">
        <v>4269464.2274093702</v>
      </c>
      <c r="Z508" s="1">
        <v>718714.16778995795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x14ac:dyDescent="0.3">
      <c r="A509" t="str">
        <f t="shared" si="77"/>
        <v>Other R&amp;D and Knowledge Based</v>
      </c>
      <c r="B509" t="str">
        <f t="shared" si="78"/>
        <v>GYZ</v>
      </c>
      <c r="C509">
        <f t="shared" si="79"/>
        <v>2096</v>
      </c>
      <c r="D509" s="1">
        <f t="shared" si="80"/>
        <v>0</v>
      </c>
      <c r="E509" s="1">
        <f t="shared" si="81"/>
        <v>0</v>
      </c>
      <c r="F509" s="1">
        <f t="shared" si="82"/>
        <v>0</v>
      </c>
      <c r="G509" s="1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>
        <f t="shared" si="87"/>
        <v>0</v>
      </c>
      <c r="L509" s="2">
        <f>AN509/SUM(AN1:AN$571)</f>
        <v>0</v>
      </c>
      <c r="N509" t="s">
        <v>47</v>
      </c>
      <c r="O509" s="1" t="s">
        <v>351</v>
      </c>
      <c r="P509" s="1">
        <v>2096</v>
      </c>
      <c r="Q509" s="1"/>
      <c r="R509" s="1"/>
      <c r="S509" s="1">
        <v>93177.950425097006</v>
      </c>
      <c r="T509" s="1">
        <v>165927.70869487201</v>
      </c>
      <c r="U509" s="1">
        <v>260634.64049297999</v>
      </c>
      <c r="V509" s="1">
        <v>331030.02411568898</v>
      </c>
      <c r="W509" s="1">
        <v>339141.35999017098</v>
      </c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x14ac:dyDescent="0.3">
      <c r="A510" t="str">
        <f t="shared" si="77"/>
        <v>Other R&amp;D and Knowledge Based</v>
      </c>
      <c r="B510" t="str">
        <f t="shared" si="78"/>
        <v>JADC2</v>
      </c>
      <c r="C510">
        <f t="shared" si="79"/>
        <v>2254</v>
      </c>
      <c r="D510" s="1">
        <f t="shared" si="80"/>
        <v>0</v>
      </c>
      <c r="E510" s="1">
        <f t="shared" si="81"/>
        <v>0</v>
      </c>
      <c r="F510" s="1">
        <f t="shared" si="82"/>
        <v>0</v>
      </c>
      <c r="G510" s="1">
        <f t="shared" si="83"/>
        <v>0</v>
      </c>
      <c r="H510" s="2" t="e">
        <f t="shared" si="84"/>
        <v>#DIV/0!</v>
      </c>
      <c r="I510" s="2" t="e">
        <f t="shared" si="85"/>
        <v>#DIV/0!</v>
      </c>
      <c r="J510" s="2" t="e">
        <f t="shared" si="86"/>
        <v>#DIV/0!</v>
      </c>
      <c r="K510" s="2">
        <f t="shared" si="87"/>
        <v>0</v>
      </c>
      <c r="L510" s="2">
        <f>AN510/SUM(AN1:AN$571)</f>
        <v>0</v>
      </c>
      <c r="N510" t="s">
        <v>47</v>
      </c>
      <c r="O510" s="1" t="s">
        <v>380</v>
      </c>
      <c r="P510" s="1">
        <v>2254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>
        <v>0</v>
      </c>
      <c r="AL510" s="1">
        <v>0</v>
      </c>
      <c r="AM510" s="1">
        <v>0</v>
      </c>
      <c r="AN510" s="1">
        <v>0</v>
      </c>
    </row>
    <row r="511" spans="1:40" x14ac:dyDescent="0.3">
      <c r="A511" t="str">
        <f t="shared" si="77"/>
        <v>Other R&amp;D and Knowledge Based</v>
      </c>
      <c r="B511" t="str">
        <f t="shared" si="78"/>
        <v>MQ-9 Reaper</v>
      </c>
      <c r="C511">
        <f t="shared" si="79"/>
        <v>1805</v>
      </c>
      <c r="D511" s="1">
        <f t="shared" si="80"/>
        <v>0</v>
      </c>
      <c r="E511" s="1">
        <f t="shared" si="81"/>
        <v>0</v>
      </c>
      <c r="F511" s="1">
        <f t="shared" si="82"/>
        <v>0</v>
      </c>
      <c r="G511" s="1">
        <f t="shared" si="83"/>
        <v>501693.178591081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>
        <f t="shared" si="87"/>
        <v>0</v>
      </c>
      <c r="L511" s="2">
        <f>AN511/SUM(AN1:AN$571)</f>
        <v>9.8496614319623458E-6</v>
      </c>
      <c r="N511" t="s">
        <v>47</v>
      </c>
      <c r="O511" s="1" t="s">
        <v>442</v>
      </c>
      <c r="P511" s="1">
        <v>1805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>
        <v>9878032.1843233891</v>
      </c>
      <c r="AI511" s="1">
        <v>270642.16029128397</v>
      </c>
      <c r="AJ511" s="1">
        <v>22483235.778742399</v>
      </c>
      <c r="AK511" s="1"/>
      <c r="AL511" s="1">
        <v>0</v>
      </c>
      <c r="AM511" s="1"/>
      <c r="AN511" s="1">
        <v>501693.178591081</v>
      </c>
    </row>
    <row r="512" spans="1:40" x14ac:dyDescent="0.3">
      <c r="A512" t="str">
        <f t="shared" si="77"/>
        <v>Other R&amp;D and Knowledge Based</v>
      </c>
      <c r="B512" t="str">
        <f t="shared" si="78"/>
        <v>Mk21A Reentry Vehicle</v>
      </c>
      <c r="C512">
        <f t="shared" si="79"/>
        <v>2247</v>
      </c>
      <c r="D512" s="1">
        <f t="shared" si="80"/>
        <v>0</v>
      </c>
      <c r="E512" s="1">
        <f t="shared" si="81"/>
        <v>76480228.103552103</v>
      </c>
      <c r="F512" s="1">
        <f t="shared" si="82"/>
        <v>81518233.375</v>
      </c>
      <c r="G512" s="1">
        <f t="shared" si="83"/>
        <v>48967135.597792901</v>
      </c>
      <c r="H512" s="2">
        <f t="shared" si="84"/>
        <v>6.58733034193697E-2</v>
      </c>
      <c r="I512" s="2" t="e">
        <f t="shared" si="85"/>
        <v>#DIV/0!</v>
      </c>
      <c r="J512" s="2">
        <f t="shared" si="86"/>
        <v>0.60068936200487066</v>
      </c>
      <c r="K512" s="2">
        <f t="shared" si="87"/>
        <v>1.0236119928957739E-3</v>
      </c>
      <c r="L512" s="2">
        <f>AN512/SUM(AN1:AN$571)</f>
        <v>9.6136389234100221E-4</v>
      </c>
      <c r="N512" t="s">
        <v>47</v>
      </c>
      <c r="O512" s="1" t="s">
        <v>447</v>
      </c>
      <c r="P512" s="1">
        <v>2247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>
        <v>76480228.103552103</v>
      </c>
      <c r="AM512" s="1">
        <v>81518233.375</v>
      </c>
      <c r="AN512" s="1">
        <v>48967135.597792901</v>
      </c>
    </row>
    <row r="513" spans="1:40" x14ac:dyDescent="0.3">
      <c r="A513" t="str">
        <f t="shared" ref="A513:A572" si="88">N513</f>
        <v>Other R&amp;D and Knowledge Based</v>
      </c>
      <c r="B513" t="str">
        <f t="shared" ref="B513:B572" si="89">O513</f>
        <v>NCES</v>
      </c>
      <c r="C513">
        <f t="shared" ref="C513:C572" si="90">P513</f>
        <v>664</v>
      </c>
      <c r="D513" s="1">
        <f t="shared" ref="D513:D572" si="91">AF513</f>
        <v>0</v>
      </c>
      <c r="E513" s="1">
        <f t="shared" ref="E513:E572" si="92">AL513</f>
        <v>0</v>
      </c>
      <c r="F513" s="1">
        <f t="shared" ref="F513:F572" si="93">AM513</f>
        <v>0</v>
      </c>
      <c r="G513" s="1">
        <f t="shared" ref="G513:G572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>
        <f t="shared" si="87"/>
        <v>0</v>
      </c>
      <c r="L513" s="2">
        <f>AN513/SUM(AN1:AN$571)</f>
        <v>0</v>
      </c>
      <c r="N513" t="s">
        <v>47</v>
      </c>
      <c r="O513" s="1" t="s">
        <v>453</v>
      </c>
      <c r="P513" s="1">
        <v>664</v>
      </c>
      <c r="Q513" s="1"/>
      <c r="R513" s="1"/>
      <c r="S513" s="1"/>
      <c r="T513" s="1"/>
      <c r="U513" s="1"/>
      <c r="V513" s="1"/>
      <c r="W513" s="1"/>
      <c r="X513" s="1"/>
      <c r="Y513" s="1"/>
      <c r="Z513" s="1">
        <v>771212.85843400296</v>
      </c>
      <c r="AA513" s="1">
        <v>1117763.0881946001</v>
      </c>
      <c r="AB513" s="1">
        <v>0</v>
      </c>
      <c r="AC513" s="1">
        <v>0</v>
      </c>
      <c r="AD513" s="1">
        <v>0</v>
      </c>
      <c r="AE513" s="1"/>
      <c r="AF513" s="1"/>
      <c r="AG513" s="1">
        <v>0</v>
      </c>
      <c r="AH513" s="1"/>
      <c r="AI513" s="1"/>
      <c r="AJ513" s="1"/>
      <c r="AK513" s="1"/>
      <c r="AL513" s="1"/>
      <c r="AM513" s="1"/>
      <c r="AN513" s="1"/>
    </row>
    <row r="514" spans="1:40" x14ac:dyDescent="0.3">
      <c r="A514" t="str">
        <f t="shared" si="88"/>
        <v>Other R&amp;D and Knowledge Based</v>
      </c>
      <c r="B514" t="str">
        <f t="shared" si="89"/>
        <v>Other UAS</v>
      </c>
      <c r="C514">
        <f t="shared" si="90"/>
        <v>2258</v>
      </c>
      <c r="D514" s="1">
        <f t="shared" si="91"/>
        <v>0</v>
      </c>
      <c r="E514" s="1">
        <f t="shared" si="92"/>
        <v>86795443.288228005</v>
      </c>
      <c r="F514" s="1">
        <f t="shared" si="93"/>
        <v>0</v>
      </c>
      <c r="G514" s="1">
        <f t="shared" si="94"/>
        <v>0</v>
      </c>
      <c r="H514" s="2">
        <f t="shared" ref="H514:H572" si="95">AM514/AL514-1</f>
        <v>-1</v>
      </c>
      <c r="I514" s="2" t="e">
        <f t="shared" ref="I514:I572" si="96">AM514/AF514-1</f>
        <v>#DIV/0!</v>
      </c>
      <c r="J514" s="2" t="e">
        <f t="shared" ref="J514:J572" si="97">AN514/AM514</f>
        <v>#DIV/0!</v>
      </c>
      <c r="K514" s="2">
        <f t="shared" ref="K514:K571" si="98">AM514/SUM(AM$1:AM$571)</f>
        <v>0</v>
      </c>
      <c r="L514" s="2">
        <f>AN514/SUM(AN1:AN$571)</f>
        <v>0</v>
      </c>
      <c r="N514" t="s">
        <v>47</v>
      </c>
      <c r="O514" s="1" t="s">
        <v>466</v>
      </c>
      <c r="P514" s="1">
        <v>2258</v>
      </c>
      <c r="Q514" s="1"/>
      <c r="R514" s="1"/>
      <c r="S514" s="1"/>
      <c r="T514" s="1"/>
      <c r="U514" s="1"/>
      <c r="V514" s="1"/>
      <c r="W514" s="1"/>
      <c r="X514" s="1"/>
      <c r="Y514" s="1"/>
      <c r="Z514" s="1">
        <v>4793462.1778416</v>
      </c>
      <c r="AA514" s="1">
        <v>14594143.0308936</v>
      </c>
      <c r="AB514" s="1">
        <v>8802690.0561302993</v>
      </c>
      <c r="AC514" s="1"/>
      <c r="AD514" s="1"/>
      <c r="AE514" s="1"/>
      <c r="AF514" s="1"/>
      <c r="AG514" s="1">
        <v>13370787.2739144</v>
      </c>
      <c r="AH514" s="1">
        <v>29762704.099484399</v>
      </c>
      <c r="AI514" s="1">
        <v>134248381.045553</v>
      </c>
      <c r="AJ514" s="1">
        <v>98062122.986268699</v>
      </c>
      <c r="AK514" s="1">
        <v>98964114.904177606</v>
      </c>
      <c r="AL514" s="1">
        <v>86795443.288228005</v>
      </c>
      <c r="AM514" s="1"/>
      <c r="AN514" s="1"/>
    </row>
    <row r="515" spans="1:40" x14ac:dyDescent="0.3">
      <c r="A515" t="str">
        <f t="shared" si="88"/>
        <v>Other R&amp;D and Knowledge Based</v>
      </c>
      <c r="B515" t="str">
        <f t="shared" si="89"/>
        <v>PKI</v>
      </c>
      <c r="C515">
        <f t="shared" si="90"/>
        <v>1979</v>
      </c>
      <c r="D515" s="1">
        <f t="shared" si="91"/>
        <v>0</v>
      </c>
      <c r="E515" s="1">
        <f t="shared" si="92"/>
        <v>0</v>
      </c>
      <c r="F515" s="1">
        <f t="shared" si="93"/>
        <v>0</v>
      </c>
      <c r="G515" s="1">
        <f t="shared" si="94"/>
        <v>0</v>
      </c>
      <c r="H515" s="2" t="e">
        <f t="shared" si="95"/>
        <v>#DIV/0!</v>
      </c>
      <c r="I515" s="2" t="e">
        <f t="shared" si="96"/>
        <v>#DIV/0!</v>
      </c>
      <c r="J515" s="2" t="e">
        <f t="shared" si="97"/>
        <v>#DIV/0!</v>
      </c>
      <c r="K515" s="2">
        <f t="shared" si="98"/>
        <v>0</v>
      </c>
      <c r="L515" s="2">
        <f>AN515/SUM(AN1:AN$571)</f>
        <v>0</v>
      </c>
      <c r="N515" t="s">
        <v>47</v>
      </c>
      <c r="O515" s="1" t="s">
        <v>476</v>
      </c>
      <c r="P515" s="1">
        <v>1979</v>
      </c>
      <c r="Q515" s="1"/>
      <c r="R515" s="1"/>
      <c r="S515" s="1"/>
      <c r="T515" s="1"/>
      <c r="U515" s="1"/>
      <c r="V515" s="1"/>
      <c r="W515" s="1"/>
      <c r="X515" s="1">
        <v>1370951.88326015</v>
      </c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x14ac:dyDescent="0.3">
      <c r="A516" t="str">
        <f t="shared" si="88"/>
        <v>Other R&amp;D and Knowledge Based</v>
      </c>
      <c r="B516" t="str">
        <f t="shared" si="89"/>
        <v>SPS</v>
      </c>
      <c r="C516">
        <f t="shared" si="90"/>
        <v>1961</v>
      </c>
      <c r="D516" s="1">
        <f t="shared" si="91"/>
        <v>-21644.977831953998</v>
      </c>
      <c r="E516" s="1">
        <f t="shared" si="92"/>
        <v>0</v>
      </c>
      <c r="F516" s="1">
        <f t="shared" si="93"/>
        <v>0</v>
      </c>
      <c r="G516" s="1">
        <f t="shared" si="94"/>
        <v>0</v>
      </c>
      <c r="H516" s="2" t="e">
        <f t="shared" si="95"/>
        <v>#DIV/0!</v>
      </c>
      <c r="I516" s="2">
        <f t="shared" si="96"/>
        <v>-1</v>
      </c>
      <c r="J516" s="2" t="e">
        <f t="shared" si="97"/>
        <v>#DIV/0!</v>
      </c>
      <c r="K516" s="2">
        <f t="shared" si="98"/>
        <v>0</v>
      </c>
      <c r="L516" s="2">
        <f>AN516/SUM(AN1:AN$571)</f>
        <v>0</v>
      </c>
      <c r="N516" t="s">
        <v>47</v>
      </c>
      <c r="O516" s="1" t="s">
        <v>504</v>
      </c>
      <c r="P516" s="1">
        <v>1961</v>
      </c>
      <c r="Q516" s="1"/>
      <c r="R516" s="1"/>
      <c r="S516" s="1"/>
      <c r="T516" s="1"/>
      <c r="U516" s="1"/>
      <c r="V516" s="1"/>
      <c r="W516" s="1"/>
      <c r="X516" s="1">
        <v>5082188.5227185702</v>
      </c>
      <c r="Y516" s="1">
        <v>1539906.4844913499</v>
      </c>
      <c r="Z516" s="1">
        <v>2324759.0771252601</v>
      </c>
      <c r="AA516" s="1">
        <v>41319.064184892202</v>
      </c>
      <c r="AB516" s="1">
        <v>1415360.86778419</v>
      </c>
      <c r="AC516" s="1">
        <v>1054299.61048491</v>
      </c>
      <c r="AD516" s="1">
        <v>1303872.31880756</v>
      </c>
      <c r="AE516" s="1">
        <v>46130.597538456699</v>
      </c>
      <c r="AF516" s="1">
        <v>-21644.977831953998</v>
      </c>
      <c r="AG516" s="1"/>
      <c r="AH516" s="1"/>
      <c r="AI516" s="1"/>
      <c r="AJ516" s="1"/>
      <c r="AK516" s="1"/>
      <c r="AL516" s="1"/>
      <c r="AM516" s="1"/>
      <c r="AN516" s="1"/>
    </row>
    <row r="517" spans="1:40" x14ac:dyDescent="0.3">
      <c r="A517" t="str">
        <f t="shared" si="88"/>
        <v>Other R&amp;D and Knowledge Based</v>
      </c>
      <c r="B517" t="str">
        <f t="shared" si="89"/>
        <v>STATUS OF FORCES AGREEMENT</v>
      </c>
      <c r="C517">
        <f t="shared" si="90"/>
        <v>2202</v>
      </c>
      <c r="D517" s="1">
        <f t="shared" si="91"/>
        <v>0</v>
      </c>
      <c r="E517" s="1">
        <f t="shared" si="92"/>
        <v>1793375.8726306399</v>
      </c>
      <c r="F517" s="1">
        <f t="shared" si="93"/>
        <v>0</v>
      </c>
      <c r="G517" s="1">
        <f t="shared" si="94"/>
        <v>0</v>
      </c>
      <c r="H517" s="2">
        <f t="shared" si="95"/>
        <v>-1</v>
      </c>
      <c r="I517" s="2" t="e">
        <f t="shared" si="96"/>
        <v>#DIV/0!</v>
      </c>
      <c r="J517" s="2" t="e">
        <f t="shared" si="97"/>
        <v>#DIV/0!</v>
      </c>
      <c r="K517" s="2">
        <f t="shared" si="98"/>
        <v>0</v>
      </c>
      <c r="L517" s="2">
        <f>AN517/SUM(AN1:AN$571)</f>
        <v>0</v>
      </c>
      <c r="N517" t="s">
        <v>47</v>
      </c>
      <c r="O517" s="1" t="s">
        <v>505</v>
      </c>
      <c r="P517" s="1">
        <v>2202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>
        <v>6143756.7927900897</v>
      </c>
      <c r="AL517" s="1">
        <v>1793375.8726306399</v>
      </c>
      <c r="AM517" s="1"/>
      <c r="AN517" s="1"/>
    </row>
    <row r="518" spans="1:40" x14ac:dyDescent="0.3">
      <c r="A518" t="str">
        <f t="shared" si="88"/>
        <v>Other R&amp;D and Knowledge Based</v>
      </c>
      <c r="B518">
        <f t="shared" si="89"/>
        <v>0</v>
      </c>
      <c r="C518">
        <f t="shared" si="90"/>
        <v>0</v>
      </c>
      <c r="D518" s="1">
        <f t="shared" si="91"/>
        <v>8531960779.6619797</v>
      </c>
      <c r="E518" s="1">
        <f t="shared" si="92"/>
        <v>17989787149.166401</v>
      </c>
      <c r="F518" s="1">
        <f t="shared" si="93"/>
        <v>17967666486.121498</v>
      </c>
      <c r="G518" s="1">
        <f t="shared" si="94"/>
        <v>13063262507.7694</v>
      </c>
      <c r="H518" s="2">
        <f t="shared" si="95"/>
        <v>-1.2296233891754271E-3</v>
      </c>
      <c r="I518" s="2">
        <f t="shared" si="96"/>
        <v>1.1059246461788521</v>
      </c>
      <c r="J518" s="2">
        <f t="shared" si="97"/>
        <v>0.72704279756415024</v>
      </c>
      <c r="K518" s="2">
        <f t="shared" si="98"/>
        <v>0.22561724092987842</v>
      </c>
      <c r="L518" s="2">
        <f>AN518/SUM(AN1:AN$571)</f>
        <v>0.2564689303923165</v>
      </c>
      <c r="N518" t="s">
        <v>47</v>
      </c>
      <c r="O518" s="1"/>
      <c r="P518" s="1"/>
      <c r="Q518" s="1">
        <v>4340832119.0718098</v>
      </c>
      <c r="R518" s="1">
        <v>4592214810.2898903</v>
      </c>
      <c r="S518" s="1">
        <v>4805781775.4316797</v>
      </c>
      <c r="T518" s="1">
        <v>5972175844.7853403</v>
      </c>
      <c r="U518" s="1">
        <v>6022802549.4162598</v>
      </c>
      <c r="V518" s="1">
        <v>7870756781.1407299</v>
      </c>
      <c r="W518" s="1">
        <v>9121990480.3087196</v>
      </c>
      <c r="X518" s="1">
        <v>7761044479.5966301</v>
      </c>
      <c r="Y518" s="1">
        <v>9191639528.72995</v>
      </c>
      <c r="Z518" s="1">
        <v>11802343923.097401</v>
      </c>
      <c r="AA518" s="1">
        <v>10733770185.3869</v>
      </c>
      <c r="AB518" s="1">
        <v>10277120398.845501</v>
      </c>
      <c r="AC518" s="1">
        <v>11430562645.986099</v>
      </c>
      <c r="AD518" s="1">
        <v>8215798624.76266</v>
      </c>
      <c r="AE518" s="1">
        <v>8353064658.4914904</v>
      </c>
      <c r="AF518" s="1">
        <v>8531960779.6619797</v>
      </c>
      <c r="AG518" s="1">
        <v>9135403891.8209705</v>
      </c>
      <c r="AH518" s="1">
        <v>9657751098.6732693</v>
      </c>
      <c r="AI518" s="1">
        <v>11778217367.471399</v>
      </c>
      <c r="AJ518" s="1">
        <v>13937792228.1119</v>
      </c>
      <c r="AK518" s="1">
        <v>14148212481.2026</v>
      </c>
      <c r="AL518" s="1">
        <v>17989787149.166401</v>
      </c>
      <c r="AM518" s="1">
        <v>17967666486.121498</v>
      </c>
      <c r="AN518" s="1">
        <v>13063262507.7694</v>
      </c>
    </row>
    <row r="519" spans="1:40" x14ac:dyDescent="0.3">
      <c r="A519" t="str">
        <f t="shared" si="88"/>
        <v>Other Services</v>
      </c>
      <c r="B519" t="str">
        <f t="shared" si="89"/>
        <v>Department of Defense Healthcare Management System Modernization (DHMSM)</v>
      </c>
      <c r="C519">
        <f t="shared" si="90"/>
        <v>2237</v>
      </c>
      <c r="D519" s="1">
        <f t="shared" si="91"/>
        <v>0</v>
      </c>
      <c r="E519" s="1">
        <f t="shared" si="92"/>
        <v>3724267.6111367499</v>
      </c>
      <c r="F519" s="1">
        <f t="shared" si="93"/>
        <v>67001.7405</v>
      </c>
      <c r="G519" s="1">
        <f t="shared" si="94"/>
        <v>78585.022630521402</v>
      </c>
      <c r="H519" s="2">
        <f t="shared" si="95"/>
        <v>-0.98200941836197719</v>
      </c>
      <c r="I519" s="2" t="e">
        <f t="shared" si="96"/>
        <v>#DIV/0!</v>
      </c>
      <c r="J519" s="2">
        <f t="shared" si="97"/>
        <v>1.1728803169004454</v>
      </c>
      <c r="K519" s="2">
        <f t="shared" si="98"/>
        <v>8.4133061133932455E-7</v>
      </c>
      <c r="L519" s="2">
        <f>AN519/SUM(AN1:AN$571)</f>
        <v>1.5428471017036376E-6</v>
      </c>
      <c r="N519" t="s">
        <v>48</v>
      </c>
      <c r="O519" s="1" t="s">
        <v>281</v>
      </c>
      <c r="P519" s="1">
        <v>2237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>
        <v>12361165.675411301</v>
      </c>
      <c r="AL519" s="1">
        <v>3724267.6111367499</v>
      </c>
      <c r="AM519" s="1">
        <v>67001.7405</v>
      </c>
      <c r="AN519" s="1">
        <v>78585.022630521402</v>
      </c>
    </row>
    <row r="520" spans="1:40" x14ac:dyDescent="0.3">
      <c r="A520" t="str">
        <f t="shared" si="88"/>
        <v>Other Services</v>
      </c>
      <c r="B520" t="str">
        <f t="shared" si="89"/>
        <v>MQ-9 Reaper</v>
      </c>
      <c r="C520">
        <f t="shared" si="90"/>
        <v>1805</v>
      </c>
      <c r="D520" s="1">
        <f t="shared" si="91"/>
        <v>0</v>
      </c>
      <c r="E520" s="1">
        <f t="shared" si="92"/>
        <v>96821328.613660395</v>
      </c>
      <c r="F520" s="1">
        <f t="shared" si="93"/>
        <v>0</v>
      </c>
      <c r="G520" s="1">
        <f t="shared" si="94"/>
        <v>-188945.46199847001</v>
      </c>
      <c r="H520" s="2">
        <f t="shared" si="95"/>
        <v>-1</v>
      </c>
      <c r="I520" s="2" t="e">
        <f t="shared" si="96"/>
        <v>#DIV/0!</v>
      </c>
      <c r="J520" s="2" t="e">
        <f t="shared" si="97"/>
        <v>#DIV/0!</v>
      </c>
      <c r="K520" s="2">
        <f t="shared" si="98"/>
        <v>0</v>
      </c>
      <c r="L520" s="2">
        <f>AN520/SUM(AN1:AN$571)</f>
        <v>-3.7095358462259198E-6</v>
      </c>
      <c r="N520" t="s">
        <v>48</v>
      </c>
      <c r="O520" s="1" t="s">
        <v>442</v>
      </c>
      <c r="P520" s="1">
        <v>1805</v>
      </c>
      <c r="Q520" s="1"/>
      <c r="R520" s="1"/>
      <c r="S520" s="1"/>
      <c r="T520" s="1"/>
      <c r="U520" s="1"/>
      <c r="V520" s="1"/>
      <c r="W520" s="1"/>
      <c r="X520" s="1">
        <v>15759450.9253865</v>
      </c>
      <c r="Y520" s="1">
        <v>48959985.693861499</v>
      </c>
      <c r="Z520" s="1">
        <v>43814873.884337999</v>
      </c>
      <c r="AA520" s="1">
        <v>0</v>
      </c>
      <c r="AB520" s="1"/>
      <c r="AC520" s="1"/>
      <c r="AD520" s="1">
        <v>8592154.5530888103</v>
      </c>
      <c r="AE520" s="1">
        <v>26743482.349084601</v>
      </c>
      <c r="AF520" s="1"/>
      <c r="AG520" s="1">
        <v>14663268.509178599</v>
      </c>
      <c r="AH520" s="1">
        <v>59528106.782450497</v>
      </c>
      <c r="AI520" s="1">
        <v>40171253.198161498</v>
      </c>
      <c r="AJ520" s="1">
        <v>101875022.549999</v>
      </c>
      <c r="AK520" s="1">
        <v>25291646.817734201</v>
      </c>
      <c r="AL520" s="1">
        <v>96821328.613660395</v>
      </c>
      <c r="AM520" s="1">
        <v>0</v>
      </c>
      <c r="AN520" s="1">
        <v>-188945.46199847001</v>
      </c>
    </row>
    <row r="521" spans="1:40" x14ac:dyDescent="0.3">
      <c r="A521" t="str">
        <f t="shared" si="88"/>
        <v>Other Services</v>
      </c>
      <c r="B521" t="str">
        <f t="shared" si="89"/>
        <v>NCES</v>
      </c>
      <c r="C521">
        <f t="shared" si="90"/>
        <v>664</v>
      </c>
      <c r="D521" s="1">
        <f t="shared" si="91"/>
        <v>0</v>
      </c>
      <c r="E521" s="1">
        <f t="shared" si="92"/>
        <v>0</v>
      </c>
      <c r="F521" s="1">
        <f t="shared" si="93"/>
        <v>0</v>
      </c>
      <c r="G521" s="1">
        <f t="shared" si="94"/>
        <v>0</v>
      </c>
      <c r="H521" s="2" t="e">
        <f t="shared" si="95"/>
        <v>#DIV/0!</v>
      </c>
      <c r="I521" s="2" t="e">
        <f t="shared" si="96"/>
        <v>#DIV/0!</v>
      </c>
      <c r="J521" s="2" t="e">
        <f t="shared" si="97"/>
        <v>#DIV/0!</v>
      </c>
      <c r="K521" s="2">
        <f t="shared" si="98"/>
        <v>0</v>
      </c>
      <c r="L521" s="2">
        <f>AN521/SUM(AN1:AN$571)</f>
        <v>0</v>
      </c>
      <c r="N521" t="s">
        <v>48</v>
      </c>
      <c r="O521" s="1" t="s">
        <v>453</v>
      </c>
      <c r="P521" s="1">
        <v>664</v>
      </c>
      <c r="Q521" s="1"/>
      <c r="R521" s="1"/>
      <c r="S521" s="1"/>
      <c r="T521" s="1"/>
      <c r="U521" s="1"/>
      <c r="V521" s="1"/>
      <c r="W521" s="1"/>
      <c r="X521" s="1"/>
      <c r="Y521" s="1"/>
      <c r="Z521" s="1">
        <v>89862.529029401994</v>
      </c>
      <c r="AA521" s="1">
        <v>0</v>
      </c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x14ac:dyDescent="0.3">
      <c r="A522" t="str">
        <f t="shared" si="88"/>
        <v>Other Services</v>
      </c>
      <c r="B522" t="str">
        <f t="shared" si="89"/>
        <v>Other UAS</v>
      </c>
      <c r="C522">
        <f t="shared" si="90"/>
        <v>2258</v>
      </c>
      <c r="D522" s="1">
        <f t="shared" si="91"/>
        <v>16079427.053259701</v>
      </c>
      <c r="E522" s="1">
        <f t="shared" si="92"/>
        <v>0</v>
      </c>
      <c r="F522" s="1">
        <f t="shared" si="93"/>
        <v>0</v>
      </c>
      <c r="G522" s="1">
        <f t="shared" si="94"/>
        <v>0</v>
      </c>
      <c r="H522" s="2" t="e">
        <f t="shared" si="95"/>
        <v>#DIV/0!</v>
      </c>
      <c r="I522" s="2">
        <f t="shared" si="96"/>
        <v>-1</v>
      </c>
      <c r="J522" s="2" t="e">
        <f t="shared" si="97"/>
        <v>#DIV/0!</v>
      </c>
      <c r="K522" s="2">
        <f t="shared" si="98"/>
        <v>0</v>
      </c>
      <c r="L522" s="2">
        <f>AN522/SUM(AN1:AN$571)</f>
        <v>0</v>
      </c>
      <c r="N522" t="s">
        <v>48</v>
      </c>
      <c r="O522" s="1" t="s">
        <v>466</v>
      </c>
      <c r="P522" s="1">
        <v>2258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>
        <v>276754114.355995</v>
      </c>
      <c r="AD522" s="1"/>
      <c r="AE522" s="1"/>
      <c r="AF522" s="1">
        <v>16079427.053259701</v>
      </c>
      <c r="AG522" s="1"/>
      <c r="AH522" s="1">
        <v>28534959.644115701</v>
      </c>
      <c r="AI522" s="1">
        <v>0</v>
      </c>
      <c r="AJ522" s="1"/>
      <c r="AK522" s="1"/>
      <c r="AL522" s="1"/>
      <c r="AM522" s="1"/>
      <c r="AN522" s="1"/>
    </row>
    <row r="523" spans="1:40" x14ac:dyDescent="0.3">
      <c r="A523" t="str">
        <f t="shared" si="88"/>
        <v>Other Services</v>
      </c>
      <c r="B523" t="str">
        <f t="shared" si="89"/>
        <v>STATUS OF FORCES AGREEMENT</v>
      </c>
      <c r="C523">
        <f t="shared" si="90"/>
        <v>2202</v>
      </c>
      <c r="D523" s="1">
        <f t="shared" si="91"/>
        <v>0</v>
      </c>
      <c r="E523" s="1">
        <f t="shared" si="92"/>
        <v>0</v>
      </c>
      <c r="F523" s="1">
        <f t="shared" si="93"/>
        <v>65472</v>
      </c>
      <c r="G523" s="1">
        <f t="shared" si="94"/>
        <v>64303.283490313101</v>
      </c>
      <c r="H523" s="2" t="e">
        <f t="shared" si="95"/>
        <v>#DIV/0!</v>
      </c>
      <c r="I523" s="2" t="e">
        <f t="shared" si="96"/>
        <v>#DIV/0!</v>
      </c>
      <c r="J523" s="2">
        <f t="shared" si="97"/>
        <v>0.98214936904803729</v>
      </c>
      <c r="K523" s="2">
        <f t="shared" si="98"/>
        <v>8.2212189376794256E-7</v>
      </c>
      <c r="L523" s="2">
        <f>AN523/SUM(AN1:AN$571)</f>
        <v>1.2624560156902596E-6</v>
      </c>
      <c r="N523" t="s">
        <v>48</v>
      </c>
      <c r="O523" s="1" t="s">
        <v>505</v>
      </c>
      <c r="P523" s="1">
        <v>2202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>
        <v>65472</v>
      </c>
      <c r="AN523" s="1">
        <v>64303.283490313101</v>
      </c>
    </row>
    <row r="524" spans="1:40" x14ac:dyDescent="0.3">
      <c r="A524" t="str">
        <f t="shared" si="88"/>
        <v>Other Services</v>
      </c>
      <c r="B524" t="str">
        <f t="shared" si="89"/>
        <v>TMIP</v>
      </c>
      <c r="C524">
        <f t="shared" si="90"/>
        <v>1952</v>
      </c>
      <c r="D524" s="1">
        <f t="shared" si="91"/>
        <v>0</v>
      </c>
      <c r="E524" s="1">
        <f t="shared" si="92"/>
        <v>0</v>
      </c>
      <c r="F524" s="1">
        <f t="shared" si="93"/>
        <v>0</v>
      </c>
      <c r="G524" s="1">
        <f t="shared" si="94"/>
        <v>0</v>
      </c>
      <c r="H524" s="2" t="e">
        <f t="shared" si="95"/>
        <v>#DIV/0!</v>
      </c>
      <c r="I524" s="2" t="e">
        <f t="shared" si="96"/>
        <v>#DIV/0!</v>
      </c>
      <c r="J524" s="2" t="e">
        <f t="shared" si="97"/>
        <v>#DIV/0!</v>
      </c>
      <c r="K524" s="2">
        <f t="shared" si="98"/>
        <v>0</v>
      </c>
      <c r="L524" s="2">
        <f>AN524/SUM(AN1:AN$571)</f>
        <v>0</v>
      </c>
      <c r="N524" t="s">
        <v>48</v>
      </c>
      <c r="O524" s="1" t="s">
        <v>529</v>
      </c>
      <c r="P524" s="1">
        <v>1952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>
        <v>22416.694134346399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x14ac:dyDescent="0.3">
      <c r="A525" t="str">
        <f t="shared" si="88"/>
        <v>Other Services</v>
      </c>
      <c r="B525">
        <f t="shared" si="89"/>
        <v>0</v>
      </c>
      <c r="C525">
        <f t="shared" si="90"/>
        <v>0</v>
      </c>
      <c r="D525" s="1">
        <f t="shared" si="91"/>
        <v>1628936658.4967301</v>
      </c>
      <c r="E525" s="1">
        <f t="shared" si="92"/>
        <v>2445375280.7589898</v>
      </c>
      <c r="F525" s="1">
        <f t="shared" si="93"/>
        <v>2330342100.1799002</v>
      </c>
      <c r="G525" s="1">
        <f t="shared" si="94"/>
        <v>1324571830.14239</v>
      </c>
      <c r="H525" s="2">
        <f t="shared" si="95"/>
        <v>-4.7041115318457782E-2</v>
      </c>
      <c r="I525" s="2">
        <f t="shared" si="96"/>
        <v>0.43059098585850752</v>
      </c>
      <c r="J525" s="2">
        <f t="shared" si="97"/>
        <v>0.56840230884561294</v>
      </c>
      <c r="K525" s="2">
        <f t="shared" si="98"/>
        <v>2.9261749458196849E-2</v>
      </c>
      <c r="L525" s="2">
        <f>AN525/SUM(AN1:AN$571)</f>
        <v>2.6005105562440307E-2</v>
      </c>
      <c r="N525" t="s">
        <v>48</v>
      </c>
      <c r="O525" s="1"/>
      <c r="P525" s="1"/>
      <c r="Q525" s="1">
        <v>1615764723.33604</v>
      </c>
      <c r="R525" s="1">
        <v>1533342366.0725999</v>
      </c>
      <c r="S525" s="1">
        <v>2625212785.2441301</v>
      </c>
      <c r="T525" s="1">
        <v>4330991534.10355</v>
      </c>
      <c r="U525" s="1">
        <v>3728803712.1116099</v>
      </c>
      <c r="V525" s="1">
        <v>4800904215.1095304</v>
      </c>
      <c r="W525" s="1">
        <v>4858271548.1809998</v>
      </c>
      <c r="X525" s="1">
        <v>4947061794.07934</v>
      </c>
      <c r="Y525" s="1">
        <v>1325060608.05213</v>
      </c>
      <c r="Z525" s="1">
        <v>1388962246.0566599</v>
      </c>
      <c r="AA525" s="1">
        <v>1491215360.2424099</v>
      </c>
      <c r="AB525" s="1">
        <v>1808869773.2820499</v>
      </c>
      <c r="AC525" s="1">
        <v>1431732222.46102</v>
      </c>
      <c r="AD525" s="1">
        <v>1316636231.2615399</v>
      </c>
      <c r="AE525" s="1">
        <v>1540441777.2613699</v>
      </c>
      <c r="AF525" s="1">
        <v>1628936658.4967301</v>
      </c>
      <c r="AG525" s="1">
        <v>2062480866.1370201</v>
      </c>
      <c r="AH525" s="1">
        <v>2446082153.0469398</v>
      </c>
      <c r="AI525" s="1">
        <v>2655214428.3612299</v>
      </c>
      <c r="AJ525" s="1">
        <v>2506082852.3886399</v>
      </c>
      <c r="AK525" s="1">
        <v>2764321972.06007</v>
      </c>
      <c r="AL525" s="1">
        <v>2445375280.7589898</v>
      </c>
      <c r="AM525" s="1">
        <v>2330342100.1799002</v>
      </c>
      <c r="AN525" s="1">
        <v>1324571830.14239</v>
      </c>
    </row>
    <row r="526" spans="1:40" x14ac:dyDescent="0.3">
      <c r="A526" t="str">
        <f t="shared" si="88"/>
        <v>Ships &amp; Submarines</v>
      </c>
      <c r="B526" t="str">
        <f t="shared" si="89"/>
        <v>AN/BQS-13</v>
      </c>
      <c r="C526">
        <f t="shared" si="90"/>
        <v>6</v>
      </c>
      <c r="D526" s="1">
        <f t="shared" si="91"/>
        <v>0</v>
      </c>
      <c r="E526" s="1">
        <f t="shared" si="92"/>
        <v>0</v>
      </c>
      <c r="F526" s="1">
        <f t="shared" si="93"/>
        <v>0</v>
      </c>
      <c r="G526" s="1">
        <f t="shared" si="94"/>
        <v>0</v>
      </c>
      <c r="H526" s="2" t="e">
        <f t="shared" si="95"/>
        <v>#DIV/0!</v>
      </c>
      <c r="I526" s="2" t="e">
        <f t="shared" si="96"/>
        <v>#DIV/0!</v>
      </c>
      <c r="J526" s="2" t="e">
        <f t="shared" si="97"/>
        <v>#DIV/0!</v>
      </c>
      <c r="K526" s="2">
        <f t="shared" si="98"/>
        <v>0</v>
      </c>
      <c r="L526" s="2">
        <f>AN526/SUM(AN1:AN$571)</f>
        <v>0</v>
      </c>
      <c r="N526" t="s">
        <v>49</v>
      </c>
      <c r="O526" s="1" t="s">
        <v>161</v>
      </c>
      <c r="P526" s="1">
        <v>6</v>
      </c>
      <c r="Q526" s="1"/>
      <c r="R526" s="1"/>
      <c r="S526" s="1"/>
      <c r="T526" s="1"/>
      <c r="U526" s="1"/>
      <c r="V526" s="1"/>
      <c r="W526" s="1"/>
      <c r="X526" s="1"/>
      <c r="Y526" s="1"/>
      <c r="Z526" s="1">
        <v>2889.9371284676499</v>
      </c>
      <c r="AA526" s="1">
        <v>-1098.91128151309</v>
      </c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x14ac:dyDescent="0.3">
      <c r="A527" t="str">
        <f t="shared" si="88"/>
        <v>Ships &amp; Submarines</v>
      </c>
      <c r="B527" t="str">
        <f t="shared" si="89"/>
        <v>CVN 68</v>
      </c>
      <c r="C527">
        <f t="shared" si="90"/>
        <v>57</v>
      </c>
      <c r="D527" s="1">
        <f t="shared" si="91"/>
        <v>0</v>
      </c>
      <c r="E527" s="1">
        <f t="shared" si="92"/>
        <v>0</v>
      </c>
      <c r="F527" s="1">
        <f t="shared" si="93"/>
        <v>0</v>
      </c>
      <c r="G527" s="1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>
        <f t="shared" si="98"/>
        <v>0</v>
      </c>
      <c r="L527" s="2">
        <f>AN527/SUM(AN1:AN$571)</f>
        <v>0</v>
      </c>
      <c r="N527" t="s">
        <v>49</v>
      </c>
      <c r="O527" s="1" t="s">
        <v>261</v>
      </c>
      <c r="P527" s="1">
        <v>57</v>
      </c>
      <c r="Q527" s="1"/>
      <c r="R527" s="1"/>
      <c r="S527" s="1"/>
      <c r="T527" s="1"/>
      <c r="U527" s="1"/>
      <c r="V527" s="1">
        <v>3320.4058240998002</v>
      </c>
      <c r="W527" s="1"/>
      <c r="X527" s="1"/>
      <c r="Y527" s="1"/>
      <c r="Z527" s="1"/>
      <c r="AA527" s="1"/>
      <c r="AB527" s="1"/>
      <c r="AC527" s="1"/>
      <c r="AD527" s="1"/>
      <c r="AE527" s="1">
        <v>16283.5497143555</v>
      </c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x14ac:dyDescent="0.3">
      <c r="A528" t="str">
        <f t="shared" si="88"/>
        <v>Ships &amp; Submarines</v>
      </c>
      <c r="B528" t="str">
        <f t="shared" si="89"/>
        <v>DD(X)</v>
      </c>
      <c r="C528">
        <f t="shared" si="90"/>
        <v>86</v>
      </c>
      <c r="D528" s="1">
        <f t="shared" si="91"/>
        <v>7403.29024588224</v>
      </c>
      <c r="E528" s="1">
        <f t="shared" si="92"/>
        <v>5906075.3003273802</v>
      </c>
      <c r="F528" s="1">
        <f t="shared" si="93"/>
        <v>3799325</v>
      </c>
      <c r="G528" s="1">
        <f t="shared" si="94"/>
        <v>677159.00248862104</v>
      </c>
      <c r="H528" s="2">
        <f t="shared" si="95"/>
        <v>-0.3567090145651548</v>
      </c>
      <c r="I528" s="2">
        <f t="shared" si="96"/>
        <v>512.19411691486903</v>
      </c>
      <c r="J528" s="2">
        <f t="shared" si="97"/>
        <v>0.17823139702147645</v>
      </c>
      <c r="K528" s="2">
        <f t="shared" si="98"/>
        <v>4.7707543133551571E-5</v>
      </c>
      <c r="L528" s="2">
        <f>AN528/SUM(AN1:AN$571)</f>
        <v>1.3294553712787593E-5</v>
      </c>
      <c r="N528" t="s">
        <v>49</v>
      </c>
      <c r="O528" s="1" t="s">
        <v>266</v>
      </c>
      <c r="P528" s="1">
        <v>86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>
        <v>7403.29024588224</v>
      </c>
      <c r="AG528" s="1"/>
      <c r="AH528" s="1"/>
      <c r="AI528" s="1"/>
      <c r="AJ528" s="1">
        <v>897819.07753150305</v>
      </c>
      <c r="AK528" s="1">
        <v>4425605.0531436196</v>
      </c>
      <c r="AL528" s="1">
        <v>5906075.3003273802</v>
      </c>
      <c r="AM528" s="1">
        <v>3799325</v>
      </c>
      <c r="AN528" s="1">
        <v>677159.00248862104</v>
      </c>
    </row>
    <row r="529" spans="1:40" x14ac:dyDescent="0.3">
      <c r="A529" t="str">
        <f t="shared" si="88"/>
        <v>Ships &amp; Submarines</v>
      </c>
      <c r="B529" t="str">
        <f t="shared" si="89"/>
        <v>DTS</v>
      </c>
      <c r="C529">
        <f t="shared" si="90"/>
        <v>1970</v>
      </c>
      <c r="D529" s="1">
        <f t="shared" si="91"/>
        <v>0</v>
      </c>
      <c r="E529" s="1">
        <f t="shared" si="92"/>
        <v>0</v>
      </c>
      <c r="F529" s="1">
        <f t="shared" si="93"/>
        <v>0</v>
      </c>
      <c r="G529" s="1">
        <f t="shared" si="94"/>
        <v>0</v>
      </c>
      <c r="H529" s="2" t="e">
        <f t="shared" si="95"/>
        <v>#DIV/0!</v>
      </c>
      <c r="I529" s="2" t="e">
        <f t="shared" si="96"/>
        <v>#DIV/0!</v>
      </c>
      <c r="J529" s="2" t="e">
        <f t="shared" si="97"/>
        <v>#DIV/0!</v>
      </c>
      <c r="K529" s="2">
        <f t="shared" si="98"/>
        <v>0</v>
      </c>
      <c r="L529" s="2">
        <f>AN529/SUM(AN1:AN$571)</f>
        <v>0</v>
      </c>
      <c r="N529" t="s">
        <v>49</v>
      </c>
      <c r="O529" s="1" t="s">
        <v>280</v>
      </c>
      <c r="P529" s="1">
        <v>1970</v>
      </c>
      <c r="Q529" s="1"/>
      <c r="R529" s="1"/>
      <c r="S529" s="1"/>
      <c r="T529" s="1"/>
      <c r="U529" s="1">
        <v>10422.767656100699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x14ac:dyDescent="0.3">
      <c r="A530" t="str">
        <f t="shared" si="88"/>
        <v>Ships &amp; Submarines</v>
      </c>
      <c r="B530" t="str">
        <f t="shared" si="89"/>
        <v>SAFEGUARD</v>
      </c>
      <c r="C530">
        <f t="shared" si="90"/>
        <v>1335</v>
      </c>
      <c r="D530" s="1">
        <f t="shared" si="91"/>
        <v>0</v>
      </c>
      <c r="E530" s="1">
        <f t="shared" si="92"/>
        <v>0</v>
      </c>
      <c r="F530" s="1">
        <f t="shared" si="93"/>
        <v>0</v>
      </c>
      <c r="G530" s="1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>
        <f t="shared" si="98"/>
        <v>0</v>
      </c>
      <c r="L530" s="2">
        <f>AN530/SUM(AN1:AN$571)</f>
        <v>0</v>
      </c>
      <c r="N530" t="s">
        <v>49</v>
      </c>
      <c r="O530" s="1" t="s">
        <v>484</v>
      </c>
      <c r="P530" s="1">
        <v>1335</v>
      </c>
      <c r="Q530" s="1"/>
      <c r="R530" s="1"/>
      <c r="S530" s="1"/>
      <c r="T530" s="1"/>
      <c r="U530" s="1"/>
      <c r="V530" s="1"/>
      <c r="W530" s="1"/>
      <c r="X530" s="1"/>
      <c r="Y530" s="1">
        <v>0</v>
      </c>
      <c r="Z530" s="1"/>
      <c r="AA530" s="1"/>
      <c r="AB530" s="1">
        <v>319282.56278670701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x14ac:dyDescent="0.3">
      <c r="A531" t="str">
        <f t="shared" si="88"/>
        <v>Ships &amp; Submarines</v>
      </c>
      <c r="B531" t="str">
        <f t="shared" si="89"/>
        <v>TRIDENT SUB</v>
      </c>
      <c r="C531">
        <f t="shared" si="90"/>
        <v>51</v>
      </c>
      <c r="D531" s="1">
        <f t="shared" si="91"/>
        <v>-16169.752651745899</v>
      </c>
      <c r="E531" s="1">
        <f t="shared" si="92"/>
        <v>0</v>
      </c>
      <c r="F531" s="1">
        <f t="shared" si="93"/>
        <v>0</v>
      </c>
      <c r="G531" s="1">
        <f t="shared" si="94"/>
        <v>0</v>
      </c>
      <c r="H531" s="2" t="e">
        <f t="shared" si="95"/>
        <v>#DIV/0!</v>
      </c>
      <c r="I531" s="2">
        <f t="shared" si="96"/>
        <v>-1</v>
      </c>
      <c r="J531" s="2" t="e">
        <f t="shared" si="97"/>
        <v>#DIV/0!</v>
      </c>
      <c r="K531" s="2">
        <f t="shared" si="98"/>
        <v>0</v>
      </c>
      <c r="L531" s="2">
        <f>AN531/SUM(AN1:AN$571)</f>
        <v>0</v>
      </c>
      <c r="N531" t="s">
        <v>49</v>
      </c>
      <c r="O531" s="1" t="s">
        <v>533</v>
      </c>
      <c r="P531" s="1">
        <v>51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>
        <v>789603.23602332</v>
      </c>
      <c r="AE531" s="1">
        <v>87079.745779115794</v>
      </c>
      <c r="AF531" s="1">
        <v>-16169.752651745899</v>
      </c>
      <c r="AG531" s="1"/>
      <c r="AH531" s="1"/>
      <c r="AI531" s="1"/>
      <c r="AJ531" s="1"/>
      <c r="AK531" s="1"/>
      <c r="AL531" s="1"/>
      <c r="AM531" s="1"/>
      <c r="AN531" s="1"/>
    </row>
    <row r="532" spans="1:40" x14ac:dyDescent="0.3">
      <c r="A532" t="str">
        <f t="shared" si="88"/>
        <v>Ships &amp; Submarines</v>
      </c>
      <c r="B532">
        <f t="shared" si="89"/>
        <v>0</v>
      </c>
      <c r="C532">
        <f t="shared" si="90"/>
        <v>0</v>
      </c>
      <c r="D532" s="1">
        <f t="shared" si="91"/>
        <v>20338751.7236901</v>
      </c>
      <c r="E532" s="1">
        <f t="shared" si="92"/>
        <v>12796671.6264716</v>
      </c>
      <c r="F532" s="1">
        <f t="shared" si="93"/>
        <v>15499196.437899999</v>
      </c>
      <c r="G532" s="1">
        <f t="shared" si="94"/>
        <v>12132663.7086257</v>
      </c>
      <c r="H532" s="2">
        <f t="shared" si="95"/>
        <v>0.2111896663690167</v>
      </c>
      <c r="I532" s="2">
        <f t="shared" si="96"/>
        <v>-0.23794750786760921</v>
      </c>
      <c r="J532" s="2">
        <f t="shared" si="97"/>
        <v>0.78279307945009613</v>
      </c>
      <c r="K532" s="2">
        <f t="shared" si="98"/>
        <v>1.9462103994696508E-4</v>
      </c>
      <c r="L532" s="2">
        <f>AN532/SUM(AN1:AN$571)</f>
        <v>2.3819863394081297E-4</v>
      </c>
      <c r="N532" t="s">
        <v>49</v>
      </c>
      <c r="O532" s="1"/>
      <c r="P532" s="1"/>
      <c r="Q532" s="1">
        <v>6507940.9011834497</v>
      </c>
      <c r="R532" s="1">
        <v>28171716.236193601</v>
      </c>
      <c r="S532" s="1">
        <v>25989315.0639036</v>
      </c>
      <c r="T532" s="1">
        <v>215034519.083143</v>
      </c>
      <c r="U532" s="1">
        <v>92936893.317610696</v>
      </c>
      <c r="V532" s="1">
        <v>125884907.461004</v>
      </c>
      <c r="W532" s="1">
        <v>58534854.200302698</v>
      </c>
      <c r="X532" s="1">
        <v>10863793.3215122</v>
      </c>
      <c r="Y532" s="1">
        <v>25422342.991940401</v>
      </c>
      <c r="Z532" s="1">
        <v>21277782.306005701</v>
      </c>
      <c r="AA532" s="1">
        <v>16839197.451773401</v>
      </c>
      <c r="AB532" s="1">
        <v>17452084.045897398</v>
      </c>
      <c r="AC532" s="1">
        <v>19818571.458744299</v>
      </c>
      <c r="AD532" s="1">
        <v>12989718.4705681</v>
      </c>
      <c r="AE532" s="1">
        <v>15582433.187674699</v>
      </c>
      <c r="AF532" s="1">
        <v>20338751.7236901</v>
      </c>
      <c r="AG532" s="1">
        <v>32200354.5598052</v>
      </c>
      <c r="AH532" s="1">
        <v>24970221.2014037</v>
      </c>
      <c r="AI532" s="1">
        <v>22814306.453731298</v>
      </c>
      <c r="AJ532" s="1">
        <v>24259601.153348099</v>
      </c>
      <c r="AK532" s="1">
        <v>15460361.573456701</v>
      </c>
      <c r="AL532" s="1">
        <v>12796671.6264716</v>
      </c>
      <c r="AM532" s="1">
        <v>15499196.437899999</v>
      </c>
      <c r="AN532" s="1">
        <v>12132663.7086257</v>
      </c>
    </row>
    <row r="533" spans="1:40" x14ac:dyDescent="0.3">
      <c r="A533" t="str">
        <f t="shared" si="88"/>
        <v>Space Systems</v>
      </c>
      <c r="B533" t="str">
        <f t="shared" si="89"/>
        <v>470</v>
      </c>
      <c r="C533">
        <f t="shared" si="90"/>
        <v>2046</v>
      </c>
      <c r="D533" s="1">
        <f t="shared" si="91"/>
        <v>10642550.058080601</v>
      </c>
      <c r="E533" s="1">
        <f t="shared" si="92"/>
        <v>1688814.9961973601</v>
      </c>
      <c r="F533" s="1">
        <f t="shared" si="93"/>
        <v>-376444.90529999998</v>
      </c>
      <c r="G533" s="1">
        <f t="shared" si="94"/>
        <v>0</v>
      </c>
      <c r="H533" s="2">
        <f t="shared" si="95"/>
        <v>-1.2229047623023401</v>
      </c>
      <c r="I533" s="2">
        <f t="shared" si="96"/>
        <v>-1.0353716828434532</v>
      </c>
      <c r="J533" s="2">
        <f t="shared" si="97"/>
        <v>0</v>
      </c>
      <c r="K533" s="2">
        <f t="shared" si="98"/>
        <v>-4.7269611199372215E-6</v>
      </c>
      <c r="L533" s="2">
        <f>AN533/SUM(AN1:AN$571)</f>
        <v>0</v>
      </c>
      <c r="N533" t="s">
        <v>50</v>
      </c>
      <c r="O533" s="1" t="s">
        <v>85</v>
      </c>
      <c r="P533" s="1">
        <v>2046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>
        <v>10642550.058080601</v>
      </c>
      <c r="AG533" s="1">
        <v>27010563.393238202</v>
      </c>
      <c r="AH533" s="1">
        <v>12191491.3389343</v>
      </c>
      <c r="AI533" s="1">
        <v>19173245.877232201</v>
      </c>
      <c r="AJ533" s="1">
        <v>4567488.72715664</v>
      </c>
      <c r="AK533" s="1">
        <v>5233182.7445651898</v>
      </c>
      <c r="AL533" s="1">
        <v>1688814.9961973601</v>
      </c>
      <c r="AM533" s="1">
        <v>-376444.90529999998</v>
      </c>
      <c r="AN533" s="1"/>
    </row>
    <row r="534" spans="1:40" x14ac:dyDescent="0.3">
      <c r="A534" t="str">
        <f t="shared" si="88"/>
        <v>Space Systems</v>
      </c>
      <c r="B534" t="str">
        <f t="shared" si="89"/>
        <v>586</v>
      </c>
      <c r="C534">
        <f t="shared" si="90"/>
        <v>2249</v>
      </c>
      <c r="D534" s="1">
        <f t="shared" si="91"/>
        <v>0</v>
      </c>
      <c r="E534" s="1">
        <f t="shared" si="92"/>
        <v>0</v>
      </c>
      <c r="F534" s="1">
        <f t="shared" si="93"/>
        <v>0</v>
      </c>
      <c r="G534" s="1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>
        <f t="shared" si="98"/>
        <v>0</v>
      </c>
      <c r="L534" s="2">
        <f>AN534/SUM(AN1:AN$571)</f>
        <v>0</v>
      </c>
      <c r="N534" t="s">
        <v>50</v>
      </c>
      <c r="O534" s="1" t="s">
        <v>91</v>
      </c>
      <c r="P534" s="1">
        <v>2249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>
        <v>67018137.878946699</v>
      </c>
      <c r="AL534" s="1"/>
      <c r="AM534" s="1"/>
      <c r="AN534" s="1"/>
    </row>
    <row r="535" spans="1:40" x14ac:dyDescent="0.3">
      <c r="A535" t="str">
        <f t="shared" si="88"/>
        <v>Space Systems</v>
      </c>
      <c r="B535" t="str">
        <f t="shared" si="89"/>
        <v>AEHF</v>
      </c>
      <c r="C535">
        <f t="shared" si="90"/>
        <v>668</v>
      </c>
      <c r="D535" s="1">
        <f t="shared" si="91"/>
        <v>377724515.47643799</v>
      </c>
      <c r="E535" s="1">
        <f t="shared" si="92"/>
        <v>68755632.543300003</v>
      </c>
      <c r="F535" s="1">
        <f t="shared" si="93"/>
        <v>32168599.554099999</v>
      </c>
      <c r="G535" s="1">
        <f t="shared" si="94"/>
        <v>9366596.9558004402</v>
      </c>
      <c r="H535" s="2">
        <f t="shared" si="95"/>
        <v>-0.53213142888560738</v>
      </c>
      <c r="I535" s="2">
        <f t="shared" si="96"/>
        <v>-0.9148358175441047</v>
      </c>
      <c r="J535" s="2">
        <f t="shared" si="97"/>
        <v>0.29117204620760789</v>
      </c>
      <c r="K535" s="2">
        <f t="shared" si="98"/>
        <v>4.0393618623654819E-4</v>
      </c>
      <c r="L535" s="2">
        <f>AN535/SUM(AN1:AN$571)</f>
        <v>1.8389289055787783E-4</v>
      </c>
      <c r="N535" t="s">
        <v>50</v>
      </c>
      <c r="O535" s="1" t="s">
        <v>118</v>
      </c>
      <c r="P535" s="1">
        <v>668</v>
      </c>
      <c r="Q535" s="1"/>
      <c r="R535" s="1"/>
      <c r="S535" s="1"/>
      <c r="T535" s="1"/>
      <c r="U535" s="1">
        <v>1847061.0941228601</v>
      </c>
      <c r="V535" s="1">
        <v>2940004.2526891599</v>
      </c>
      <c r="W535" s="1">
        <v>1817575.2183405899</v>
      </c>
      <c r="X535" s="1">
        <v>30848560.022157099</v>
      </c>
      <c r="Y535" s="1">
        <v>39752886.082787603</v>
      </c>
      <c r="Z535" s="1">
        <v>30354283.8223591</v>
      </c>
      <c r="AA535" s="1">
        <v>22729228.096314199</v>
      </c>
      <c r="AB535" s="1">
        <v>18451205.553729501</v>
      </c>
      <c r="AC535" s="1">
        <v>323662112.40250897</v>
      </c>
      <c r="AD535" s="1">
        <v>913017884.73490703</v>
      </c>
      <c r="AE535" s="1">
        <v>413181120.02360398</v>
      </c>
      <c r="AF535" s="1">
        <v>377724515.47643799</v>
      </c>
      <c r="AG535" s="1">
        <v>354263838.02742499</v>
      </c>
      <c r="AH535" s="1">
        <v>624242171.87704301</v>
      </c>
      <c r="AI535" s="1">
        <v>154869075.15556601</v>
      </c>
      <c r="AJ535" s="1">
        <v>223051255.832277</v>
      </c>
      <c r="AK535" s="1">
        <v>206187271.69111499</v>
      </c>
      <c r="AL535" s="1">
        <v>68755632.543300003</v>
      </c>
      <c r="AM535" s="1">
        <v>32168599.554099999</v>
      </c>
      <c r="AN535" s="1">
        <v>9366596.9558004402</v>
      </c>
    </row>
    <row r="536" spans="1:40" x14ac:dyDescent="0.3">
      <c r="A536" t="str">
        <f t="shared" si="88"/>
        <v>Space Systems</v>
      </c>
      <c r="B536" t="str">
        <f t="shared" si="89"/>
        <v>ASMS ADV STRATEGIC MSL SY</v>
      </c>
      <c r="C536">
        <f t="shared" si="90"/>
        <v>1543</v>
      </c>
      <c r="D536" s="1">
        <f t="shared" si="91"/>
        <v>0</v>
      </c>
      <c r="E536" s="1">
        <f t="shared" si="92"/>
        <v>0</v>
      </c>
      <c r="F536" s="1">
        <f t="shared" si="93"/>
        <v>0</v>
      </c>
      <c r="G536" s="1">
        <f t="shared" si="94"/>
        <v>0</v>
      </c>
      <c r="H536" s="2" t="e">
        <f t="shared" si="95"/>
        <v>#DIV/0!</v>
      </c>
      <c r="I536" s="2" t="e">
        <f t="shared" si="96"/>
        <v>#DIV/0!</v>
      </c>
      <c r="J536" s="2" t="e">
        <f t="shared" si="97"/>
        <v>#DIV/0!</v>
      </c>
      <c r="K536" s="2">
        <f t="shared" si="98"/>
        <v>0</v>
      </c>
      <c r="L536" s="2">
        <f>AN536/SUM(AN1:AN$571)</f>
        <v>0</v>
      </c>
      <c r="N536" t="s">
        <v>50</v>
      </c>
      <c r="O536" s="1" t="s">
        <v>178</v>
      </c>
      <c r="P536" s="1">
        <v>1543</v>
      </c>
      <c r="Q536" s="1">
        <v>26770544.859880399</v>
      </c>
      <c r="R536" s="1">
        <v>15125708.9639735</v>
      </c>
      <c r="S536" s="1">
        <v>7158636.7511133403</v>
      </c>
      <c r="T536" s="1">
        <v>595118.29977579205</v>
      </c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x14ac:dyDescent="0.3">
      <c r="A537" t="str">
        <f t="shared" si="88"/>
        <v>Space Systems</v>
      </c>
      <c r="B537" t="str">
        <f t="shared" si="89"/>
        <v>CNQ</v>
      </c>
      <c r="C537">
        <f t="shared" si="90"/>
        <v>1919</v>
      </c>
      <c r="D537" s="1">
        <f t="shared" si="91"/>
        <v>0</v>
      </c>
      <c r="E537" s="1">
        <f t="shared" si="92"/>
        <v>0</v>
      </c>
      <c r="F537" s="1">
        <f t="shared" si="93"/>
        <v>0</v>
      </c>
      <c r="G537" s="1">
        <f t="shared" si="94"/>
        <v>0</v>
      </c>
      <c r="H537" s="2" t="e">
        <f t="shared" si="95"/>
        <v>#DIV/0!</v>
      </c>
      <c r="I537" s="2" t="e">
        <f t="shared" si="96"/>
        <v>#DIV/0!</v>
      </c>
      <c r="J537" s="2" t="e">
        <f t="shared" si="97"/>
        <v>#DIV/0!</v>
      </c>
      <c r="K537" s="2">
        <f t="shared" si="98"/>
        <v>0</v>
      </c>
      <c r="L537" s="2">
        <f>AN537/SUM(AN1:AN$571)</f>
        <v>0</v>
      </c>
      <c r="N537" t="s">
        <v>50</v>
      </c>
      <c r="O537" s="1" t="s">
        <v>256</v>
      </c>
      <c r="P537" s="1">
        <v>1919</v>
      </c>
      <c r="Q537" s="1">
        <v>37441614.5848203</v>
      </c>
      <c r="R537" s="1">
        <v>22076106.3689554</v>
      </c>
      <c r="S537" s="1">
        <v>32092879.246763501</v>
      </c>
      <c r="T537" s="1">
        <v>26890413.1904714</v>
      </c>
      <c r="U537" s="1">
        <v>16523348.7770875</v>
      </c>
      <c r="V537" s="1">
        <v>9126390.9344212897</v>
      </c>
      <c r="W537" s="1">
        <v>7290727.6225469504</v>
      </c>
      <c r="X537" s="1">
        <v>6832649.6280555297</v>
      </c>
      <c r="Y537" s="1">
        <v>2498155.5360696199</v>
      </c>
      <c r="Z537" s="1">
        <v>533594.56042468105</v>
      </c>
      <c r="AA537" s="1">
        <v>1258419.8893093599</v>
      </c>
      <c r="AB537" s="1">
        <v>0</v>
      </c>
      <c r="AC537" s="1"/>
      <c r="AD537" s="1">
        <v>-103400.401976029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x14ac:dyDescent="0.3">
      <c r="A538" t="str">
        <f t="shared" si="88"/>
        <v>Space Systems</v>
      </c>
      <c r="B538" t="str">
        <f t="shared" si="89"/>
        <v>DEF METEOR SAT PROG</v>
      </c>
      <c r="C538">
        <f t="shared" si="90"/>
        <v>1517</v>
      </c>
      <c r="D538" s="1">
        <f t="shared" si="91"/>
        <v>0</v>
      </c>
      <c r="E538" s="1">
        <f t="shared" si="92"/>
        <v>0</v>
      </c>
      <c r="F538" s="1">
        <f t="shared" si="93"/>
        <v>0</v>
      </c>
      <c r="G538" s="1">
        <f t="shared" si="94"/>
        <v>0</v>
      </c>
      <c r="H538" s="2" t="e">
        <f t="shared" si="95"/>
        <v>#DIV/0!</v>
      </c>
      <c r="I538" s="2" t="e">
        <f t="shared" si="96"/>
        <v>#DIV/0!</v>
      </c>
      <c r="J538" s="2" t="e">
        <f t="shared" si="97"/>
        <v>#DIV/0!</v>
      </c>
      <c r="K538" s="2">
        <f t="shared" si="98"/>
        <v>0</v>
      </c>
      <c r="L538" s="2">
        <f>AN538/SUM(AN1:AN$571)</f>
        <v>0</v>
      </c>
      <c r="N538" t="s">
        <v>50</v>
      </c>
      <c r="O538" s="1" t="s">
        <v>271</v>
      </c>
      <c r="P538" s="1">
        <v>1517</v>
      </c>
      <c r="Q538" s="1">
        <v>96981116.655919597</v>
      </c>
      <c r="R538" s="1">
        <v>65293515.618683197</v>
      </c>
      <c r="S538" s="1">
        <v>69746674.481666997</v>
      </c>
      <c r="T538" s="1">
        <v>20250825.5577044</v>
      </c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x14ac:dyDescent="0.3">
      <c r="A539" t="str">
        <f t="shared" si="88"/>
        <v>Space Systems</v>
      </c>
      <c r="B539" t="str">
        <f t="shared" si="89"/>
        <v>DMSP</v>
      </c>
      <c r="C539">
        <f t="shared" si="90"/>
        <v>617</v>
      </c>
      <c r="D539" s="1">
        <f t="shared" si="91"/>
        <v>14869351.1812922</v>
      </c>
      <c r="E539" s="1">
        <f t="shared" si="92"/>
        <v>0</v>
      </c>
      <c r="F539" s="1">
        <f t="shared" si="93"/>
        <v>0</v>
      </c>
      <c r="G539" s="1">
        <f t="shared" si="94"/>
        <v>0</v>
      </c>
      <c r="H539" s="2" t="e">
        <f t="shared" si="95"/>
        <v>#DIV/0!</v>
      </c>
      <c r="I539" s="2">
        <f t="shared" si="96"/>
        <v>-1</v>
      </c>
      <c r="J539" s="2" t="e">
        <f t="shared" si="97"/>
        <v>#DIV/0!</v>
      </c>
      <c r="K539" s="2">
        <f t="shared" si="98"/>
        <v>0</v>
      </c>
      <c r="L539" s="2">
        <f>AN539/SUM(AN1:AN$571)</f>
        <v>0</v>
      </c>
      <c r="N539" t="s">
        <v>50</v>
      </c>
      <c r="O539" s="1" t="s">
        <v>275</v>
      </c>
      <c r="P539" s="1">
        <v>617</v>
      </c>
      <c r="Q539" s="1"/>
      <c r="R539" s="1"/>
      <c r="S539" s="1"/>
      <c r="T539" s="1"/>
      <c r="U539" s="1">
        <v>31836938.053551499</v>
      </c>
      <c r="V539" s="1">
        <v>49149119.083414197</v>
      </c>
      <c r="W539" s="1">
        <v>23409320.211139299</v>
      </c>
      <c r="X539" s="1">
        <v>45172797.4608941</v>
      </c>
      <c r="Y539" s="1">
        <v>42981578.050757498</v>
      </c>
      <c r="Z539" s="1">
        <v>38419216.240262203</v>
      </c>
      <c r="AA539" s="1">
        <v>40814730.626291201</v>
      </c>
      <c r="AB539" s="1">
        <v>34724068.571419001</v>
      </c>
      <c r="AC539" s="1">
        <v>30257635.727391802</v>
      </c>
      <c r="AD539" s="1">
        <v>41853289.141034096</v>
      </c>
      <c r="AE539" s="1">
        <v>8134919.0726869097</v>
      </c>
      <c r="AF539" s="1">
        <v>14869351.1812922</v>
      </c>
      <c r="AG539" s="1">
        <v>13960252.923208101</v>
      </c>
      <c r="AH539" s="1">
        <v>2767894.6524245599</v>
      </c>
      <c r="AI539" s="1">
        <v>0</v>
      </c>
      <c r="AJ539" s="1"/>
      <c r="AK539" s="1"/>
      <c r="AL539" s="1"/>
      <c r="AM539" s="1"/>
      <c r="AN539" s="1"/>
    </row>
    <row r="540" spans="1:40" x14ac:dyDescent="0.3">
      <c r="A540" t="str">
        <f t="shared" si="88"/>
        <v>Space Systems</v>
      </c>
      <c r="B540" t="str">
        <f t="shared" si="89"/>
        <v>DSCS-3 DEF STAT COMM SYS</v>
      </c>
      <c r="C540">
        <f t="shared" si="90"/>
        <v>1641</v>
      </c>
      <c r="D540" s="1">
        <f t="shared" si="91"/>
        <v>0</v>
      </c>
      <c r="E540" s="1">
        <f t="shared" si="92"/>
        <v>0</v>
      </c>
      <c r="F540" s="1">
        <f t="shared" si="93"/>
        <v>0</v>
      </c>
      <c r="G540" s="1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>
        <f t="shared" si="98"/>
        <v>0</v>
      </c>
      <c r="L540" s="2">
        <f>AN540/SUM(AN1:AN$571)</f>
        <v>0</v>
      </c>
      <c r="N540" t="s">
        <v>50</v>
      </c>
      <c r="O540" s="1" t="s">
        <v>278</v>
      </c>
      <c r="P540" s="1">
        <v>1641</v>
      </c>
      <c r="Q540" s="1">
        <v>47359285.5448533</v>
      </c>
      <c r="R540" s="1">
        <v>37452719.381922796</v>
      </c>
      <c r="S540" s="1">
        <v>23548051.209800199</v>
      </c>
      <c r="T540" s="1">
        <v>11178821.6484861</v>
      </c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x14ac:dyDescent="0.3">
      <c r="A541" t="str">
        <f t="shared" si="88"/>
        <v>Space Systems</v>
      </c>
      <c r="B541" t="str">
        <f t="shared" si="89"/>
        <v>DSP</v>
      </c>
      <c r="C541">
        <f t="shared" si="90"/>
        <v>618</v>
      </c>
      <c r="D541" s="1">
        <f t="shared" si="91"/>
        <v>0</v>
      </c>
      <c r="E541" s="1">
        <f t="shared" si="92"/>
        <v>0</v>
      </c>
      <c r="F541" s="1">
        <f t="shared" si="93"/>
        <v>0</v>
      </c>
      <c r="G541" s="1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>
        <f t="shared" si="98"/>
        <v>0</v>
      </c>
      <c r="L541" s="2">
        <f>AN541/SUM(AN1:AN$571)</f>
        <v>0</v>
      </c>
      <c r="N541" t="s">
        <v>50</v>
      </c>
      <c r="O541" s="1" t="s">
        <v>279</v>
      </c>
      <c r="P541" s="1">
        <v>618</v>
      </c>
      <c r="Q541" s="1"/>
      <c r="R541" s="1"/>
      <c r="S541" s="1"/>
      <c r="T541" s="1"/>
      <c r="U541" s="1"/>
      <c r="V541" s="1"/>
      <c r="W541" s="1"/>
      <c r="X541" s="1">
        <v>40552.344928731101</v>
      </c>
      <c r="Y541" s="1">
        <v>121973.60913770901</v>
      </c>
      <c r="Z541" s="1">
        <v>133454.39345944801</v>
      </c>
      <c r="AA541" s="1">
        <v>122650.27306630601</v>
      </c>
      <c r="AB541" s="1">
        <v>74534.658418036197</v>
      </c>
      <c r="AC541" s="1">
        <v>-4722.37499909897</v>
      </c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x14ac:dyDescent="0.3">
      <c r="A542" t="str">
        <f t="shared" si="88"/>
        <v>Space Systems</v>
      </c>
      <c r="B542" t="str">
        <f t="shared" si="89"/>
        <v>EELV</v>
      </c>
      <c r="C542">
        <f t="shared" si="90"/>
        <v>72</v>
      </c>
      <c r="D542" s="1">
        <f t="shared" si="91"/>
        <v>2136922059.29545</v>
      </c>
      <c r="E542" s="1">
        <f t="shared" si="92"/>
        <v>428832809.24992698</v>
      </c>
      <c r="F542" s="1">
        <f t="shared" si="93"/>
        <v>394313716.11720002</v>
      </c>
      <c r="G542" s="1">
        <f t="shared" si="94"/>
        <v>127126054.270237</v>
      </c>
      <c r="H542" s="2">
        <f t="shared" si="95"/>
        <v>-8.0495457409390903E-2</v>
      </c>
      <c r="I542" s="2">
        <f t="shared" si="96"/>
        <v>-0.81547585490918351</v>
      </c>
      <c r="J542" s="2">
        <f t="shared" si="97"/>
        <v>0.32239825568850339</v>
      </c>
      <c r="K542" s="2">
        <f t="shared" si="98"/>
        <v>4.9513370453468254E-3</v>
      </c>
      <c r="L542" s="2">
        <f>AN542/SUM(AN1:AN$571)</f>
        <v>2.4958453636135724E-3</v>
      </c>
      <c r="N542" t="s">
        <v>50</v>
      </c>
      <c r="O542" s="1" t="s">
        <v>289</v>
      </c>
      <c r="P542" s="1">
        <v>72</v>
      </c>
      <c r="Q542" s="1"/>
      <c r="R542" s="1"/>
      <c r="S542" s="1"/>
      <c r="T542" s="1"/>
      <c r="U542" s="1">
        <v>304933.26238056901</v>
      </c>
      <c r="V542" s="1">
        <v>-1013526.44836705</v>
      </c>
      <c r="W542" s="1">
        <v>1240839037.4611001</v>
      </c>
      <c r="X542" s="1">
        <v>420796474.63129097</v>
      </c>
      <c r="Y542" s="1">
        <v>1936653320.3750601</v>
      </c>
      <c r="Z542" s="1">
        <v>1858489242.65625</v>
      </c>
      <c r="AA542" s="1">
        <v>1712516251.4894199</v>
      </c>
      <c r="AB542" s="1">
        <v>2144472378.11743</v>
      </c>
      <c r="AC542" s="1">
        <v>3098268802.7211299</v>
      </c>
      <c r="AD542" s="1">
        <v>1594611837.8783</v>
      </c>
      <c r="AE542" s="1">
        <v>3116145396.45609</v>
      </c>
      <c r="AF542" s="1">
        <v>2136922059.29545</v>
      </c>
      <c r="AG542" s="1">
        <v>1943307046.6670101</v>
      </c>
      <c r="AH542" s="1">
        <v>2449341966.6785798</v>
      </c>
      <c r="AI542" s="1">
        <v>1780612512.4816501</v>
      </c>
      <c r="AJ542" s="1">
        <v>1429181002.9384799</v>
      </c>
      <c r="AK542" s="1">
        <v>639418298.42643404</v>
      </c>
      <c r="AL542" s="1">
        <v>428832809.24992698</v>
      </c>
      <c r="AM542" s="1">
        <v>394313716.11720002</v>
      </c>
      <c r="AN542" s="1">
        <v>127126054.270237</v>
      </c>
    </row>
    <row r="543" spans="1:40" x14ac:dyDescent="0.3">
      <c r="A543" t="str">
        <f t="shared" si="88"/>
        <v>Space Systems</v>
      </c>
      <c r="B543" t="str">
        <f t="shared" si="89"/>
        <v>EVOLVED EXPENDABLE LV PRO</v>
      </c>
      <c r="C543">
        <f t="shared" si="90"/>
        <v>1521</v>
      </c>
      <c r="D543" s="1">
        <f t="shared" si="91"/>
        <v>0</v>
      </c>
      <c r="E543" s="1">
        <f t="shared" si="92"/>
        <v>0</v>
      </c>
      <c r="F543" s="1">
        <f t="shared" si="93"/>
        <v>0</v>
      </c>
      <c r="G543" s="1">
        <f t="shared" si="94"/>
        <v>0</v>
      </c>
      <c r="H543" s="2" t="e">
        <f t="shared" si="95"/>
        <v>#DIV/0!</v>
      </c>
      <c r="I543" s="2" t="e">
        <f t="shared" si="96"/>
        <v>#DIV/0!</v>
      </c>
      <c r="J543" s="2" t="e">
        <f t="shared" si="97"/>
        <v>#DIV/0!</v>
      </c>
      <c r="K543" s="2">
        <f t="shared" si="98"/>
        <v>0</v>
      </c>
      <c r="L543" s="2">
        <f>AN543/SUM(AN1:AN$571)</f>
        <v>0</v>
      </c>
      <c r="N543" t="s">
        <v>50</v>
      </c>
      <c r="O543" s="1" t="s">
        <v>293</v>
      </c>
      <c r="P543" s="1">
        <v>1521</v>
      </c>
      <c r="Q543" s="1">
        <v>131326292.85427099</v>
      </c>
      <c r="R543" s="1">
        <v>622900543.56202495</v>
      </c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x14ac:dyDescent="0.3">
      <c r="A544" t="str">
        <f t="shared" si="88"/>
        <v>Space Systems</v>
      </c>
      <c r="B544" t="str">
        <f t="shared" si="89"/>
        <v>GAJ</v>
      </c>
      <c r="C544">
        <f t="shared" si="90"/>
        <v>1937</v>
      </c>
      <c r="D544" s="1">
        <f t="shared" si="91"/>
        <v>10224.0910617522</v>
      </c>
      <c r="E544" s="1">
        <f t="shared" si="92"/>
        <v>0</v>
      </c>
      <c r="F544" s="1">
        <f t="shared" si="93"/>
        <v>0</v>
      </c>
      <c r="G544" s="1">
        <f t="shared" si="94"/>
        <v>0</v>
      </c>
      <c r="H544" s="2" t="e">
        <f t="shared" si="95"/>
        <v>#DIV/0!</v>
      </c>
      <c r="I544" s="2">
        <f t="shared" si="96"/>
        <v>-1</v>
      </c>
      <c r="J544" s="2" t="e">
        <f t="shared" si="97"/>
        <v>#DIV/0!</v>
      </c>
      <c r="K544" s="2">
        <f t="shared" si="98"/>
        <v>0</v>
      </c>
      <c r="L544" s="2">
        <f>AN544/SUM(AN1:AN$571)</f>
        <v>0</v>
      </c>
      <c r="N544" t="s">
        <v>50</v>
      </c>
      <c r="O544" s="1" t="s">
        <v>327</v>
      </c>
      <c r="P544" s="1">
        <v>1937</v>
      </c>
      <c r="Q544" s="1">
        <v>186458044.57207799</v>
      </c>
      <c r="R544" s="1">
        <v>260977584.542016</v>
      </c>
      <c r="S544" s="1">
        <v>360882337.54443401</v>
      </c>
      <c r="T544" s="1">
        <v>324437792.95106298</v>
      </c>
      <c r="U544" s="1">
        <v>224872613.385901</v>
      </c>
      <c r="V544" s="1">
        <v>549124005.98797405</v>
      </c>
      <c r="W544" s="1">
        <v>651698810.309636</v>
      </c>
      <c r="X544" s="1">
        <v>372076863.02494001</v>
      </c>
      <c r="Y544" s="1">
        <v>417343573.065009</v>
      </c>
      <c r="Z544" s="1">
        <v>317225462.38634503</v>
      </c>
      <c r="AA544" s="1">
        <v>276392617.42439699</v>
      </c>
      <c r="AB544" s="1">
        <v>242936373.217361</v>
      </c>
      <c r="AC544" s="1">
        <v>134629151.66326201</v>
      </c>
      <c r="AD544" s="1">
        <v>25933975.129813101</v>
      </c>
      <c r="AE544" s="1">
        <v>-3394383.3278870801</v>
      </c>
      <c r="AF544" s="1">
        <v>10224.0910617522</v>
      </c>
      <c r="AG544" s="1">
        <v>0</v>
      </c>
      <c r="AH544" s="1"/>
      <c r="AI544" s="1"/>
      <c r="AJ544" s="1"/>
      <c r="AK544" s="1"/>
      <c r="AL544" s="1"/>
      <c r="AM544" s="1"/>
      <c r="AN544" s="1"/>
    </row>
    <row r="545" spans="1:40" x14ac:dyDescent="0.3">
      <c r="A545" t="str">
        <f t="shared" si="88"/>
        <v>Space Systems</v>
      </c>
      <c r="B545" t="str">
        <f t="shared" si="89"/>
        <v>GBS</v>
      </c>
      <c r="C545">
        <f t="shared" si="90"/>
        <v>648</v>
      </c>
      <c r="D545" s="1">
        <f t="shared" si="91"/>
        <v>30589447.527061999</v>
      </c>
      <c r="E545" s="1">
        <f t="shared" si="92"/>
        <v>0</v>
      </c>
      <c r="F545" s="1">
        <f t="shared" si="93"/>
        <v>0</v>
      </c>
      <c r="G545" s="1">
        <f t="shared" si="94"/>
        <v>0</v>
      </c>
      <c r="H545" s="2" t="e">
        <f t="shared" si="95"/>
        <v>#DIV/0!</v>
      </c>
      <c r="I545" s="2">
        <f t="shared" si="96"/>
        <v>-1</v>
      </c>
      <c r="J545" s="2" t="e">
        <f t="shared" si="97"/>
        <v>#DIV/0!</v>
      </c>
      <c r="K545" s="2">
        <f t="shared" si="98"/>
        <v>0</v>
      </c>
      <c r="L545" s="2">
        <f>AN545/SUM(AN1:AN$571)</f>
        <v>0</v>
      </c>
      <c r="N545" t="s">
        <v>50</v>
      </c>
      <c r="O545" s="1" t="s">
        <v>330</v>
      </c>
      <c r="P545" s="1">
        <v>648</v>
      </c>
      <c r="Q545" s="1"/>
      <c r="R545" s="1"/>
      <c r="S545" s="1"/>
      <c r="T545" s="1"/>
      <c r="U545" s="1">
        <v>154540.17737447299</v>
      </c>
      <c r="V545" s="1"/>
      <c r="W545" s="1">
        <v>20423712.435832199</v>
      </c>
      <c r="X545" s="1">
        <v>3862334.2684177901</v>
      </c>
      <c r="Y545" s="1">
        <v>27823318.2065503</v>
      </c>
      <c r="Z545" s="1">
        <v>52364489.246440403</v>
      </c>
      <c r="AA545" s="1">
        <v>52762896.702246703</v>
      </c>
      <c r="AB545" s="1">
        <v>51391556.605866499</v>
      </c>
      <c r="AC545" s="1">
        <v>100500380.70225701</v>
      </c>
      <c r="AD545" s="1">
        <v>55002261.811873198</v>
      </c>
      <c r="AE545" s="1">
        <v>26092748.4398419</v>
      </c>
      <c r="AF545" s="1">
        <v>30589447.527061999</v>
      </c>
      <c r="AG545" s="1">
        <v>15839400.930957001</v>
      </c>
      <c r="AH545" s="1">
        <v>5919591.6590428697</v>
      </c>
      <c r="AI545" s="1">
        <v>9751277.85885939</v>
      </c>
      <c r="AJ545" s="1">
        <v>4983939.4407289</v>
      </c>
      <c r="AK545" s="1">
        <v>-124066.926284356</v>
      </c>
      <c r="AL545" s="1">
        <v>0</v>
      </c>
      <c r="AM545" s="1"/>
      <c r="AN545" s="1"/>
    </row>
    <row r="546" spans="1:40" x14ac:dyDescent="0.3">
      <c r="A546" t="str">
        <f t="shared" si="88"/>
        <v>Space Systems</v>
      </c>
      <c r="B546" t="str">
        <f t="shared" si="89"/>
        <v>GBSD</v>
      </c>
      <c r="C546">
        <f t="shared" si="90"/>
        <v>2187</v>
      </c>
      <c r="D546" s="1">
        <f t="shared" si="91"/>
        <v>0</v>
      </c>
      <c r="E546" s="1">
        <f t="shared" si="92"/>
        <v>0</v>
      </c>
      <c r="F546" s="1">
        <f t="shared" si="93"/>
        <v>0</v>
      </c>
      <c r="G546" s="1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>
        <f t="shared" si="98"/>
        <v>0</v>
      </c>
      <c r="L546" s="2">
        <f>AN546/SUM(AN1:AN$571)</f>
        <v>0</v>
      </c>
      <c r="N546" t="s">
        <v>50</v>
      </c>
      <c r="O546" s="1" t="s">
        <v>331</v>
      </c>
      <c r="P546" s="1">
        <v>2187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>
        <v>121575390.62278</v>
      </c>
      <c r="AL546" s="1"/>
      <c r="AM546" s="1"/>
      <c r="AN546" s="1"/>
    </row>
    <row r="547" spans="1:40" x14ac:dyDescent="0.3">
      <c r="A547" t="str">
        <f t="shared" si="88"/>
        <v>Space Systems</v>
      </c>
      <c r="B547" t="str">
        <f t="shared" si="89"/>
        <v>GEODSS</v>
      </c>
      <c r="C547">
        <f t="shared" si="90"/>
        <v>1607</v>
      </c>
      <c r="D547" s="1">
        <f t="shared" si="91"/>
        <v>0</v>
      </c>
      <c r="E547" s="1">
        <f t="shared" si="92"/>
        <v>0</v>
      </c>
      <c r="F547" s="1">
        <f t="shared" si="93"/>
        <v>0</v>
      </c>
      <c r="G547" s="1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>
        <f t="shared" si="98"/>
        <v>0</v>
      </c>
      <c r="L547" s="2">
        <f>AN547/SUM(AN1:AN$571)</f>
        <v>0</v>
      </c>
      <c r="N547" t="s">
        <v>50</v>
      </c>
      <c r="O547" s="1" t="s">
        <v>339</v>
      </c>
      <c r="P547" s="1">
        <v>1607</v>
      </c>
      <c r="Q547" s="1">
        <v>-105368.21946564699</v>
      </c>
      <c r="R547" s="1"/>
      <c r="S547" s="1"/>
      <c r="T547" s="1">
        <v>2748993.69068756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x14ac:dyDescent="0.3">
      <c r="A548" t="str">
        <f t="shared" si="88"/>
        <v>Space Systems</v>
      </c>
      <c r="B548" t="str">
        <f t="shared" si="89"/>
        <v>GPS III</v>
      </c>
      <c r="C548">
        <f t="shared" si="90"/>
        <v>696</v>
      </c>
      <c r="D548" s="1">
        <f t="shared" si="91"/>
        <v>11611899.2750376</v>
      </c>
      <c r="E548" s="1">
        <f t="shared" si="92"/>
        <v>53289664.062515102</v>
      </c>
      <c r="F548" s="1">
        <f t="shared" si="93"/>
        <v>160581.92189999999</v>
      </c>
      <c r="G548" s="1">
        <f t="shared" si="94"/>
        <v>-63729.558885828003</v>
      </c>
      <c r="H548" s="2">
        <f t="shared" si="95"/>
        <v>-0.99698662161368445</v>
      </c>
      <c r="I548" s="2">
        <f t="shared" si="96"/>
        <v>-0.98617091673838342</v>
      </c>
      <c r="J548" s="2">
        <f t="shared" si="97"/>
        <v>-0.39686633546156364</v>
      </c>
      <c r="K548" s="2">
        <f t="shared" si="98"/>
        <v>2.0164026413936315E-6</v>
      </c>
      <c r="L548" s="2">
        <f>AN548/SUM(AN1:AN$571)</f>
        <v>-1.251192172866575E-6</v>
      </c>
      <c r="N548" t="s">
        <v>50</v>
      </c>
      <c r="O548" s="1" t="s">
        <v>345</v>
      </c>
      <c r="P548" s="1">
        <v>696</v>
      </c>
      <c r="Q548" s="1"/>
      <c r="R548" s="1"/>
      <c r="S548" s="1"/>
      <c r="T548" s="1"/>
      <c r="U548" s="1"/>
      <c r="V548" s="1"/>
      <c r="W548" s="1"/>
      <c r="X548" s="1"/>
      <c r="Y548" s="1">
        <v>66447.930642378895</v>
      </c>
      <c r="Z548" s="1"/>
      <c r="AA548" s="1"/>
      <c r="AB548" s="1"/>
      <c r="AC548" s="1"/>
      <c r="AD548" s="1"/>
      <c r="AE548" s="1"/>
      <c r="AF548" s="1">
        <v>11611899.2750376</v>
      </c>
      <c r="AG548" s="1">
        <v>70239920.6590323</v>
      </c>
      <c r="AH548" s="1">
        <v>57607892.248499803</v>
      </c>
      <c r="AI548" s="1">
        <v>56386763.202631399</v>
      </c>
      <c r="AJ548" s="1">
        <v>105438960.23303901</v>
      </c>
      <c r="AK548" s="1">
        <v>54266984.709730603</v>
      </c>
      <c r="AL548" s="1">
        <v>53289664.062515102</v>
      </c>
      <c r="AM548" s="1">
        <v>160581.92189999999</v>
      </c>
      <c r="AN548" s="1">
        <v>-63729.558885828003</v>
      </c>
    </row>
    <row r="549" spans="1:40" x14ac:dyDescent="0.3">
      <c r="A549" t="str">
        <f t="shared" si="88"/>
        <v>Space Systems</v>
      </c>
      <c r="B549" t="str">
        <f t="shared" si="89"/>
        <v>IUS FULL SCALE DEVELOP SY</v>
      </c>
      <c r="C549">
        <f t="shared" si="90"/>
        <v>1539</v>
      </c>
      <c r="D549" s="1">
        <f t="shared" si="91"/>
        <v>0</v>
      </c>
      <c r="E549" s="1">
        <f t="shared" si="92"/>
        <v>0</v>
      </c>
      <c r="F549" s="1">
        <f t="shared" si="93"/>
        <v>0</v>
      </c>
      <c r="G549" s="1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>
        <f t="shared" si="98"/>
        <v>0</v>
      </c>
      <c r="L549" s="2">
        <f>AN549/SUM(AN1:AN$571)</f>
        <v>0</v>
      </c>
      <c r="N549" t="s">
        <v>50</v>
      </c>
      <c r="O549" s="1" t="s">
        <v>374</v>
      </c>
      <c r="P549" s="1">
        <v>1539</v>
      </c>
      <c r="Q549" s="1">
        <v>57001317.805585898</v>
      </c>
      <c r="R549" s="1">
        <v>56378152.7442341</v>
      </c>
      <c r="S549" s="1">
        <v>57032780.749936096</v>
      </c>
      <c r="T549" s="1">
        <v>17352856.859806299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x14ac:dyDescent="0.3">
      <c r="A550" t="str">
        <f t="shared" si="88"/>
        <v>Space Systems</v>
      </c>
      <c r="B550" t="str">
        <f t="shared" si="89"/>
        <v>MILSTAR</v>
      </c>
      <c r="C550">
        <f t="shared" si="90"/>
        <v>1869</v>
      </c>
      <c r="D550" s="1">
        <f t="shared" si="91"/>
        <v>51855384.650576398</v>
      </c>
      <c r="E550" s="1">
        <f t="shared" si="92"/>
        <v>0</v>
      </c>
      <c r="F550" s="1">
        <f t="shared" si="93"/>
        <v>0</v>
      </c>
      <c r="G550" s="1">
        <f t="shared" si="94"/>
        <v>0</v>
      </c>
      <c r="H550" s="2" t="e">
        <f t="shared" si="95"/>
        <v>#DIV/0!</v>
      </c>
      <c r="I550" s="2">
        <f t="shared" si="96"/>
        <v>-1</v>
      </c>
      <c r="J550" s="2" t="e">
        <f t="shared" si="97"/>
        <v>#DIV/0!</v>
      </c>
      <c r="K550" s="2">
        <f t="shared" si="98"/>
        <v>0</v>
      </c>
      <c r="L550" s="2">
        <f>AN550/SUM(AN1:AN$571)</f>
        <v>0</v>
      </c>
      <c r="N550" t="s">
        <v>50</v>
      </c>
      <c r="O550" s="1" t="s">
        <v>427</v>
      </c>
      <c r="P550" s="1">
        <v>1869</v>
      </c>
      <c r="Q550" s="1">
        <v>569905946.89964604</v>
      </c>
      <c r="R550" s="1">
        <v>566223400.533144</v>
      </c>
      <c r="S550" s="1">
        <v>213565902.97143701</v>
      </c>
      <c r="T550" s="1">
        <v>88392976.426745102</v>
      </c>
      <c r="U550" s="1">
        <v>233465805.267387</v>
      </c>
      <c r="V550" s="1">
        <v>340735407.20655102</v>
      </c>
      <c r="W550" s="1">
        <v>319599291.77482599</v>
      </c>
      <c r="X550" s="1">
        <v>503572863.539307</v>
      </c>
      <c r="Y550" s="1">
        <v>476759490.47370303</v>
      </c>
      <c r="Z550" s="1">
        <v>340334859.14544702</v>
      </c>
      <c r="AA550" s="1">
        <v>127036919.08437701</v>
      </c>
      <c r="AB550" s="1">
        <v>136557532.25576699</v>
      </c>
      <c r="AC550" s="1">
        <v>113666687.364857</v>
      </c>
      <c r="AD550" s="1">
        <v>134997111.33299899</v>
      </c>
      <c r="AE550" s="1">
        <v>97533658.460855201</v>
      </c>
      <c r="AF550" s="1">
        <v>51855384.650576398</v>
      </c>
      <c r="AG550" s="1">
        <v>-40073.300919511203</v>
      </c>
      <c r="AH550" s="1">
        <v>23465.988817402002</v>
      </c>
      <c r="AI550" s="1">
        <v>-19077.128047226099</v>
      </c>
      <c r="AJ550" s="1">
        <v>-1421.3379974024299</v>
      </c>
      <c r="AK550" s="1">
        <v>-769911.59758204396</v>
      </c>
      <c r="AL550" s="1"/>
      <c r="AM550" s="1"/>
      <c r="AN550" s="1"/>
    </row>
    <row r="551" spans="1:40" x14ac:dyDescent="0.3">
      <c r="A551" t="str">
        <f t="shared" si="88"/>
        <v>Space Systems</v>
      </c>
      <c r="B551" t="str">
        <f t="shared" si="89"/>
        <v>MUOS</v>
      </c>
      <c r="C551">
        <f t="shared" si="90"/>
        <v>1343</v>
      </c>
      <c r="D551" s="1">
        <f t="shared" si="91"/>
        <v>0</v>
      </c>
      <c r="E551" s="1">
        <f t="shared" si="92"/>
        <v>0</v>
      </c>
      <c r="F551" s="1">
        <f t="shared" si="93"/>
        <v>0</v>
      </c>
      <c r="G551" s="1">
        <f t="shared" si="94"/>
        <v>1669410.9370490201</v>
      </c>
      <c r="H551" s="2" t="e">
        <f t="shared" si="95"/>
        <v>#DIV/0!</v>
      </c>
      <c r="I551" s="2" t="e">
        <f t="shared" si="96"/>
        <v>#DIV/0!</v>
      </c>
      <c r="J551" s="2" t="e">
        <f t="shared" si="97"/>
        <v>#DIV/0!</v>
      </c>
      <c r="K551" s="2">
        <f t="shared" si="98"/>
        <v>0</v>
      </c>
      <c r="L551" s="2">
        <f>AN551/SUM(AN1:AN$571)</f>
        <v>3.2775276249371303E-5</v>
      </c>
      <c r="N551" t="s">
        <v>50</v>
      </c>
      <c r="O551" s="1" t="s">
        <v>444</v>
      </c>
      <c r="P551" s="1">
        <v>1343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>
        <v>248539.78133908601</v>
      </c>
      <c r="AK551" s="1"/>
      <c r="AL551" s="1"/>
      <c r="AM551" s="1"/>
      <c r="AN551" s="1">
        <v>1669410.9370490201</v>
      </c>
    </row>
    <row r="552" spans="1:40" x14ac:dyDescent="0.3">
      <c r="A552" t="str">
        <f t="shared" si="88"/>
        <v>Space Systems</v>
      </c>
      <c r="B552" t="str">
        <f t="shared" si="89"/>
        <v>Mk21A Reentry Vehicle</v>
      </c>
      <c r="C552">
        <f t="shared" si="90"/>
        <v>2247</v>
      </c>
      <c r="D552" s="1">
        <f t="shared" si="91"/>
        <v>0</v>
      </c>
      <c r="E552" s="1">
        <f t="shared" si="92"/>
        <v>0</v>
      </c>
      <c r="F552" s="1">
        <f t="shared" si="93"/>
        <v>0</v>
      </c>
      <c r="G552" s="1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>
        <f t="shared" si="98"/>
        <v>0</v>
      </c>
      <c r="L552" s="2">
        <f>AN552/SUM(AN1:AN$571)</f>
        <v>0</v>
      </c>
      <c r="N552" t="s">
        <v>50</v>
      </c>
      <c r="O552" s="1" t="s">
        <v>447</v>
      </c>
      <c r="P552" s="1">
        <v>2247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>
        <v>54959927.016038299</v>
      </c>
      <c r="AL552" s="1"/>
      <c r="AM552" s="1"/>
      <c r="AN552" s="1"/>
    </row>
    <row r="553" spans="1:40" x14ac:dyDescent="0.3">
      <c r="A553" t="str">
        <f t="shared" si="88"/>
        <v>Space Systems</v>
      </c>
      <c r="B553" t="str">
        <f t="shared" si="89"/>
        <v>NAVSTAR</v>
      </c>
      <c r="C553">
        <f t="shared" si="90"/>
        <v>1613</v>
      </c>
      <c r="D553" s="1">
        <f t="shared" si="91"/>
        <v>0</v>
      </c>
      <c r="E553" s="1">
        <f t="shared" si="92"/>
        <v>0</v>
      </c>
      <c r="F553" s="1">
        <f t="shared" si="93"/>
        <v>0</v>
      </c>
      <c r="G553" s="1">
        <f t="shared" si="94"/>
        <v>0</v>
      </c>
      <c r="H553" s="2" t="e">
        <f t="shared" si="95"/>
        <v>#DIV/0!</v>
      </c>
      <c r="I553" s="2" t="e">
        <f t="shared" si="96"/>
        <v>#DIV/0!</v>
      </c>
      <c r="J553" s="2" t="e">
        <f t="shared" si="97"/>
        <v>#DIV/0!</v>
      </c>
      <c r="K553" s="2">
        <f t="shared" si="98"/>
        <v>0</v>
      </c>
      <c r="L553" s="2">
        <f>AN553/SUM(AN1:AN$571)</f>
        <v>0</v>
      </c>
      <c r="N553" t="s">
        <v>50</v>
      </c>
      <c r="O553" s="1" t="s">
        <v>451</v>
      </c>
      <c r="P553" s="1">
        <v>1613</v>
      </c>
      <c r="Q553" s="1">
        <v>32074374.251583699</v>
      </c>
      <c r="R553" s="1">
        <v>115877438.65819199</v>
      </c>
      <c r="S553" s="1">
        <v>114372337.47792</v>
      </c>
      <c r="T553" s="1">
        <v>385024840.21061701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x14ac:dyDescent="0.3">
      <c r="A554" t="str">
        <f t="shared" si="88"/>
        <v>Space Systems</v>
      </c>
      <c r="B554" t="str">
        <f t="shared" si="89"/>
        <v>NAVSTAR GPS</v>
      </c>
      <c r="C554">
        <f t="shared" si="90"/>
        <v>62</v>
      </c>
      <c r="D554" s="1">
        <f t="shared" si="91"/>
        <v>818788152.02845299</v>
      </c>
      <c r="E554" s="1">
        <f t="shared" si="92"/>
        <v>396037605.80846697</v>
      </c>
      <c r="F554" s="1">
        <f t="shared" si="93"/>
        <v>365583471.4249</v>
      </c>
      <c r="G554" s="1">
        <f t="shared" si="94"/>
        <v>171270121.947005</v>
      </c>
      <c r="H554" s="2">
        <f t="shared" si="95"/>
        <v>-7.6897077289916016E-2</v>
      </c>
      <c r="I554" s="2">
        <f t="shared" si="96"/>
        <v>-0.55350664207926159</v>
      </c>
      <c r="J554" s="2">
        <f t="shared" si="97"/>
        <v>0.46848431434676657</v>
      </c>
      <c r="K554" s="2">
        <f t="shared" si="98"/>
        <v>4.5905757554083777E-3</v>
      </c>
      <c r="L554" s="2">
        <f>AN554/SUM(AN1:AN$571)</f>
        <v>3.3625187396934906E-3</v>
      </c>
      <c r="N554" t="s">
        <v>50</v>
      </c>
      <c r="O554" s="1" t="s">
        <v>452</v>
      </c>
      <c r="P554" s="1">
        <v>62</v>
      </c>
      <c r="Q554" s="1"/>
      <c r="R554" s="1"/>
      <c r="S554" s="1"/>
      <c r="T554" s="1"/>
      <c r="U554" s="1">
        <v>332746610.49944699</v>
      </c>
      <c r="V554" s="1">
        <v>325788623.48784101</v>
      </c>
      <c r="W554" s="1">
        <v>342420510.35764498</v>
      </c>
      <c r="X554" s="1">
        <v>480415701.73024201</v>
      </c>
      <c r="Y554" s="1">
        <v>912844652.40294695</v>
      </c>
      <c r="Z554" s="1">
        <v>1198418161.56549</v>
      </c>
      <c r="AA554" s="1">
        <v>1358373820.4147999</v>
      </c>
      <c r="AB554" s="1">
        <v>1248292599.5123401</v>
      </c>
      <c r="AC554" s="1">
        <v>1548066605.6895599</v>
      </c>
      <c r="AD554" s="1">
        <v>1096254821.5141101</v>
      </c>
      <c r="AE554" s="1">
        <v>1644115548.7678199</v>
      </c>
      <c r="AF554" s="1">
        <v>818788152.02845299</v>
      </c>
      <c r="AG554" s="1">
        <v>1212170263.47613</v>
      </c>
      <c r="AH554" s="1">
        <v>733711809.24476099</v>
      </c>
      <c r="AI554" s="1">
        <v>811320993.45823002</v>
      </c>
      <c r="AJ554" s="1">
        <v>621188572.07884502</v>
      </c>
      <c r="AK554" s="1">
        <v>542113846.83563602</v>
      </c>
      <c r="AL554" s="1">
        <v>396037605.80846697</v>
      </c>
      <c r="AM554" s="1">
        <v>365583471.4249</v>
      </c>
      <c r="AN554" s="1">
        <v>171270121.947005</v>
      </c>
    </row>
    <row r="555" spans="1:40" x14ac:dyDescent="0.3">
      <c r="A555" t="str">
        <f t="shared" si="88"/>
        <v>Space Systems</v>
      </c>
      <c r="B555" t="str">
        <f t="shared" si="89"/>
        <v>NESP</v>
      </c>
      <c r="C555">
        <f t="shared" si="90"/>
        <v>1829</v>
      </c>
      <c r="D555" s="1">
        <f t="shared" si="91"/>
        <v>0</v>
      </c>
      <c r="E555" s="1">
        <f t="shared" si="92"/>
        <v>0</v>
      </c>
      <c r="F555" s="1">
        <f t="shared" si="93"/>
        <v>0</v>
      </c>
      <c r="G555" s="1">
        <f t="shared" si="94"/>
        <v>0</v>
      </c>
      <c r="H555" s="2" t="e">
        <f t="shared" si="95"/>
        <v>#DIV/0!</v>
      </c>
      <c r="I555" s="2" t="e">
        <f t="shared" si="96"/>
        <v>#DIV/0!</v>
      </c>
      <c r="J555" s="2" t="e">
        <f t="shared" si="97"/>
        <v>#DIV/0!</v>
      </c>
      <c r="K555" s="2">
        <f t="shared" si="98"/>
        <v>0</v>
      </c>
      <c r="L555" s="2">
        <f>AN555/SUM(AN1:AN$571)</f>
        <v>0</v>
      </c>
      <c r="N555" t="s">
        <v>50</v>
      </c>
      <c r="O555" s="1" t="s">
        <v>455</v>
      </c>
      <c r="P555" s="1">
        <v>1829</v>
      </c>
      <c r="Q555" s="1"/>
      <c r="R555" s="1"/>
      <c r="S555" s="1"/>
      <c r="T555" s="1"/>
      <c r="U555" s="1"/>
      <c r="V555" s="1"/>
      <c r="W555" s="1"/>
      <c r="X555" s="1">
        <v>-138369.22767443999</v>
      </c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x14ac:dyDescent="0.3">
      <c r="A556" t="str">
        <f t="shared" si="88"/>
        <v>Space Systems</v>
      </c>
      <c r="B556" t="str">
        <f t="shared" si="89"/>
        <v>NPOESS</v>
      </c>
      <c r="C556">
        <f t="shared" si="90"/>
        <v>650</v>
      </c>
      <c r="D556" s="1">
        <f t="shared" si="91"/>
        <v>0</v>
      </c>
      <c r="E556" s="1">
        <f t="shared" si="92"/>
        <v>0</v>
      </c>
      <c r="F556" s="1">
        <f t="shared" si="93"/>
        <v>0</v>
      </c>
      <c r="G556" s="1">
        <f t="shared" si="94"/>
        <v>0</v>
      </c>
      <c r="H556" s="2" t="e">
        <f t="shared" si="95"/>
        <v>#DIV/0!</v>
      </c>
      <c r="I556" s="2" t="e">
        <f t="shared" si="96"/>
        <v>#DIV/0!</v>
      </c>
      <c r="J556" s="2" t="e">
        <f t="shared" si="97"/>
        <v>#DIV/0!</v>
      </c>
      <c r="K556" s="2">
        <f t="shared" si="98"/>
        <v>0</v>
      </c>
      <c r="L556" s="2">
        <f>AN556/SUM(AN1:AN$571)</f>
        <v>0</v>
      </c>
      <c r="N556" t="s">
        <v>50</v>
      </c>
      <c r="O556" s="1" t="s">
        <v>458</v>
      </c>
      <c r="P556" s="1">
        <v>650</v>
      </c>
      <c r="Q556" s="1"/>
      <c r="R556" s="1"/>
      <c r="S556" s="1"/>
      <c r="T556" s="1"/>
      <c r="U556" s="1">
        <v>4026314.9968037801</v>
      </c>
      <c r="V556" s="1"/>
      <c r="W556" s="1"/>
      <c r="X556" s="1">
        <v>507436.39103421097</v>
      </c>
      <c r="Y556" s="1"/>
      <c r="Z556" s="1"/>
      <c r="AA556" s="1"/>
      <c r="AB556" s="1"/>
      <c r="AC556" s="1"/>
      <c r="AD556" s="1">
        <v>9368966.9220845196</v>
      </c>
      <c r="AE556" s="1">
        <v>0</v>
      </c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x14ac:dyDescent="0.3">
      <c r="A557" t="str">
        <f t="shared" si="88"/>
        <v>Space Systems</v>
      </c>
      <c r="B557" t="str">
        <f t="shared" si="89"/>
        <v>NPOESS (DOC/NOAA)</v>
      </c>
      <c r="C557">
        <f t="shared" si="90"/>
        <v>1731</v>
      </c>
      <c r="D557" s="1">
        <f t="shared" si="91"/>
        <v>0</v>
      </c>
      <c r="E557" s="1">
        <f t="shared" si="92"/>
        <v>0</v>
      </c>
      <c r="F557" s="1">
        <f t="shared" si="93"/>
        <v>0</v>
      </c>
      <c r="G557" s="1">
        <f t="shared" si="94"/>
        <v>0</v>
      </c>
      <c r="H557" s="2" t="e">
        <f t="shared" si="95"/>
        <v>#DIV/0!</v>
      </c>
      <c r="I557" s="2" t="e">
        <f t="shared" si="96"/>
        <v>#DIV/0!</v>
      </c>
      <c r="J557" s="2" t="e">
        <f t="shared" si="97"/>
        <v>#DIV/0!</v>
      </c>
      <c r="K557" s="2">
        <f t="shared" si="98"/>
        <v>0</v>
      </c>
      <c r="L557" s="2">
        <f>AN557/SUM(AN1:AN$571)</f>
        <v>0</v>
      </c>
      <c r="N557" t="s">
        <v>50</v>
      </c>
      <c r="O557" s="1" t="s">
        <v>459</v>
      </c>
      <c r="P557" s="1">
        <v>1731</v>
      </c>
      <c r="Q557" s="1">
        <v>38438995.050162502</v>
      </c>
      <c r="R557" s="1">
        <v>101533125.108034</v>
      </c>
      <c r="S557" s="1">
        <v>201955448.929059</v>
      </c>
      <c r="T557" s="1">
        <v>4238967.7670278903</v>
      </c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x14ac:dyDescent="0.3">
      <c r="A558" t="str">
        <f t="shared" si="88"/>
        <v>Space Systems</v>
      </c>
      <c r="B558" t="str">
        <f t="shared" si="89"/>
        <v>SBIRS HIGH</v>
      </c>
      <c r="C558">
        <f t="shared" si="90"/>
        <v>622</v>
      </c>
      <c r="D558" s="1">
        <f t="shared" si="91"/>
        <v>744929786.85226595</v>
      </c>
      <c r="E558" s="1">
        <f t="shared" si="92"/>
        <v>340998068.49566799</v>
      </c>
      <c r="F558" s="1">
        <f t="shared" si="93"/>
        <v>400824324.49510002</v>
      </c>
      <c r="G558" s="1">
        <f t="shared" si="94"/>
        <v>211027469.27505699</v>
      </c>
      <c r="H558" s="2">
        <f t="shared" si="95"/>
        <v>0.17544455974005624</v>
      </c>
      <c r="I558" s="2">
        <f t="shared" si="96"/>
        <v>-0.46193006163869332</v>
      </c>
      <c r="J558" s="2">
        <f t="shared" si="97"/>
        <v>0.52648368968345072</v>
      </c>
      <c r="K558" s="2">
        <f t="shared" si="98"/>
        <v>5.0330897593195249E-3</v>
      </c>
      <c r="L558" s="2">
        <f>AN558/SUM(AN1:AN$571)</f>
        <v>4.1430683411729768E-3</v>
      </c>
      <c r="N558" t="s">
        <v>50</v>
      </c>
      <c r="O558" s="1" t="s">
        <v>485</v>
      </c>
      <c r="P558" s="1">
        <v>622</v>
      </c>
      <c r="Q558" s="1"/>
      <c r="R558" s="1"/>
      <c r="S558" s="1"/>
      <c r="T558" s="1"/>
      <c r="U558" s="1">
        <v>4641497.7726856396</v>
      </c>
      <c r="V558" s="1">
        <v>13401990.894832199</v>
      </c>
      <c r="W558" s="1">
        <v>7583134.92926923</v>
      </c>
      <c r="X558" s="1">
        <v>13927283.532072701</v>
      </c>
      <c r="Y558" s="1">
        <v>252185063.24848601</v>
      </c>
      <c r="Z558" s="1">
        <v>1983640272.73297</v>
      </c>
      <c r="AA558" s="1">
        <v>837213865.78245902</v>
      </c>
      <c r="AB558" s="1">
        <v>540663787.52702606</v>
      </c>
      <c r="AC558" s="1">
        <v>402710804.65459299</v>
      </c>
      <c r="AD558" s="1">
        <v>931074470.91972303</v>
      </c>
      <c r="AE558" s="1">
        <v>1234995917.0776401</v>
      </c>
      <c r="AF558" s="1">
        <v>744929786.85226595</v>
      </c>
      <c r="AG558" s="1">
        <v>827579517.41125798</v>
      </c>
      <c r="AH558" s="1">
        <v>405835846.397479</v>
      </c>
      <c r="AI558" s="1">
        <v>485909056.07404298</v>
      </c>
      <c r="AJ558" s="1">
        <v>800150827.03771496</v>
      </c>
      <c r="AK558" s="1">
        <v>467211889.38818097</v>
      </c>
      <c r="AL558" s="1">
        <v>340998068.49566799</v>
      </c>
      <c r="AM558" s="1">
        <v>400824324.49510002</v>
      </c>
      <c r="AN558" s="1">
        <v>211027469.27505699</v>
      </c>
    </row>
    <row r="559" spans="1:40" x14ac:dyDescent="0.3">
      <c r="A559" t="str">
        <f t="shared" si="88"/>
        <v>Space Systems</v>
      </c>
      <c r="B559" t="str">
        <f t="shared" si="89"/>
        <v>SBR</v>
      </c>
      <c r="C559">
        <f t="shared" si="90"/>
        <v>1354</v>
      </c>
      <c r="D559" s="1">
        <f t="shared" si="91"/>
        <v>0</v>
      </c>
      <c r="E559" s="1">
        <f t="shared" si="92"/>
        <v>0</v>
      </c>
      <c r="F559" s="1">
        <f t="shared" si="93"/>
        <v>0</v>
      </c>
      <c r="G559" s="1">
        <f t="shared" si="94"/>
        <v>0</v>
      </c>
      <c r="H559" s="2" t="e">
        <f t="shared" si="95"/>
        <v>#DIV/0!</v>
      </c>
      <c r="I559" s="2" t="e">
        <f t="shared" si="96"/>
        <v>#DIV/0!</v>
      </c>
      <c r="J559" s="2" t="e">
        <f t="shared" si="97"/>
        <v>#DIV/0!</v>
      </c>
      <c r="K559" s="2">
        <f t="shared" si="98"/>
        <v>0</v>
      </c>
      <c r="L559" s="2">
        <f>AN559/SUM(AN1:AN$571)</f>
        <v>0</v>
      </c>
      <c r="N559" t="s">
        <v>50</v>
      </c>
      <c r="O559" s="1" t="s">
        <v>486</v>
      </c>
      <c r="P559" s="1">
        <v>1354</v>
      </c>
      <c r="Q559" s="1"/>
      <c r="R559" s="1"/>
      <c r="S559" s="1"/>
      <c r="T559" s="1"/>
      <c r="U559" s="1">
        <v>91479859.7158245</v>
      </c>
      <c r="V559" s="1">
        <v>61583468.651059002</v>
      </c>
      <c r="W559" s="1">
        <v>90862076.974659994</v>
      </c>
      <c r="X559" s="1">
        <v>206035212.54305899</v>
      </c>
      <c r="Y559" s="1">
        <v>40484643.424366303</v>
      </c>
      <c r="Z559" s="1">
        <v>-516.90286419729</v>
      </c>
      <c r="AA559" s="1"/>
      <c r="AB559" s="1"/>
      <c r="AC559" s="1">
        <v>57580.990783893503</v>
      </c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x14ac:dyDescent="0.3">
      <c r="A560" t="str">
        <f t="shared" si="88"/>
        <v>Space Systems</v>
      </c>
      <c r="B560" t="str">
        <f t="shared" si="89"/>
        <v>SICBM SM INT BALL MSL</v>
      </c>
      <c r="C560">
        <f t="shared" si="90"/>
        <v>1545</v>
      </c>
      <c r="D560" s="1">
        <f t="shared" si="91"/>
        <v>0</v>
      </c>
      <c r="E560" s="1">
        <f t="shared" si="92"/>
        <v>0</v>
      </c>
      <c r="F560" s="1">
        <f t="shared" si="93"/>
        <v>0</v>
      </c>
      <c r="G560" s="1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>
        <f t="shared" si="98"/>
        <v>0</v>
      </c>
      <c r="L560" s="2">
        <f>AN560/SUM(AN1:AN$571)</f>
        <v>0</v>
      </c>
      <c r="N560" t="s">
        <v>50</v>
      </c>
      <c r="O560" s="1" t="s">
        <v>491</v>
      </c>
      <c r="P560" s="1">
        <v>1545</v>
      </c>
      <c r="Q560" s="1">
        <v>1528593.72818512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x14ac:dyDescent="0.3">
      <c r="A561" t="str">
        <f t="shared" si="88"/>
        <v>Space Systems</v>
      </c>
      <c r="B561" t="str">
        <f t="shared" si="89"/>
        <v>SPACE DEF SYSTEM 64406F</v>
      </c>
      <c r="C561">
        <f t="shared" si="90"/>
        <v>1541</v>
      </c>
      <c r="D561" s="1">
        <f t="shared" si="91"/>
        <v>0</v>
      </c>
      <c r="E561" s="1">
        <f t="shared" si="92"/>
        <v>0</v>
      </c>
      <c r="F561" s="1">
        <f t="shared" si="93"/>
        <v>0</v>
      </c>
      <c r="G561" s="1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>
        <f t="shared" si="98"/>
        <v>0</v>
      </c>
      <c r="L561" s="2">
        <f>AN561/SUM(AN1:AN$571)</f>
        <v>0</v>
      </c>
      <c r="N561" t="s">
        <v>50</v>
      </c>
      <c r="O561" s="1" t="s">
        <v>499</v>
      </c>
      <c r="P561" s="1">
        <v>1541</v>
      </c>
      <c r="Q561" s="1"/>
      <c r="R561" s="1"/>
      <c r="S561" s="1">
        <v>110785.477123759</v>
      </c>
      <c r="T561" s="1">
        <v>22526892.9732389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x14ac:dyDescent="0.3">
      <c r="A562" t="str">
        <f t="shared" si="88"/>
        <v>Space Systems</v>
      </c>
      <c r="B562" t="str">
        <f t="shared" si="89"/>
        <v>SPACE SHUTTLE 64411F</v>
      </c>
      <c r="C562">
        <f t="shared" si="90"/>
        <v>1542</v>
      </c>
      <c r="D562" s="1">
        <f t="shared" si="91"/>
        <v>0</v>
      </c>
      <c r="E562" s="1">
        <f t="shared" si="92"/>
        <v>0</v>
      </c>
      <c r="F562" s="1">
        <f t="shared" si="93"/>
        <v>0</v>
      </c>
      <c r="G562" s="1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>
        <f t="shared" si="98"/>
        <v>0</v>
      </c>
      <c r="L562" s="2">
        <f>AN562/SUM(AN1:AN$571)</f>
        <v>0</v>
      </c>
      <c r="N562" t="s">
        <v>50</v>
      </c>
      <c r="O562" s="1" t="s">
        <v>501</v>
      </c>
      <c r="P562" s="1">
        <v>1542</v>
      </c>
      <c r="Q562" s="1"/>
      <c r="R562" s="1"/>
      <c r="S562" s="1"/>
      <c r="T562" s="1">
        <v>586677.75923449395</v>
      </c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x14ac:dyDescent="0.3">
      <c r="A563" t="str">
        <f t="shared" si="88"/>
        <v>Space Systems</v>
      </c>
      <c r="B563" t="str">
        <f t="shared" si="89"/>
        <v>SPS</v>
      </c>
      <c r="C563">
        <f t="shared" si="90"/>
        <v>1961</v>
      </c>
      <c r="D563" s="1">
        <f t="shared" si="91"/>
        <v>0</v>
      </c>
      <c r="E563" s="1">
        <f t="shared" si="92"/>
        <v>0</v>
      </c>
      <c r="F563" s="1">
        <f t="shared" si="93"/>
        <v>0</v>
      </c>
      <c r="G563" s="1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>
        <f t="shared" si="98"/>
        <v>0</v>
      </c>
      <c r="L563" s="2">
        <f>AN563/SUM(AN1:AN$571)</f>
        <v>0</v>
      </c>
      <c r="N563" t="s">
        <v>50</v>
      </c>
      <c r="O563" s="1" t="s">
        <v>504</v>
      </c>
      <c r="P563" s="1">
        <v>1961</v>
      </c>
      <c r="Q563" s="1"/>
      <c r="R563" s="1"/>
      <c r="S563" s="1"/>
      <c r="T563" s="1"/>
      <c r="U563" s="1"/>
      <c r="V563" s="1"/>
      <c r="W563" s="1"/>
      <c r="X563" s="1">
        <v>378458.16108974302</v>
      </c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x14ac:dyDescent="0.3">
      <c r="A564" t="str">
        <f t="shared" si="88"/>
        <v>Space Systems</v>
      </c>
      <c r="B564" t="str">
        <f t="shared" si="89"/>
        <v>TELEPORT</v>
      </c>
      <c r="C564">
        <f t="shared" si="90"/>
        <v>1978</v>
      </c>
      <c r="D564" s="1">
        <f t="shared" si="91"/>
        <v>0</v>
      </c>
      <c r="E564" s="1">
        <f t="shared" si="92"/>
        <v>0</v>
      </c>
      <c r="F564" s="1">
        <f t="shared" si="93"/>
        <v>0</v>
      </c>
      <c r="G564" s="1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>
        <f t="shared" si="98"/>
        <v>0</v>
      </c>
      <c r="L564" s="2">
        <f>AN564/SUM(AN1:AN$571)</f>
        <v>0</v>
      </c>
      <c r="N564" t="s">
        <v>50</v>
      </c>
      <c r="O564" s="1" t="s">
        <v>520</v>
      </c>
      <c r="P564" s="1">
        <v>1978</v>
      </c>
      <c r="Q564" s="1"/>
      <c r="R564" s="1"/>
      <c r="S564" s="1"/>
      <c r="T564" s="1"/>
      <c r="U564" s="1">
        <v>-39086.494319874197</v>
      </c>
      <c r="V564" s="1">
        <v>-351499.60419391101</v>
      </c>
      <c r="W564" s="1">
        <v>-67862.666113704399</v>
      </c>
      <c r="X564" s="1"/>
      <c r="Y564" s="1"/>
      <c r="Z564" s="1"/>
      <c r="AA564" s="1">
        <v>838295.47703671397</v>
      </c>
      <c r="AB564" s="1">
        <v>925252.72121617501</v>
      </c>
      <c r="AC564" s="1">
        <v>0</v>
      </c>
      <c r="AD564" s="1">
        <v>0</v>
      </c>
      <c r="AE564" s="1"/>
      <c r="AF564" s="1"/>
      <c r="AG564" s="1"/>
      <c r="AH564" s="1"/>
      <c r="AI564" s="1"/>
      <c r="AJ564" s="1">
        <v>-166140.42217539699</v>
      </c>
      <c r="AK564" s="1"/>
      <c r="AL564" s="1"/>
      <c r="AM564" s="1"/>
      <c r="AN564" s="1"/>
    </row>
    <row r="565" spans="1:40" x14ac:dyDescent="0.3">
      <c r="A565" t="str">
        <f t="shared" si="88"/>
        <v>Space Systems</v>
      </c>
      <c r="B565" t="str">
        <f t="shared" si="89"/>
        <v>TITAN IV</v>
      </c>
      <c r="C565">
        <f t="shared" si="90"/>
        <v>675</v>
      </c>
      <c r="D565" s="1">
        <f t="shared" si="91"/>
        <v>0</v>
      </c>
      <c r="E565" s="1">
        <f t="shared" si="92"/>
        <v>0</v>
      </c>
      <c r="F565" s="1">
        <f t="shared" si="93"/>
        <v>0</v>
      </c>
      <c r="G565" s="1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>
        <f t="shared" si="98"/>
        <v>0</v>
      </c>
      <c r="L565" s="2">
        <f>AN565/SUM(AN1:AN$571)</f>
        <v>0</v>
      </c>
      <c r="N565" t="s">
        <v>50</v>
      </c>
      <c r="O565" s="1" t="s">
        <v>527</v>
      </c>
      <c r="P565" s="1">
        <v>675</v>
      </c>
      <c r="Q565" s="1"/>
      <c r="R565" s="1"/>
      <c r="S565" s="1"/>
      <c r="T565" s="1">
        <v>-2331472.6535812402</v>
      </c>
      <c r="U565" s="1">
        <v>82202437.755497798</v>
      </c>
      <c r="V565" s="1">
        <v>467045.39590846602</v>
      </c>
      <c r="W565" s="1">
        <v>98895.665764695004</v>
      </c>
      <c r="X565" s="1">
        <v>312408684.42020398</v>
      </c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x14ac:dyDescent="0.3">
      <c r="A566" t="str">
        <f t="shared" si="88"/>
        <v>Space Systems</v>
      </c>
      <c r="B566" t="str">
        <f t="shared" si="89"/>
        <v>TITAN IV LAUNCH VEH PROGR</v>
      </c>
      <c r="C566">
        <f t="shared" si="90"/>
        <v>1550</v>
      </c>
      <c r="D566" s="1">
        <f t="shared" si="91"/>
        <v>0</v>
      </c>
      <c r="E566" s="1">
        <f t="shared" si="92"/>
        <v>0</v>
      </c>
      <c r="F566" s="1">
        <f t="shared" si="93"/>
        <v>0</v>
      </c>
      <c r="G566" s="1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>
        <f t="shared" si="98"/>
        <v>0</v>
      </c>
      <c r="L566" s="2">
        <f>AN566/SUM(AN1:AN$571)</f>
        <v>0</v>
      </c>
      <c r="N566" t="s">
        <v>50</v>
      </c>
      <c r="O566" s="1" t="s">
        <v>528</v>
      </c>
      <c r="P566" s="1">
        <v>1550</v>
      </c>
      <c r="Q566" s="1">
        <v>428031530.06711203</v>
      </c>
      <c r="R566" s="1">
        <v>430601847.84915</v>
      </c>
      <c r="S566" s="1">
        <v>409287535.81370199</v>
      </c>
      <c r="T566" s="1">
        <v>158107385.594576</v>
      </c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x14ac:dyDescent="0.3">
      <c r="A567" t="str">
        <f t="shared" si="88"/>
        <v>Space Systems</v>
      </c>
      <c r="B567" t="str">
        <f t="shared" si="89"/>
        <v>UHF FOLLOW-ON</v>
      </c>
      <c r="C567">
        <f t="shared" si="90"/>
        <v>1809</v>
      </c>
      <c r="D567" s="1">
        <f t="shared" si="91"/>
        <v>0</v>
      </c>
      <c r="E567" s="1">
        <f t="shared" si="92"/>
        <v>0</v>
      </c>
      <c r="F567" s="1">
        <f t="shared" si="93"/>
        <v>0</v>
      </c>
      <c r="G567" s="1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>
        <f t="shared" si="98"/>
        <v>0</v>
      </c>
      <c r="L567" s="2">
        <f>AN567/SUM(AN1:AN$571)</f>
        <v>0</v>
      </c>
      <c r="N567" t="s">
        <v>50</v>
      </c>
      <c r="O567" s="1" t="s">
        <v>539</v>
      </c>
      <c r="P567" s="1">
        <v>1809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>
        <v>16763.801596801499</v>
      </c>
      <c r="AD567" s="1"/>
      <c r="AE567" s="1">
        <v>76633.257809707298</v>
      </c>
      <c r="AF567" s="1">
        <v>0</v>
      </c>
      <c r="AG567" s="1"/>
      <c r="AH567" s="1"/>
      <c r="AI567" s="1"/>
      <c r="AJ567" s="1"/>
      <c r="AK567" s="1"/>
      <c r="AL567" s="1"/>
      <c r="AM567" s="1"/>
      <c r="AN567" s="1"/>
    </row>
    <row r="568" spans="1:40" x14ac:dyDescent="0.3">
      <c r="A568" t="str">
        <f t="shared" si="88"/>
        <v>Space Systems</v>
      </c>
      <c r="B568" t="str">
        <f t="shared" si="89"/>
        <v>WIDEBAND GAPFILLER</v>
      </c>
      <c r="C568">
        <f t="shared" si="90"/>
        <v>1325</v>
      </c>
      <c r="D568" s="1">
        <f t="shared" si="91"/>
        <v>12185369.437719001</v>
      </c>
      <c r="E568" s="1">
        <f t="shared" si="92"/>
        <v>83868497.030079395</v>
      </c>
      <c r="F568" s="1">
        <f t="shared" si="93"/>
        <v>10026730.625</v>
      </c>
      <c r="G568" s="1">
        <f t="shared" si="94"/>
        <v>44560853.432999201</v>
      </c>
      <c r="H568" s="2">
        <f t="shared" si="95"/>
        <v>-0.88044699762052592</v>
      </c>
      <c r="I568" s="2">
        <f t="shared" si="96"/>
        <v>-0.17715005062030187</v>
      </c>
      <c r="J568" s="2">
        <f t="shared" si="97"/>
        <v>4.4442057036910976</v>
      </c>
      <c r="K568" s="2">
        <f t="shared" si="98"/>
        <v>1.2590412343789752E-4</v>
      </c>
      <c r="L568" s="2">
        <f>AN568/SUM(AN1:AN$571)</f>
        <v>8.7485606375382755E-4</v>
      </c>
      <c r="N568" t="s">
        <v>50</v>
      </c>
      <c r="O568" s="1" t="s">
        <v>544</v>
      </c>
      <c r="P568" s="1">
        <v>1325</v>
      </c>
      <c r="Q568" s="1"/>
      <c r="R568" s="1"/>
      <c r="S568" s="1"/>
      <c r="T568" s="1"/>
      <c r="U568" s="1"/>
      <c r="V568" s="1"/>
      <c r="W568" s="1">
        <v>159432583.77579901</v>
      </c>
      <c r="X568" s="1">
        <v>538785828.99014103</v>
      </c>
      <c r="Y568" s="1">
        <v>381547136.17431003</v>
      </c>
      <c r="Z568" s="1">
        <v>379301457.26848</v>
      </c>
      <c r="AA568" s="1">
        <v>287816441.68479401</v>
      </c>
      <c r="AB568" s="1">
        <v>683078133.99031794</v>
      </c>
      <c r="AC568" s="1">
        <v>1444847623.72609</v>
      </c>
      <c r="AD568" s="1">
        <v>61231799.5734974</v>
      </c>
      <c r="AE568" s="1">
        <v>-43740195.030144602</v>
      </c>
      <c r="AF568" s="1">
        <v>12185369.437719001</v>
      </c>
      <c r="AG568" s="1">
        <v>88071344.282432497</v>
      </c>
      <c r="AH568" s="1">
        <v>65001104.058405198</v>
      </c>
      <c r="AI568" s="1">
        <v>32932373.606506702</v>
      </c>
      <c r="AJ568" s="1">
        <v>366389504.163001</v>
      </c>
      <c r="AK568" s="1">
        <v>355528395.637851</v>
      </c>
      <c r="AL568" s="1">
        <v>83868497.030079395</v>
      </c>
      <c r="AM568" s="1">
        <v>10026730.625</v>
      </c>
      <c r="AN568" s="1">
        <v>44560853.432999201</v>
      </c>
    </row>
    <row r="569" spans="1:40" x14ac:dyDescent="0.3">
      <c r="A569" t="str">
        <f t="shared" si="88"/>
        <v>Space Systems</v>
      </c>
      <c r="B569" t="str">
        <f t="shared" si="89"/>
        <v>ZBL</v>
      </c>
      <c r="C569">
        <f t="shared" si="90"/>
        <v>2015</v>
      </c>
      <c r="D569" s="1">
        <f t="shared" si="91"/>
        <v>50415963.378582001</v>
      </c>
      <c r="E569" s="1">
        <f t="shared" si="92"/>
        <v>25253487.6295872</v>
      </c>
      <c r="F569" s="1">
        <f t="shared" si="93"/>
        <v>31203622.996300001</v>
      </c>
      <c r="G569" s="1">
        <f t="shared" si="94"/>
        <v>28749658.770284001</v>
      </c>
      <c r="H569" s="2">
        <f t="shared" si="95"/>
        <v>0.23561638115052164</v>
      </c>
      <c r="I569" s="2">
        <f t="shared" si="96"/>
        <v>-0.38107653002707265</v>
      </c>
      <c r="J569" s="2">
        <f t="shared" si="97"/>
        <v>0.92135643267107215</v>
      </c>
      <c r="K569" s="2">
        <f t="shared" si="98"/>
        <v>3.9181912313873224E-4</v>
      </c>
      <c r="L569" s="2">
        <f>AN569/SUM(AN1:AN$571)</f>
        <v>5.6443742362013158E-4</v>
      </c>
      <c r="N569" t="s">
        <v>50</v>
      </c>
      <c r="O569" s="1" t="s">
        <v>547</v>
      </c>
      <c r="P569" s="1">
        <v>2015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>
        <v>23017638.947075401</v>
      </c>
      <c r="AE569" s="1">
        <v>22903954.292990699</v>
      </c>
      <c r="AF569" s="1">
        <v>50415963.378582001</v>
      </c>
      <c r="AG569" s="1">
        <v>29908779.921805501</v>
      </c>
      <c r="AH569" s="1">
        <v>28777584.6642818</v>
      </c>
      <c r="AI569" s="1">
        <v>38122046.410939701</v>
      </c>
      <c r="AJ569" s="1">
        <v>31684119.252618901</v>
      </c>
      <c r="AK569" s="1">
        <v>26042979.109609999</v>
      </c>
      <c r="AL569" s="1">
        <v>25253487.6295872</v>
      </c>
      <c r="AM569" s="1">
        <v>31203622.996300001</v>
      </c>
      <c r="AN569" s="1">
        <v>28749658.770284001</v>
      </c>
    </row>
    <row r="570" spans="1:40" x14ac:dyDescent="0.3">
      <c r="A570" t="str">
        <f t="shared" si="88"/>
        <v>Space Systems</v>
      </c>
      <c r="B570">
        <f t="shared" si="89"/>
        <v>0</v>
      </c>
      <c r="C570">
        <f t="shared" si="90"/>
        <v>0</v>
      </c>
      <c r="D570" s="1">
        <f t="shared" si="91"/>
        <v>2059248082.1475101</v>
      </c>
      <c r="E570" s="1">
        <f t="shared" si="92"/>
        <v>2335209142.1433301</v>
      </c>
      <c r="F570" s="1">
        <f t="shared" si="93"/>
        <v>3211579499.2138</v>
      </c>
      <c r="G570" s="1">
        <f t="shared" si="94"/>
        <v>1879080378.12009</v>
      </c>
      <c r="H570" s="2">
        <f t="shared" si="95"/>
        <v>0.37528559701770825</v>
      </c>
      <c r="I570" s="2">
        <f t="shared" si="96"/>
        <v>0.55958843767117572</v>
      </c>
      <c r="J570" s="2">
        <f t="shared" si="97"/>
        <v>0.58509539576401337</v>
      </c>
      <c r="K570" s="2">
        <f t="shared" si="98"/>
        <v>4.0327312742545668E-2</v>
      </c>
      <c r="L570" s="2">
        <f>AN570/SUM(AN1:AN$571)</f>
        <v>3.6891682641378667E-2</v>
      </c>
      <c r="N570" t="s">
        <v>50</v>
      </c>
      <c r="O570" s="1"/>
      <c r="P570" s="1"/>
      <c r="Q570" s="1">
        <v>3108766649.10853</v>
      </c>
      <c r="R570" s="1">
        <v>3761155378.8354902</v>
      </c>
      <c r="S570" s="1">
        <v>4762803760.3707399</v>
      </c>
      <c r="T570" s="1">
        <v>5620957922.8128099</v>
      </c>
      <c r="U570" s="1">
        <v>6565980251.48069</v>
      </c>
      <c r="V570" s="1">
        <v>5858442003.2503204</v>
      </c>
      <c r="W570" s="1">
        <v>6050761669.0513601</v>
      </c>
      <c r="X570" s="1">
        <v>5343287690.4460602</v>
      </c>
      <c r="Y570" s="1">
        <v>5435179954.7444096</v>
      </c>
      <c r="Z570" s="1">
        <v>4918737890.1747198</v>
      </c>
      <c r="AA570" s="1">
        <v>5059506467.8083601</v>
      </c>
      <c r="AB570" s="1">
        <v>5446441610.2923803</v>
      </c>
      <c r="AC570" s="1">
        <v>3612479860.9476199</v>
      </c>
      <c r="AD570" s="1">
        <v>2659565366.3383999</v>
      </c>
      <c r="AE570" s="1">
        <v>1905968953.9238801</v>
      </c>
      <c r="AF570" s="1">
        <v>2059248082.1475101</v>
      </c>
      <c r="AG570" s="1">
        <v>1835965597.0225699</v>
      </c>
      <c r="AH570" s="1">
        <v>1862137659.90799</v>
      </c>
      <c r="AI570" s="1">
        <v>2264677178.07585</v>
      </c>
      <c r="AJ570" s="1">
        <v>3272340291.0189199</v>
      </c>
      <c r="AK570" s="1">
        <v>4178354185.1035099</v>
      </c>
      <c r="AL570" s="1">
        <v>2335209142.1433301</v>
      </c>
      <c r="AM570" s="1">
        <v>3211579499.2138</v>
      </c>
      <c r="AN570" s="1">
        <v>1879080378.12009</v>
      </c>
    </row>
    <row r="571" spans="1:40" x14ac:dyDescent="0.3">
      <c r="A571" t="str">
        <f t="shared" si="88"/>
        <v>Unlabeled</v>
      </c>
      <c r="B571">
        <f t="shared" si="89"/>
        <v>0</v>
      </c>
      <c r="C571">
        <f t="shared" si="90"/>
        <v>0</v>
      </c>
      <c r="D571" s="1">
        <f t="shared" si="91"/>
        <v>0</v>
      </c>
      <c r="E571" s="1">
        <f t="shared" si="92"/>
        <v>0</v>
      </c>
      <c r="F571" s="1">
        <f t="shared" si="93"/>
        <v>514330.9375</v>
      </c>
      <c r="G571" s="1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>
        <f t="shared" si="97"/>
        <v>0</v>
      </c>
      <c r="K571" s="2">
        <f t="shared" si="98"/>
        <v>6.4583749444180917E-6</v>
      </c>
      <c r="L571" s="2">
        <f>AN571/SUM(AN1:AN$571)</f>
        <v>0</v>
      </c>
      <c r="N571" t="s">
        <v>38</v>
      </c>
      <c r="O571" s="1"/>
      <c r="P571" s="1"/>
      <c r="Q571" s="1">
        <v>0</v>
      </c>
      <c r="R571" s="1">
        <v>0</v>
      </c>
      <c r="S571" s="1">
        <v>38824.146010457102</v>
      </c>
      <c r="T571" s="1">
        <v>1537031.87092031</v>
      </c>
      <c r="U571" s="1">
        <v>-11007.3470322742</v>
      </c>
      <c r="V571" s="1"/>
      <c r="W571" s="1">
        <v>0</v>
      </c>
      <c r="X571" s="1">
        <v>0</v>
      </c>
      <c r="Y571" s="1">
        <v>-10774.7664822638</v>
      </c>
      <c r="Z571" s="1">
        <v>-6030.8371889350401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>
        <v>0</v>
      </c>
      <c r="AM571" s="1">
        <v>514330.9375</v>
      </c>
      <c r="AN571" s="1">
        <v>0</v>
      </c>
    </row>
    <row r="572" spans="1:40" x14ac:dyDescent="0.3">
      <c r="A572" t="str">
        <f t="shared" si="88"/>
        <v>Grand Total</v>
      </c>
      <c r="B572" t="str">
        <f t="shared" si="89"/>
        <v/>
      </c>
      <c r="C572" t="str">
        <f t="shared" si="90"/>
        <v/>
      </c>
      <c r="D572" s="1">
        <f t="shared" si="91"/>
        <v>63523769894.461594</v>
      </c>
      <c r="E572" s="1">
        <f t="shared" si="92"/>
        <v>84791504478.210175</v>
      </c>
      <c r="F572" s="1">
        <f t="shared" si="93"/>
        <v>0</v>
      </c>
      <c r="G572" s="1">
        <f t="shared" si="94"/>
        <v>0</v>
      </c>
      <c r="H572" s="2">
        <f t="shared" si="95"/>
        <v>-1</v>
      </c>
      <c r="I572" s="2">
        <f t="shared" si="96"/>
        <v>-1</v>
      </c>
      <c r="J572" s="2" t="e">
        <f t="shared" si="97"/>
        <v>#DIV/0!</v>
      </c>
      <c r="K572" s="2">
        <f>SUM(K$1:K$571)</f>
        <v>0.99999999999999978</v>
      </c>
      <c r="L572" s="2">
        <f>SUM(L$1:L$571)</f>
        <v>0.99999999999999967</v>
      </c>
      <c r="N572" t="s">
        <v>548</v>
      </c>
      <c r="O572" s="1" t="s">
        <v>549</v>
      </c>
      <c r="P572" s="1" t="s">
        <v>549</v>
      </c>
      <c r="Q572" s="1">
        <f t="shared" ref="Q572:AL572" si="99">SUM(Q2:Q571)</f>
        <v>61331339334.993614</v>
      </c>
      <c r="R572" s="1">
        <f t="shared" si="99"/>
        <v>64097702055.623047</v>
      </c>
      <c r="S572" s="1">
        <f t="shared" si="99"/>
        <v>73632143353.641266</v>
      </c>
      <c r="T572" s="1">
        <f t="shared" si="99"/>
        <v>84660092220.056213</v>
      </c>
      <c r="U572" s="1">
        <f t="shared" si="99"/>
        <v>81895696836.487259</v>
      </c>
      <c r="V572" s="1">
        <f t="shared" si="99"/>
        <v>80238266061.64061</v>
      </c>
      <c r="W572" s="1">
        <f t="shared" si="99"/>
        <v>88277452230.531708</v>
      </c>
      <c r="X572" s="1">
        <f t="shared" si="99"/>
        <v>95089992165.560638</v>
      </c>
      <c r="Y572" s="1">
        <f t="shared" si="99"/>
        <v>84847330677.708069</v>
      </c>
      <c r="Z572" s="1">
        <f t="shared" si="99"/>
        <v>89482771171.351028</v>
      </c>
      <c r="AA572" s="1">
        <f t="shared" si="99"/>
        <v>84911417022.579849</v>
      </c>
      <c r="AB572" s="1">
        <f t="shared" si="99"/>
        <v>83959483899.851227</v>
      </c>
      <c r="AC572" s="1">
        <f t="shared" si="99"/>
        <v>90031568583.606827</v>
      </c>
      <c r="AD572" s="1">
        <f t="shared" si="99"/>
        <v>68094072942.847107</v>
      </c>
      <c r="AE572" s="1">
        <f t="shared" si="99"/>
        <v>67706732445.929092</v>
      </c>
      <c r="AF572" s="1">
        <f t="shared" si="99"/>
        <v>63523769894.461594</v>
      </c>
      <c r="AG572" s="1">
        <f t="shared" si="99"/>
        <v>77428170502.521057</v>
      </c>
      <c r="AH572" s="1">
        <f t="shared" si="99"/>
        <v>71296651080.839508</v>
      </c>
      <c r="AI572" s="1">
        <f t="shared" si="99"/>
        <v>81466738669.843033</v>
      </c>
      <c r="AJ572" s="1">
        <f t="shared" si="99"/>
        <v>84946115298.412674</v>
      </c>
      <c r="AK572" s="1">
        <f t="shared" si="99"/>
        <v>86308880431.759155</v>
      </c>
      <c r="AL572" s="1">
        <f t="shared" si="99"/>
        <v>84791504478.210175</v>
      </c>
      <c r="AM572" s="1"/>
      <c r="AN572" s="1"/>
    </row>
    <row r="573" spans="1:40" x14ac:dyDescent="0.3"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40" x14ac:dyDescent="0.3"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40" x14ac:dyDescent="0.3"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40" x14ac:dyDescent="0.3"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5:38" x14ac:dyDescent="0.3"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5:38" x14ac:dyDescent="0.3"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5:38" x14ac:dyDescent="0.3"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5:38" x14ac:dyDescent="0.3"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5:38" x14ac:dyDescent="0.3"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5:38" x14ac:dyDescent="0.3"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5:38" x14ac:dyDescent="0.3"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5:38" x14ac:dyDescent="0.3"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5:38" x14ac:dyDescent="0.3"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5:38" x14ac:dyDescent="0.3"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5:38" x14ac:dyDescent="0.3"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5:38" x14ac:dyDescent="0.3"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5:38" x14ac:dyDescent="0.3"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5:38" x14ac:dyDescent="0.3"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5:38" x14ac:dyDescent="0.3"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5:38" x14ac:dyDescent="0.3"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5:38" x14ac:dyDescent="0.3"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5:38" x14ac:dyDescent="0.3"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5:38" x14ac:dyDescent="0.3"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5:38" x14ac:dyDescent="0.3"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5:38" x14ac:dyDescent="0.3"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5:38" x14ac:dyDescent="0.3"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5:38" x14ac:dyDescent="0.3"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5:38" x14ac:dyDescent="0.3"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5:38" x14ac:dyDescent="0.3"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5:38" x14ac:dyDescent="0.3"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5:38" x14ac:dyDescent="0.3"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5:38" x14ac:dyDescent="0.3"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5:38" x14ac:dyDescent="0.3"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5:38" x14ac:dyDescent="0.3"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5:38" x14ac:dyDescent="0.3"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5:38" x14ac:dyDescent="0.3"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5:38" x14ac:dyDescent="0.3"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5:38" x14ac:dyDescent="0.3"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5:38" x14ac:dyDescent="0.3"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5:38" x14ac:dyDescent="0.3"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5:38" x14ac:dyDescent="0.3"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5:38" x14ac:dyDescent="0.3"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5:38" x14ac:dyDescent="0.3"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5:38" x14ac:dyDescent="0.3"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5:38" x14ac:dyDescent="0.3"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5:38" x14ac:dyDescent="0.3"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5:38" x14ac:dyDescent="0.3"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5:38" x14ac:dyDescent="0.3"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5:38" x14ac:dyDescent="0.3"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5:38" x14ac:dyDescent="0.3"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5:38" x14ac:dyDescent="0.3"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5:38" x14ac:dyDescent="0.3"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5:38" x14ac:dyDescent="0.3"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5:38" x14ac:dyDescent="0.3"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5:38" x14ac:dyDescent="0.3"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5:38" x14ac:dyDescent="0.3"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5:38" x14ac:dyDescent="0.3"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5:38" x14ac:dyDescent="0.3"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5:38" x14ac:dyDescent="0.3"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5:38" x14ac:dyDescent="0.3"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5:38" x14ac:dyDescent="0.3"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5:38" x14ac:dyDescent="0.3"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5:38" x14ac:dyDescent="0.3"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5:38" x14ac:dyDescent="0.3"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5:38" x14ac:dyDescent="0.3"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5:38" x14ac:dyDescent="0.3"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5:38" x14ac:dyDescent="0.3"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5:38" x14ac:dyDescent="0.3"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5:38" x14ac:dyDescent="0.3"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5:38" x14ac:dyDescent="0.3"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5:38" x14ac:dyDescent="0.3"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5:38" x14ac:dyDescent="0.3"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5:38" x14ac:dyDescent="0.3"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5:38" x14ac:dyDescent="0.3"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5:38" x14ac:dyDescent="0.3"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5:38" x14ac:dyDescent="0.3"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5:38" x14ac:dyDescent="0.3"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5:38" x14ac:dyDescent="0.3"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5:38" x14ac:dyDescent="0.3"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5:38" x14ac:dyDescent="0.3"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5:38" x14ac:dyDescent="0.3"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5:38" x14ac:dyDescent="0.3"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5:38" x14ac:dyDescent="0.3"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5:38" x14ac:dyDescent="0.3"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5:38" x14ac:dyDescent="0.3"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5:38" x14ac:dyDescent="0.3"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5:38" x14ac:dyDescent="0.3"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5:38" x14ac:dyDescent="0.3"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5:38" x14ac:dyDescent="0.3"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5:38" x14ac:dyDescent="0.3"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5:38" x14ac:dyDescent="0.3"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5:38" x14ac:dyDescent="0.3"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5:38" x14ac:dyDescent="0.3"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5:38" x14ac:dyDescent="0.3"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5:38" x14ac:dyDescent="0.3"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5:38" x14ac:dyDescent="0.3"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5:38" x14ac:dyDescent="0.3"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5:38" x14ac:dyDescent="0.3"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5:38" x14ac:dyDescent="0.3"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5:38" x14ac:dyDescent="0.3"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5:38" x14ac:dyDescent="0.3"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5:38" x14ac:dyDescent="0.3"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5:38" x14ac:dyDescent="0.3"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5:38" x14ac:dyDescent="0.3"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5:38" x14ac:dyDescent="0.3"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5:38" x14ac:dyDescent="0.3"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5:38" x14ac:dyDescent="0.3"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5:38" x14ac:dyDescent="0.3"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5:38" x14ac:dyDescent="0.3"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5:38" x14ac:dyDescent="0.3"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5:38" x14ac:dyDescent="0.3"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5:38" x14ac:dyDescent="0.3"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5:38" x14ac:dyDescent="0.3"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5:38" x14ac:dyDescent="0.3"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5:38" x14ac:dyDescent="0.3"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5:38" x14ac:dyDescent="0.3"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5:38" x14ac:dyDescent="0.3"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5:38" x14ac:dyDescent="0.3"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5:38" x14ac:dyDescent="0.3"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5:38" x14ac:dyDescent="0.3"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5:38" x14ac:dyDescent="0.3"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5:38" x14ac:dyDescent="0.3"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5:38" x14ac:dyDescent="0.3"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5:38" x14ac:dyDescent="0.3"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5:38" x14ac:dyDescent="0.3"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5:38" x14ac:dyDescent="0.3"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5:38" x14ac:dyDescent="0.3"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5:38" x14ac:dyDescent="0.3"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5:38" x14ac:dyDescent="0.3"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5:38" x14ac:dyDescent="0.3"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5:38" x14ac:dyDescent="0.3"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5:38" x14ac:dyDescent="0.3"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5:38" x14ac:dyDescent="0.3"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5:38" x14ac:dyDescent="0.3"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5:38" x14ac:dyDescent="0.3"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5:38" x14ac:dyDescent="0.3"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5:38" x14ac:dyDescent="0.3"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5:38" x14ac:dyDescent="0.3"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5:38" x14ac:dyDescent="0.3"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5:38" x14ac:dyDescent="0.3"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5:38" x14ac:dyDescent="0.3"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5:38" x14ac:dyDescent="0.3"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5:38" x14ac:dyDescent="0.3"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5:38" x14ac:dyDescent="0.3"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5:38" x14ac:dyDescent="0.3"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5:38" x14ac:dyDescent="0.3"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5:38" x14ac:dyDescent="0.3"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5:38" x14ac:dyDescent="0.3"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5:38" x14ac:dyDescent="0.3"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5:38" x14ac:dyDescent="0.3"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5:38" x14ac:dyDescent="0.3"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5:38" x14ac:dyDescent="0.3"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5:38" x14ac:dyDescent="0.3"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5:38" x14ac:dyDescent="0.3"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5:38" x14ac:dyDescent="0.3"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5:38" x14ac:dyDescent="0.3"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5:38" x14ac:dyDescent="0.3"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5:38" x14ac:dyDescent="0.3"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5:38" x14ac:dyDescent="0.3"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5:38" x14ac:dyDescent="0.3"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5:38" x14ac:dyDescent="0.3"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5:38" x14ac:dyDescent="0.3"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5:38" x14ac:dyDescent="0.3"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5:38" x14ac:dyDescent="0.3"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5:38" x14ac:dyDescent="0.3"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5:38" x14ac:dyDescent="0.3"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5:38" x14ac:dyDescent="0.3"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5:38" x14ac:dyDescent="0.3"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5:38" x14ac:dyDescent="0.3"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5:38" x14ac:dyDescent="0.3"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5:38" x14ac:dyDescent="0.3"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5:38" x14ac:dyDescent="0.3"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5:38" x14ac:dyDescent="0.3"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5:38" x14ac:dyDescent="0.3"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5:38" x14ac:dyDescent="0.3"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5:38" x14ac:dyDescent="0.3"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5:38" x14ac:dyDescent="0.3"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5:38" x14ac:dyDescent="0.3"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5:38" x14ac:dyDescent="0.3"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5:38" x14ac:dyDescent="0.3"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5:38" x14ac:dyDescent="0.3"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5:38" x14ac:dyDescent="0.3"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5:38" x14ac:dyDescent="0.3"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5:38" x14ac:dyDescent="0.3"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5:38" x14ac:dyDescent="0.3"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5:38" x14ac:dyDescent="0.3"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5:38" x14ac:dyDescent="0.3"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5:38" x14ac:dyDescent="0.3"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5:38" x14ac:dyDescent="0.3"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5:38" x14ac:dyDescent="0.3"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5:38" x14ac:dyDescent="0.3"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5:38" x14ac:dyDescent="0.3"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5:38" x14ac:dyDescent="0.3"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5:38" x14ac:dyDescent="0.3"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5:38" x14ac:dyDescent="0.3"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5:38" x14ac:dyDescent="0.3"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5:38" x14ac:dyDescent="0.3"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5:38" x14ac:dyDescent="0.3"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5:38" x14ac:dyDescent="0.3"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5:38" x14ac:dyDescent="0.3"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5:38" x14ac:dyDescent="0.3"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5:38" x14ac:dyDescent="0.3"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5:38" x14ac:dyDescent="0.3"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5:38" x14ac:dyDescent="0.3"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5:38" x14ac:dyDescent="0.3"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5:38" x14ac:dyDescent="0.3"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5:38" x14ac:dyDescent="0.3"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5:38" x14ac:dyDescent="0.3"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5:38" x14ac:dyDescent="0.3"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5:38" x14ac:dyDescent="0.3"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5:38" x14ac:dyDescent="0.3"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5:38" x14ac:dyDescent="0.3"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5:38" x14ac:dyDescent="0.3"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5:38" x14ac:dyDescent="0.3"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5:38" x14ac:dyDescent="0.3"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5:38" x14ac:dyDescent="0.3"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5:38" x14ac:dyDescent="0.3"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5:38" x14ac:dyDescent="0.3"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5:38" x14ac:dyDescent="0.3"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5:38" x14ac:dyDescent="0.3"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5:38" x14ac:dyDescent="0.3"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5:38" x14ac:dyDescent="0.3"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5:38" x14ac:dyDescent="0.3"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5:38" x14ac:dyDescent="0.3"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5:38" x14ac:dyDescent="0.3"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5:38" x14ac:dyDescent="0.3"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5:38" x14ac:dyDescent="0.3"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5:38" x14ac:dyDescent="0.3"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5:38" x14ac:dyDescent="0.3"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5:38" x14ac:dyDescent="0.3"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5:38" x14ac:dyDescent="0.3"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5:38" x14ac:dyDescent="0.3"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5:38" x14ac:dyDescent="0.3"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5:38" x14ac:dyDescent="0.3"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5:38" x14ac:dyDescent="0.3"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5:38" x14ac:dyDescent="0.3"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5:38" x14ac:dyDescent="0.3"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5:38" x14ac:dyDescent="0.3"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5:38" x14ac:dyDescent="0.3"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5:38" x14ac:dyDescent="0.3"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5:38" x14ac:dyDescent="0.3"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5:38" x14ac:dyDescent="0.3"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5:38" x14ac:dyDescent="0.3"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5:38" x14ac:dyDescent="0.3"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5:38" x14ac:dyDescent="0.3"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5:38" x14ac:dyDescent="0.3"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5:38" x14ac:dyDescent="0.3"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5:38" x14ac:dyDescent="0.3"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5:38" x14ac:dyDescent="0.3"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5:38" x14ac:dyDescent="0.3"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5:38" x14ac:dyDescent="0.3"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5:38" x14ac:dyDescent="0.3"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5:38" x14ac:dyDescent="0.3"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5:38" x14ac:dyDescent="0.3"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5:38" x14ac:dyDescent="0.3"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5:38" x14ac:dyDescent="0.3"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5:38" x14ac:dyDescent="0.3"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5:38" x14ac:dyDescent="0.3"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5:38" x14ac:dyDescent="0.3"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5:38" x14ac:dyDescent="0.3"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5:38" x14ac:dyDescent="0.3"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5:38" x14ac:dyDescent="0.3"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5:38" x14ac:dyDescent="0.3"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5:38" x14ac:dyDescent="0.3"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5:38" x14ac:dyDescent="0.3"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5:38" x14ac:dyDescent="0.3"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5:38" x14ac:dyDescent="0.3"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5:38" x14ac:dyDescent="0.3"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5:38" x14ac:dyDescent="0.3"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5:38" x14ac:dyDescent="0.3"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5:38" x14ac:dyDescent="0.3"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5:38" x14ac:dyDescent="0.3"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5:38" x14ac:dyDescent="0.3"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5:38" x14ac:dyDescent="0.3"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5:38" x14ac:dyDescent="0.3"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5:38" x14ac:dyDescent="0.3"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5:38" x14ac:dyDescent="0.3"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5:38" x14ac:dyDescent="0.3"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5:38" x14ac:dyDescent="0.3"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5:38" x14ac:dyDescent="0.3"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5:38" x14ac:dyDescent="0.3"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5:38" x14ac:dyDescent="0.3"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5:38" x14ac:dyDescent="0.3"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5:38" x14ac:dyDescent="0.3"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5:38" x14ac:dyDescent="0.3"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5:38" x14ac:dyDescent="0.3"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5:38" x14ac:dyDescent="0.3"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5:38" x14ac:dyDescent="0.3"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5:38" x14ac:dyDescent="0.3"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5:38" x14ac:dyDescent="0.3"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5:38" x14ac:dyDescent="0.3"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5:38" x14ac:dyDescent="0.3"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5:38" x14ac:dyDescent="0.3"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5:38" x14ac:dyDescent="0.3"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5:38" x14ac:dyDescent="0.3"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5:38" x14ac:dyDescent="0.3"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5:38" x14ac:dyDescent="0.3"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5:38" x14ac:dyDescent="0.3"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5:38" x14ac:dyDescent="0.3"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5:38" x14ac:dyDescent="0.3"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5:38" x14ac:dyDescent="0.3"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5:38" x14ac:dyDescent="0.3"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5:38" x14ac:dyDescent="0.3"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5:38" x14ac:dyDescent="0.3"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5:38" x14ac:dyDescent="0.3"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5:38" x14ac:dyDescent="0.3"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5:38" x14ac:dyDescent="0.3"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5:38" x14ac:dyDescent="0.3"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5:38" x14ac:dyDescent="0.3"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5:38" x14ac:dyDescent="0.3"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5:38" x14ac:dyDescent="0.3"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5:38" x14ac:dyDescent="0.3"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5:38" x14ac:dyDescent="0.3"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5:38" x14ac:dyDescent="0.3"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5:38" x14ac:dyDescent="0.3"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5:38" x14ac:dyDescent="0.3"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5:38" x14ac:dyDescent="0.3"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5:38" x14ac:dyDescent="0.3"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5:38" x14ac:dyDescent="0.3"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5:38" x14ac:dyDescent="0.3"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5:38" x14ac:dyDescent="0.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5:38" x14ac:dyDescent="0.3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5:38" x14ac:dyDescent="0.3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5:38" x14ac:dyDescent="0.3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5:38" x14ac:dyDescent="0.3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5:38" x14ac:dyDescent="0.3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5:38" x14ac:dyDescent="0.3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5:38" x14ac:dyDescent="0.3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5:38" x14ac:dyDescent="0.3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5:38" x14ac:dyDescent="0.3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5:38" x14ac:dyDescent="0.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5:38" x14ac:dyDescent="0.3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5:38" x14ac:dyDescent="0.3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5:38" x14ac:dyDescent="0.3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5:38" x14ac:dyDescent="0.3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5:38" x14ac:dyDescent="0.3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5:38" x14ac:dyDescent="0.3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5:38" x14ac:dyDescent="0.3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5:38" x14ac:dyDescent="0.3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5:38" x14ac:dyDescent="0.3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5:38" x14ac:dyDescent="0.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5:38" x14ac:dyDescent="0.3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5:38" x14ac:dyDescent="0.3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5:38" x14ac:dyDescent="0.3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5:38" x14ac:dyDescent="0.3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5:38" x14ac:dyDescent="0.3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5:38" x14ac:dyDescent="0.3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5:38" x14ac:dyDescent="0.3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5:38" x14ac:dyDescent="0.3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5:38" x14ac:dyDescent="0.3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5:38" x14ac:dyDescent="0.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5:38" x14ac:dyDescent="0.3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5:38" x14ac:dyDescent="0.3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5:38" x14ac:dyDescent="0.3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5:38" x14ac:dyDescent="0.3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5:38" x14ac:dyDescent="0.3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5:38" x14ac:dyDescent="0.3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5:38" x14ac:dyDescent="0.3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5:38" x14ac:dyDescent="0.3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5:38" x14ac:dyDescent="0.3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5:38" x14ac:dyDescent="0.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5:38" x14ac:dyDescent="0.3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5:38" x14ac:dyDescent="0.3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5:38" x14ac:dyDescent="0.3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5:38" x14ac:dyDescent="0.3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5:38" x14ac:dyDescent="0.3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5:38" x14ac:dyDescent="0.3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5:38" x14ac:dyDescent="0.3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5:38" x14ac:dyDescent="0.3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5:38" x14ac:dyDescent="0.3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5:38" x14ac:dyDescent="0.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5:38" x14ac:dyDescent="0.3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5:38" x14ac:dyDescent="0.3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5:38" x14ac:dyDescent="0.3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5:38" x14ac:dyDescent="0.3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5:38" x14ac:dyDescent="0.3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5:38" x14ac:dyDescent="0.3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5:38" x14ac:dyDescent="0.3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5:38" x14ac:dyDescent="0.3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5:38" x14ac:dyDescent="0.3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5:38" x14ac:dyDescent="0.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5:38" x14ac:dyDescent="0.3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5:38" x14ac:dyDescent="0.3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5:38" x14ac:dyDescent="0.3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5:38" x14ac:dyDescent="0.3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5:38" x14ac:dyDescent="0.3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5:38" x14ac:dyDescent="0.3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5:38" x14ac:dyDescent="0.3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5:38" x14ac:dyDescent="0.3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5:38" x14ac:dyDescent="0.3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5:38" x14ac:dyDescent="0.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5:38" x14ac:dyDescent="0.3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5:38" x14ac:dyDescent="0.3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5:38" x14ac:dyDescent="0.3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5:38" x14ac:dyDescent="0.3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5:38" x14ac:dyDescent="0.3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5:38" x14ac:dyDescent="0.3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5:38" x14ac:dyDescent="0.3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5:38" x14ac:dyDescent="0.3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5:38" x14ac:dyDescent="0.3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5:38" x14ac:dyDescent="0.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5:38" x14ac:dyDescent="0.3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5:38" x14ac:dyDescent="0.3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5:38" x14ac:dyDescent="0.3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5:38" x14ac:dyDescent="0.3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5:38" x14ac:dyDescent="0.3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5:38" x14ac:dyDescent="0.3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5:38" x14ac:dyDescent="0.3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5:38" x14ac:dyDescent="0.3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5:38" x14ac:dyDescent="0.3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5:38" x14ac:dyDescent="0.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5:38" x14ac:dyDescent="0.3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5:38" x14ac:dyDescent="0.3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5:38" x14ac:dyDescent="0.3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5:38" x14ac:dyDescent="0.3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5:38" x14ac:dyDescent="0.3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5:38" x14ac:dyDescent="0.3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5:38" x14ac:dyDescent="0.3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5:38" x14ac:dyDescent="0.3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5:38" x14ac:dyDescent="0.3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5:38" x14ac:dyDescent="0.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5:38" x14ac:dyDescent="0.3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5:38" x14ac:dyDescent="0.3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5:38" x14ac:dyDescent="0.3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5:38" x14ac:dyDescent="0.3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5:38" x14ac:dyDescent="0.3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5:38" x14ac:dyDescent="0.3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5:38" x14ac:dyDescent="0.3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 spans="15:38" x14ac:dyDescent="0.3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 spans="15:38" x14ac:dyDescent="0.3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 spans="15:38" x14ac:dyDescent="0.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 spans="15:38" x14ac:dyDescent="0.3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 spans="15:38" x14ac:dyDescent="0.3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 spans="15:38" x14ac:dyDescent="0.3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 spans="15:38" x14ac:dyDescent="0.3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 spans="15:38" x14ac:dyDescent="0.3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 spans="15:38" x14ac:dyDescent="0.3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 spans="15:38" x14ac:dyDescent="0.3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 spans="15:38" x14ac:dyDescent="0.3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 spans="15:38" x14ac:dyDescent="0.3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 spans="15:38" x14ac:dyDescent="0.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 spans="15:38" x14ac:dyDescent="0.3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 spans="15:38" x14ac:dyDescent="0.3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 spans="15:38" x14ac:dyDescent="0.3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 spans="15:38" x14ac:dyDescent="0.3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 spans="15:38" x14ac:dyDescent="0.3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 spans="15:38" x14ac:dyDescent="0.3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 spans="15:38" x14ac:dyDescent="0.3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 spans="15:38" x14ac:dyDescent="0.3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 spans="15:38" x14ac:dyDescent="0.3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 spans="15:38" x14ac:dyDescent="0.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 spans="15:38" x14ac:dyDescent="0.3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 spans="15:38" x14ac:dyDescent="0.3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 spans="15:38" x14ac:dyDescent="0.3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 spans="15:38" x14ac:dyDescent="0.3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 spans="15:38" x14ac:dyDescent="0.3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 spans="15:38" x14ac:dyDescent="0.3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 spans="15:38" x14ac:dyDescent="0.3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 spans="15:38" x14ac:dyDescent="0.3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 spans="15:38" x14ac:dyDescent="0.3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 spans="15:38" x14ac:dyDescent="0.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 spans="15:38" x14ac:dyDescent="0.3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 spans="15:38" x14ac:dyDescent="0.3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 spans="15:38" x14ac:dyDescent="0.3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 spans="15:38" x14ac:dyDescent="0.3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 spans="15:38" x14ac:dyDescent="0.3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 spans="15:38" x14ac:dyDescent="0.3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 spans="15:38" x14ac:dyDescent="0.3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 spans="15:38" x14ac:dyDescent="0.3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 spans="15:38" x14ac:dyDescent="0.3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 spans="15:38" x14ac:dyDescent="0.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 spans="15:38" x14ac:dyDescent="0.3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 spans="15:38" x14ac:dyDescent="0.3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 spans="15:38" x14ac:dyDescent="0.3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 spans="15:38" x14ac:dyDescent="0.3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 spans="15:38" x14ac:dyDescent="0.3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 spans="15:38" x14ac:dyDescent="0.3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 spans="15:38" x14ac:dyDescent="0.3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 spans="15:38" x14ac:dyDescent="0.3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 spans="15:38" x14ac:dyDescent="0.3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 spans="15:38" x14ac:dyDescent="0.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 spans="15:38" x14ac:dyDescent="0.3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 spans="15:38" x14ac:dyDescent="0.3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 spans="15:38" x14ac:dyDescent="0.3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 spans="15:38" x14ac:dyDescent="0.3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 spans="15:38" x14ac:dyDescent="0.3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 spans="15:38" x14ac:dyDescent="0.3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 spans="15:38" x14ac:dyDescent="0.3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 spans="15:38" x14ac:dyDescent="0.3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 spans="15:38" x14ac:dyDescent="0.3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 spans="15:38" x14ac:dyDescent="0.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 spans="15:38" x14ac:dyDescent="0.3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 spans="15:38" x14ac:dyDescent="0.3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 spans="15:38" x14ac:dyDescent="0.3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 spans="15:38" x14ac:dyDescent="0.3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 spans="15:38" x14ac:dyDescent="0.3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 spans="15:38" x14ac:dyDescent="0.3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 spans="15:38" x14ac:dyDescent="0.3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 spans="15:38" x14ac:dyDescent="0.3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 spans="15:38" x14ac:dyDescent="0.3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 spans="15:38" x14ac:dyDescent="0.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 spans="15:38" x14ac:dyDescent="0.3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 spans="15:38" x14ac:dyDescent="0.3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 spans="15:38" x14ac:dyDescent="0.3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 spans="15:38" x14ac:dyDescent="0.3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 spans="15:38" x14ac:dyDescent="0.3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 spans="15:38" x14ac:dyDescent="0.3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 spans="15:38" x14ac:dyDescent="0.3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 spans="15:38" x14ac:dyDescent="0.3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 spans="15:38" x14ac:dyDescent="0.3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 spans="15:38" x14ac:dyDescent="0.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 spans="15:38" x14ac:dyDescent="0.3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 spans="15:38" x14ac:dyDescent="0.3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 spans="15:38" x14ac:dyDescent="0.3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 spans="15:38" x14ac:dyDescent="0.3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 spans="15:38" x14ac:dyDescent="0.3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 spans="15:38" x14ac:dyDescent="0.3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 spans="15:38" x14ac:dyDescent="0.3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 spans="15:38" x14ac:dyDescent="0.3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 spans="15:38" x14ac:dyDescent="0.3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 spans="15:38" x14ac:dyDescent="0.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 spans="15:38" x14ac:dyDescent="0.3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 spans="15:38" x14ac:dyDescent="0.3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 spans="15:38" x14ac:dyDescent="0.3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 spans="15:38" x14ac:dyDescent="0.3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 spans="15:38" x14ac:dyDescent="0.3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 spans="15:38" x14ac:dyDescent="0.3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 spans="15:38" x14ac:dyDescent="0.3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 spans="15:38" x14ac:dyDescent="0.3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 spans="15:38" x14ac:dyDescent="0.3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 spans="15:38" x14ac:dyDescent="0.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 spans="15:38" x14ac:dyDescent="0.3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 spans="15:38" x14ac:dyDescent="0.3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 spans="15:38" x14ac:dyDescent="0.3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 spans="15:38" x14ac:dyDescent="0.3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 spans="15:38" x14ac:dyDescent="0.3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 spans="15:38" x14ac:dyDescent="0.3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 spans="15:38" x14ac:dyDescent="0.3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 spans="15:38" x14ac:dyDescent="0.3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 spans="15:38" x14ac:dyDescent="0.3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 spans="15:38" x14ac:dyDescent="0.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 spans="15:38" x14ac:dyDescent="0.3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 spans="15:38" x14ac:dyDescent="0.3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 spans="15:38" x14ac:dyDescent="0.3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 spans="15:38" x14ac:dyDescent="0.3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 spans="15:38" x14ac:dyDescent="0.3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 spans="15:38" x14ac:dyDescent="0.3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 spans="15:38" x14ac:dyDescent="0.3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 spans="15:38" x14ac:dyDescent="0.3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 spans="15:38" x14ac:dyDescent="0.3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 spans="15:38" x14ac:dyDescent="0.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 spans="15:38" x14ac:dyDescent="0.3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 spans="15:38" x14ac:dyDescent="0.3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 spans="15:38" x14ac:dyDescent="0.3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 spans="15:38" x14ac:dyDescent="0.3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 spans="15:38" x14ac:dyDescent="0.3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 spans="15:38" x14ac:dyDescent="0.3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 spans="15:38" x14ac:dyDescent="0.3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 spans="15:38" x14ac:dyDescent="0.3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 spans="15:38" x14ac:dyDescent="0.3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 spans="15:38" x14ac:dyDescent="0.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 spans="15:38" x14ac:dyDescent="0.3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 spans="15:38" x14ac:dyDescent="0.3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 spans="15:38" x14ac:dyDescent="0.3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 spans="15:38" x14ac:dyDescent="0.3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 spans="15:38" x14ac:dyDescent="0.3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 spans="15:38" x14ac:dyDescent="0.3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 spans="15:38" x14ac:dyDescent="0.3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 spans="15:38" x14ac:dyDescent="0.3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 spans="15:38" x14ac:dyDescent="0.3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 spans="15:38" x14ac:dyDescent="0.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 spans="15:38" x14ac:dyDescent="0.3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 spans="15:38" x14ac:dyDescent="0.3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 spans="15:38" x14ac:dyDescent="0.3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 spans="15:38" x14ac:dyDescent="0.3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 spans="15:38" x14ac:dyDescent="0.3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 spans="15:38" x14ac:dyDescent="0.3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 spans="15:38" x14ac:dyDescent="0.3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 spans="15:38" x14ac:dyDescent="0.3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 spans="15:38" x14ac:dyDescent="0.3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 spans="15:38" x14ac:dyDescent="0.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 spans="15:38" x14ac:dyDescent="0.3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 spans="15:38" x14ac:dyDescent="0.3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 spans="15:38" x14ac:dyDescent="0.3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 spans="15:38" x14ac:dyDescent="0.3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 spans="15:38" x14ac:dyDescent="0.3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 spans="15:38" x14ac:dyDescent="0.3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 spans="15:38" x14ac:dyDescent="0.3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 spans="15:38" x14ac:dyDescent="0.3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 spans="15:38" x14ac:dyDescent="0.3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 spans="15:38" x14ac:dyDescent="0.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 spans="15:38" x14ac:dyDescent="0.3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 spans="15:38" x14ac:dyDescent="0.3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 spans="15:38" x14ac:dyDescent="0.3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 spans="15:38" x14ac:dyDescent="0.3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 spans="15:38" x14ac:dyDescent="0.3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 spans="15:38" x14ac:dyDescent="0.3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 spans="15:38" x14ac:dyDescent="0.3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 spans="15:38" x14ac:dyDescent="0.3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 spans="15:38" x14ac:dyDescent="0.3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 spans="15:38" x14ac:dyDescent="0.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 spans="15:38" x14ac:dyDescent="0.3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 spans="15:38" x14ac:dyDescent="0.3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 spans="15:38" x14ac:dyDescent="0.3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 spans="15:38" x14ac:dyDescent="0.3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 spans="15:38" x14ac:dyDescent="0.3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 spans="15:38" x14ac:dyDescent="0.3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 spans="15:38" x14ac:dyDescent="0.3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 spans="15:38" x14ac:dyDescent="0.3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 spans="15:38" x14ac:dyDescent="0.3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 spans="15:38" x14ac:dyDescent="0.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 spans="15:38" x14ac:dyDescent="0.3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 spans="15:38" x14ac:dyDescent="0.3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 spans="15:38" x14ac:dyDescent="0.3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 spans="15:38" x14ac:dyDescent="0.3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 spans="15:38" x14ac:dyDescent="0.3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 spans="15:38" x14ac:dyDescent="0.3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 spans="15:38" x14ac:dyDescent="0.3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 spans="15:38" x14ac:dyDescent="0.3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 spans="15:38" x14ac:dyDescent="0.3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 spans="15:38" x14ac:dyDescent="0.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 spans="15:38" x14ac:dyDescent="0.3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 spans="15:38" x14ac:dyDescent="0.3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 spans="15:38" x14ac:dyDescent="0.3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 spans="15:38" x14ac:dyDescent="0.3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 spans="15:38" x14ac:dyDescent="0.3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 spans="15:38" x14ac:dyDescent="0.3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 spans="15:38" x14ac:dyDescent="0.3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 spans="15:38" x14ac:dyDescent="0.3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 spans="15:38" x14ac:dyDescent="0.3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 spans="15:38" x14ac:dyDescent="0.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 spans="15:38" x14ac:dyDescent="0.3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 spans="15:38" x14ac:dyDescent="0.3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 spans="15:38" x14ac:dyDescent="0.3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 spans="15:38" x14ac:dyDescent="0.3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 spans="15:38" x14ac:dyDescent="0.3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 spans="15:38" x14ac:dyDescent="0.3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 spans="15:38" x14ac:dyDescent="0.3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 spans="15:38" x14ac:dyDescent="0.3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 spans="15:38" x14ac:dyDescent="0.3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 spans="15:38" x14ac:dyDescent="0.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 spans="15:38" x14ac:dyDescent="0.3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 spans="15:38" x14ac:dyDescent="0.3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 spans="15:38" x14ac:dyDescent="0.3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 spans="15:38" x14ac:dyDescent="0.3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 spans="15:38" x14ac:dyDescent="0.3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 spans="15:38" x14ac:dyDescent="0.3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 spans="15:38" x14ac:dyDescent="0.3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 spans="15:38" x14ac:dyDescent="0.3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 spans="15:38" x14ac:dyDescent="0.3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 spans="15:38" x14ac:dyDescent="0.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 spans="15:38" x14ac:dyDescent="0.3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 spans="15:38" x14ac:dyDescent="0.3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 spans="15:38" x14ac:dyDescent="0.3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 spans="15:38" x14ac:dyDescent="0.3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 spans="15:38" x14ac:dyDescent="0.3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 spans="15:38" x14ac:dyDescent="0.3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 spans="15:38" x14ac:dyDescent="0.3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 spans="15:38" x14ac:dyDescent="0.3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 spans="15:38" x14ac:dyDescent="0.3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 spans="15:38" x14ac:dyDescent="0.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 spans="15:38" x14ac:dyDescent="0.3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 spans="15:38" x14ac:dyDescent="0.3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 spans="15:38" x14ac:dyDescent="0.3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 spans="15:38" x14ac:dyDescent="0.3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 spans="15:38" x14ac:dyDescent="0.3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 spans="15:38" x14ac:dyDescent="0.3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 spans="15:38" x14ac:dyDescent="0.3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 spans="15:38" x14ac:dyDescent="0.3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 spans="15:38" x14ac:dyDescent="0.3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 spans="15:38" x14ac:dyDescent="0.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 spans="15:38" x14ac:dyDescent="0.3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 spans="15:38" x14ac:dyDescent="0.3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 spans="15:38" x14ac:dyDescent="0.3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 spans="15:38" x14ac:dyDescent="0.3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 spans="15:38" x14ac:dyDescent="0.3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 spans="15:38" x14ac:dyDescent="0.3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 spans="15:38" x14ac:dyDescent="0.3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 spans="15:38" x14ac:dyDescent="0.3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 spans="15:38" x14ac:dyDescent="0.3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 spans="15:38" x14ac:dyDescent="0.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 spans="15:38" x14ac:dyDescent="0.3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 spans="15:38" x14ac:dyDescent="0.3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 spans="15:38" x14ac:dyDescent="0.3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 spans="15:38" x14ac:dyDescent="0.3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 spans="15:38" x14ac:dyDescent="0.3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 spans="15:38" x14ac:dyDescent="0.3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 spans="15:38" x14ac:dyDescent="0.3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 spans="15:38" x14ac:dyDescent="0.3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 spans="15:38" x14ac:dyDescent="0.3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 spans="15:38" x14ac:dyDescent="0.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 spans="15:38" x14ac:dyDescent="0.3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 spans="15:38" x14ac:dyDescent="0.3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 spans="15:38" x14ac:dyDescent="0.3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 spans="15:38" x14ac:dyDescent="0.3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 spans="15:38" x14ac:dyDescent="0.3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 spans="15:38" x14ac:dyDescent="0.3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 spans="15:38" x14ac:dyDescent="0.3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 spans="15:38" x14ac:dyDescent="0.3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 spans="15:38" x14ac:dyDescent="0.3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 spans="15:38" x14ac:dyDescent="0.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 spans="15:38" x14ac:dyDescent="0.3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 spans="15:38" x14ac:dyDescent="0.3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 spans="15:38" x14ac:dyDescent="0.3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 spans="15:38" x14ac:dyDescent="0.3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 spans="15:38" x14ac:dyDescent="0.3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 spans="15:38" x14ac:dyDescent="0.3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 spans="15:38" x14ac:dyDescent="0.3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 spans="15:38" x14ac:dyDescent="0.3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 spans="15:38" x14ac:dyDescent="0.3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 spans="15:38" x14ac:dyDescent="0.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 spans="15:38" x14ac:dyDescent="0.3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 spans="15:38" x14ac:dyDescent="0.3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 spans="15:38" x14ac:dyDescent="0.3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 spans="15:38" x14ac:dyDescent="0.3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 spans="15:38" x14ac:dyDescent="0.3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 spans="15:38" x14ac:dyDescent="0.3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 spans="15:38" x14ac:dyDescent="0.3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 spans="15:38" x14ac:dyDescent="0.3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 spans="15:38" x14ac:dyDescent="0.3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 spans="15:38" x14ac:dyDescent="0.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 spans="15:38" x14ac:dyDescent="0.3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 spans="15:38" x14ac:dyDescent="0.3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 spans="15:38" x14ac:dyDescent="0.3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 spans="15:38" x14ac:dyDescent="0.3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 spans="15:38" x14ac:dyDescent="0.3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 spans="15:38" x14ac:dyDescent="0.3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 spans="15:38" x14ac:dyDescent="0.3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 spans="15:38" x14ac:dyDescent="0.3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 spans="15:38" x14ac:dyDescent="0.3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 spans="15:38" x14ac:dyDescent="0.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 spans="15:38" x14ac:dyDescent="0.3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 spans="15:38" x14ac:dyDescent="0.3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 spans="15:38" x14ac:dyDescent="0.3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 spans="15:38" x14ac:dyDescent="0.3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 spans="15:38" x14ac:dyDescent="0.3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 spans="15:38" x14ac:dyDescent="0.3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 spans="15:38" x14ac:dyDescent="0.3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 spans="15:38" x14ac:dyDescent="0.3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 spans="15:38" x14ac:dyDescent="0.3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 spans="15:38" x14ac:dyDescent="0.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 spans="15:38" x14ac:dyDescent="0.3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 spans="15:38" x14ac:dyDescent="0.3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 spans="15:38" x14ac:dyDescent="0.3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 spans="15:38" x14ac:dyDescent="0.3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 spans="15:38" x14ac:dyDescent="0.3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 spans="15:38" x14ac:dyDescent="0.3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 spans="15:38" x14ac:dyDescent="0.3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 spans="15:38" x14ac:dyDescent="0.3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 spans="15:38" x14ac:dyDescent="0.3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 spans="15:38" x14ac:dyDescent="0.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 spans="15:38" x14ac:dyDescent="0.3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 spans="15:38" x14ac:dyDescent="0.3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 spans="15:38" x14ac:dyDescent="0.3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 spans="15:38" x14ac:dyDescent="0.3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 spans="15:38" x14ac:dyDescent="0.3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 spans="15:38" x14ac:dyDescent="0.3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 spans="15:38" x14ac:dyDescent="0.3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 spans="15:38" x14ac:dyDescent="0.3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 spans="15:38" x14ac:dyDescent="0.3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 spans="15:38" x14ac:dyDescent="0.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 spans="15:38" x14ac:dyDescent="0.3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 spans="15:38" x14ac:dyDescent="0.3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 spans="15:38" x14ac:dyDescent="0.3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 spans="15:38" x14ac:dyDescent="0.3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 spans="15:38" x14ac:dyDescent="0.3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 spans="15:38" x14ac:dyDescent="0.3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 spans="15:38" x14ac:dyDescent="0.3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 spans="15:38" x14ac:dyDescent="0.3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 spans="15:38" x14ac:dyDescent="0.3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 spans="15:38" x14ac:dyDescent="0.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 spans="15:38" x14ac:dyDescent="0.3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 spans="15:38" x14ac:dyDescent="0.3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 spans="15:38" x14ac:dyDescent="0.3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 spans="15:38" x14ac:dyDescent="0.3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 spans="15:38" x14ac:dyDescent="0.3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 spans="15:38" x14ac:dyDescent="0.3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 spans="15:38" x14ac:dyDescent="0.3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 spans="15:38" x14ac:dyDescent="0.3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 spans="15:38" x14ac:dyDescent="0.3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 spans="15:38" x14ac:dyDescent="0.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 spans="15:38" x14ac:dyDescent="0.3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 spans="15:38" x14ac:dyDescent="0.3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 spans="15:38" x14ac:dyDescent="0.3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 spans="15:38" x14ac:dyDescent="0.3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 spans="15:38" x14ac:dyDescent="0.3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 spans="15:38" x14ac:dyDescent="0.3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 spans="15:38" x14ac:dyDescent="0.3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 spans="15:38" x14ac:dyDescent="0.3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 spans="15:38" x14ac:dyDescent="0.3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 spans="15:38" x14ac:dyDescent="0.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 spans="15:38" x14ac:dyDescent="0.3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 spans="15:38" x14ac:dyDescent="0.3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 spans="15:38" x14ac:dyDescent="0.3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 spans="15:38" x14ac:dyDescent="0.3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 spans="15:38" x14ac:dyDescent="0.3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 spans="15:38" x14ac:dyDescent="0.3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 spans="15:38" x14ac:dyDescent="0.3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 spans="15:38" x14ac:dyDescent="0.3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 spans="15:38" x14ac:dyDescent="0.3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 spans="15:38" x14ac:dyDescent="0.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 spans="15:38" x14ac:dyDescent="0.3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 spans="15:38" x14ac:dyDescent="0.3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 spans="15:38" x14ac:dyDescent="0.3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 spans="15:38" x14ac:dyDescent="0.3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 spans="15:38" x14ac:dyDescent="0.3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 spans="15:38" x14ac:dyDescent="0.3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 spans="15:38" x14ac:dyDescent="0.3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 spans="15:38" x14ac:dyDescent="0.3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 spans="15:38" x14ac:dyDescent="0.3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 spans="15:38" x14ac:dyDescent="0.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 spans="15:38" x14ac:dyDescent="0.3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 spans="15:38" x14ac:dyDescent="0.3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 spans="15:38" x14ac:dyDescent="0.3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 spans="15:38" x14ac:dyDescent="0.3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 spans="15:38" x14ac:dyDescent="0.3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 spans="15:38" x14ac:dyDescent="0.3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 spans="15:38" x14ac:dyDescent="0.3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 spans="15:38" x14ac:dyDescent="0.3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 spans="15:38" x14ac:dyDescent="0.3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 spans="15:38" x14ac:dyDescent="0.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 spans="15:38" x14ac:dyDescent="0.3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 spans="15:38" x14ac:dyDescent="0.3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 spans="15:38" x14ac:dyDescent="0.3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 spans="15:38" x14ac:dyDescent="0.3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 spans="15:38" x14ac:dyDescent="0.3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 spans="15:38" x14ac:dyDescent="0.3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 spans="15:38" x14ac:dyDescent="0.3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 spans="15:38" x14ac:dyDescent="0.3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 spans="15:38" x14ac:dyDescent="0.3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 spans="15:38" x14ac:dyDescent="0.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 spans="15:38" x14ac:dyDescent="0.3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 spans="15:38" x14ac:dyDescent="0.3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 spans="15:38" x14ac:dyDescent="0.3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 spans="15:38" x14ac:dyDescent="0.3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 spans="15:38" x14ac:dyDescent="0.3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 spans="15:38" x14ac:dyDescent="0.3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 spans="15:38" x14ac:dyDescent="0.3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 spans="15:38" x14ac:dyDescent="0.3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 spans="15:38" x14ac:dyDescent="0.3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 spans="15:38" x14ac:dyDescent="0.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 spans="15:38" x14ac:dyDescent="0.3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 spans="15:38" x14ac:dyDescent="0.3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 spans="15:38" x14ac:dyDescent="0.3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 spans="15:38" x14ac:dyDescent="0.3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 spans="15:38" x14ac:dyDescent="0.3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 spans="15:38" x14ac:dyDescent="0.3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 spans="15:38" x14ac:dyDescent="0.3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 spans="15:38" x14ac:dyDescent="0.3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 spans="15:38" x14ac:dyDescent="0.3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 spans="15:38" x14ac:dyDescent="0.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 spans="15:38" x14ac:dyDescent="0.3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 spans="15:38" x14ac:dyDescent="0.3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 spans="15:38" x14ac:dyDescent="0.3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 spans="15:38" x14ac:dyDescent="0.3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 spans="15:38" x14ac:dyDescent="0.3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 spans="15:38" x14ac:dyDescent="0.3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 spans="15:38" x14ac:dyDescent="0.3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 spans="15:38" x14ac:dyDescent="0.3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 spans="15:38" x14ac:dyDescent="0.3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 spans="15:38" x14ac:dyDescent="0.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 spans="15:38" x14ac:dyDescent="0.3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 spans="15:38" x14ac:dyDescent="0.3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 spans="15:38" x14ac:dyDescent="0.3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 spans="15:38" x14ac:dyDescent="0.3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 spans="15:38" x14ac:dyDescent="0.3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 spans="15:38" x14ac:dyDescent="0.3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 spans="15:38" x14ac:dyDescent="0.3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 spans="15:38" x14ac:dyDescent="0.3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 spans="15:38" x14ac:dyDescent="0.3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 spans="15:38" x14ac:dyDescent="0.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 spans="15:38" x14ac:dyDescent="0.3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 spans="15:38" x14ac:dyDescent="0.3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 spans="15:38" x14ac:dyDescent="0.3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 spans="15:38" x14ac:dyDescent="0.3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 spans="15:38" x14ac:dyDescent="0.3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 spans="15:38" x14ac:dyDescent="0.3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 spans="15:38" x14ac:dyDescent="0.3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 spans="15:38" x14ac:dyDescent="0.3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 spans="15:38" x14ac:dyDescent="0.3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 spans="15:38" x14ac:dyDescent="0.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 spans="15:38" x14ac:dyDescent="0.3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 spans="15:38" x14ac:dyDescent="0.3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 spans="15:38" x14ac:dyDescent="0.3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 spans="15:38" x14ac:dyDescent="0.3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 spans="15:38" x14ac:dyDescent="0.3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 spans="15:38" x14ac:dyDescent="0.3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 spans="15:38" x14ac:dyDescent="0.3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 spans="15:38" x14ac:dyDescent="0.3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 spans="15:38" x14ac:dyDescent="0.3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 spans="15:38" x14ac:dyDescent="0.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 spans="15:38" x14ac:dyDescent="0.3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 spans="15:38" x14ac:dyDescent="0.3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 spans="15:38" x14ac:dyDescent="0.3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 spans="15:38" x14ac:dyDescent="0.3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 spans="15:38" x14ac:dyDescent="0.3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 spans="15:38" x14ac:dyDescent="0.3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 spans="15:38" x14ac:dyDescent="0.3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 spans="15:38" x14ac:dyDescent="0.3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 spans="15:38" x14ac:dyDescent="0.3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 spans="15:38" x14ac:dyDescent="0.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 spans="15:38" x14ac:dyDescent="0.3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 spans="15:38" x14ac:dyDescent="0.3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 spans="15:38" x14ac:dyDescent="0.3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 spans="15:38" x14ac:dyDescent="0.3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 spans="15:38" x14ac:dyDescent="0.3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 spans="15:38" x14ac:dyDescent="0.3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 spans="15:38" x14ac:dyDescent="0.3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 spans="15:38" x14ac:dyDescent="0.3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 spans="15:38" x14ac:dyDescent="0.3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 spans="15:38" x14ac:dyDescent="0.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 spans="15:38" x14ac:dyDescent="0.3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 spans="15:38" x14ac:dyDescent="0.3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 spans="15:38" x14ac:dyDescent="0.3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 spans="15:38" x14ac:dyDescent="0.3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 spans="15:38" x14ac:dyDescent="0.3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 spans="15:38" x14ac:dyDescent="0.3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 spans="15:38" x14ac:dyDescent="0.3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 spans="15:38" x14ac:dyDescent="0.3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 spans="15:38" x14ac:dyDescent="0.3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 spans="15:38" x14ac:dyDescent="0.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 spans="15:38" x14ac:dyDescent="0.3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 spans="15:38" x14ac:dyDescent="0.3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 spans="15:38" x14ac:dyDescent="0.3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 spans="15:38" x14ac:dyDescent="0.3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 spans="15:38" x14ac:dyDescent="0.3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 spans="15:38" x14ac:dyDescent="0.3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 spans="15:38" x14ac:dyDescent="0.3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 spans="15:38" x14ac:dyDescent="0.3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 spans="15:38" x14ac:dyDescent="0.3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 spans="15:38" x14ac:dyDescent="0.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 spans="15:38" x14ac:dyDescent="0.3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 spans="15:38" x14ac:dyDescent="0.3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 spans="15:38" x14ac:dyDescent="0.3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 spans="15:38" x14ac:dyDescent="0.3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 spans="15:38" x14ac:dyDescent="0.3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 spans="15:38" x14ac:dyDescent="0.3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 spans="15:38" x14ac:dyDescent="0.3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 spans="15:38" x14ac:dyDescent="0.3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 spans="15:38" x14ac:dyDescent="0.3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 spans="15:38" x14ac:dyDescent="0.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 spans="15:38" x14ac:dyDescent="0.3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 spans="15:38" x14ac:dyDescent="0.3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 spans="15:38" x14ac:dyDescent="0.3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 spans="15:38" x14ac:dyDescent="0.3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 spans="15:38" x14ac:dyDescent="0.3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 spans="15:38" x14ac:dyDescent="0.3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 spans="15:38" x14ac:dyDescent="0.3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 spans="15:38" x14ac:dyDescent="0.3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 spans="15:38" x14ac:dyDescent="0.3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 spans="15:38" x14ac:dyDescent="0.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 spans="15:38" x14ac:dyDescent="0.3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 spans="15:38" x14ac:dyDescent="0.3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 spans="15:38" x14ac:dyDescent="0.3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 spans="15:38" x14ac:dyDescent="0.3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 spans="15:38" x14ac:dyDescent="0.3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 spans="15:38" x14ac:dyDescent="0.3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 spans="15:38" x14ac:dyDescent="0.3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 spans="15:38" x14ac:dyDescent="0.3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 spans="15:38" x14ac:dyDescent="0.3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 spans="15:38" x14ac:dyDescent="0.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 spans="15:38" x14ac:dyDescent="0.3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 spans="15:38" x14ac:dyDescent="0.3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 spans="15:38" x14ac:dyDescent="0.3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 spans="15:38" x14ac:dyDescent="0.3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 spans="15:38" x14ac:dyDescent="0.3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 spans="15:38" x14ac:dyDescent="0.3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 spans="15:38" x14ac:dyDescent="0.3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 spans="15:38" x14ac:dyDescent="0.3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 spans="15:38" x14ac:dyDescent="0.3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 spans="15:38" x14ac:dyDescent="0.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 spans="15:38" x14ac:dyDescent="0.3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 spans="15:38" x14ac:dyDescent="0.3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 spans="15:38" x14ac:dyDescent="0.3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 spans="15:38" x14ac:dyDescent="0.3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 spans="15:38" x14ac:dyDescent="0.3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 spans="15:38" x14ac:dyDescent="0.3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 spans="15:38" x14ac:dyDescent="0.3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 spans="15:38" x14ac:dyDescent="0.3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 spans="15:38" x14ac:dyDescent="0.3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 spans="15:38" x14ac:dyDescent="0.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 spans="15:38" x14ac:dyDescent="0.3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 spans="15:38" x14ac:dyDescent="0.3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 spans="15:38" x14ac:dyDescent="0.3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 spans="15:38" x14ac:dyDescent="0.3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 spans="15:38" x14ac:dyDescent="0.3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 spans="15:38" x14ac:dyDescent="0.3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 spans="15:38" x14ac:dyDescent="0.3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 spans="15:38" x14ac:dyDescent="0.3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 spans="15:38" x14ac:dyDescent="0.3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 spans="15:38" x14ac:dyDescent="0.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 spans="15:38" x14ac:dyDescent="0.3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 spans="15:38" x14ac:dyDescent="0.3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 spans="15:38" x14ac:dyDescent="0.3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 spans="15:38" x14ac:dyDescent="0.3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 spans="15:38" x14ac:dyDescent="0.3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 spans="15:38" x14ac:dyDescent="0.3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 spans="15:38" x14ac:dyDescent="0.3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 spans="15:38" x14ac:dyDescent="0.3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 spans="15:38" x14ac:dyDescent="0.3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 spans="15:38" x14ac:dyDescent="0.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 spans="15:38" x14ac:dyDescent="0.3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 spans="15:38" x14ac:dyDescent="0.3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 spans="15:38" x14ac:dyDescent="0.3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 spans="15:38" x14ac:dyDescent="0.3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 spans="15:38" x14ac:dyDescent="0.3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 spans="15:38" x14ac:dyDescent="0.3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 spans="15:38" x14ac:dyDescent="0.3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 spans="15:38" x14ac:dyDescent="0.3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 spans="15:38" x14ac:dyDescent="0.3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 spans="15:38" x14ac:dyDescent="0.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 spans="15:38" x14ac:dyDescent="0.3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 spans="15:38" x14ac:dyDescent="0.3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 spans="15:38" x14ac:dyDescent="0.3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 spans="15:38" x14ac:dyDescent="0.3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 spans="15:38" x14ac:dyDescent="0.3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 spans="15:38" x14ac:dyDescent="0.3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 spans="15:38" x14ac:dyDescent="0.3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 spans="15:38" x14ac:dyDescent="0.3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 spans="15:38" x14ac:dyDescent="0.3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 spans="15:38" x14ac:dyDescent="0.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 spans="15:38" x14ac:dyDescent="0.3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 spans="15:38" x14ac:dyDescent="0.3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 spans="15:38" x14ac:dyDescent="0.3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 spans="15:38" x14ac:dyDescent="0.3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 spans="15:38" x14ac:dyDescent="0.3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 spans="15:38" x14ac:dyDescent="0.3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 spans="15:38" x14ac:dyDescent="0.3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 spans="15:38" x14ac:dyDescent="0.3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 spans="15:38" x14ac:dyDescent="0.3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 spans="15:38" x14ac:dyDescent="0.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 spans="15:38" x14ac:dyDescent="0.3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 spans="15:38" x14ac:dyDescent="0.3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 spans="15:38" x14ac:dyDescent="0.3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 spans="15:38" x14ac:dyDescent="0.3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 spans="15:38" x14ac:dyDescent="0.3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 spans="15:38" x14ac:dyDescent="0.3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 spans="15:38" x14ac:dyDescent="0.3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 spans="15:38" x14ac:dyDescent="0.3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 spans="15:38" x14ac:dyDescent="0.3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 spans="15:38" x14ac:dyDescent="0.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 spans="15:38" x14ac:dyDescent="0.3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 spans="15:38" x14ac:dyDescent="0.3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 spans="15:38" x14ac:dyDescent="0.3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 spans="15:38" x14ac:dyDescent="0.3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 spans="15:38" x14ac:dyDescent="0.3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 spans="15:38" x14ac:dyDescent="0.3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 spans="15:38" x14ac:dyDescent="0.3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 spans="15:38" x14ac:dyDescent="0.3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 spans="15:38" x14ac:dyDescent="0.3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 spans="15:38" x14ac:dyDescent="0.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 spans="15:38" x14ac:dyDescent="0.3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 spans="15:38" x14ac:dyDescent="0.3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 spans="15:38" x14ac:dyDescent="0.3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 spans="15:38" x14ac:dyDescent="0.3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 spans="15:38" x14ac:dyDescent="0.3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 spans="15:38" x14ac:dyDescent="0.3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 spans="15:38" x14ac:dyDescent="0.3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 spans="15:38" x14ac:dyDescent="0.3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 spans="15:38" x14ac:dyDescent="0.3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 spans="15:38" x14ac:dyDescent="0.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 spans="15:38" x14ac:dyDescent="0.3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 spans="15:38" x14ac:dyDescent="0.3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 spans="15:38" x14ac:dyDescent="0.3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 spans="15:38" x14ac:dyDescent="0.3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 spans="15:38" x14ac:dyDescent="0.3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 spans="15:38" x14ac:dyDescent="0.3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 spans="15:38" x14ac:dyDescent="0.3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 spans="15:38" x14ac:dyDescent="0.3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 spans="15:38" x14ac:dyDescent="0.3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 spans="15:38" x14ac:dyDescent="0.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 spans="15:38" x14ac:dyDescent="0.3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 spans="15:38" x14ac:dyDescent="0.3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 spans="15:38" x14ac:dyDescent="0.3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 spans="15:38" x14ac:dyDescent="0.3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 spans="15:38" x14ac:dyDescent="0.3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 spans="15:38" x14ac:dyDescent="0.3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 spans="15:38" x14ac:dyDescent="0.3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 spans="15:38" x14ac:dyDescent="0.3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 spans="15:38" x14ac:dyDescent="0.3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 spans="15:38" x14ac:dyDescent="0.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 spans="15:38" x14ac:dyDescent="0.3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 spans="15:38" x14ac:dyDescent="0.3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 spans="15:38" x14ac:dyDescent="0.3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 spans="15:38" x14ac:dyDescent="0.3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 spans="15:38" x14ac:dyDescent="0.3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 spans="15:38" x14ac:dyDescent="0.3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 spans="15:38" x14ac:dyDescent="0.3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 spans="15:38" x14ac:dyDescent="0.3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 spans="15:38" x14ac:dyDescent="0.3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 spans="15:38" x14ac:dyDescent="0.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 spans="15:38" x14ac:dyDescent="0.3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 spans="15:38" x14ac:dyDescent="0.3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 spans="15:38" x14ac:dyDescent="0.3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 spans="15:38" x14ac:dyDescent="0.3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 spans="15:38" x14ac:dyDescent="0.3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 spans="15:38" x14ac:dyDescent="0.3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 spans="15:38" x14ac:dyDescent="0.3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 spans="15:38" x14ac:dyDescent="0.3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 spans="15:38" x14ac:dyDescent="0.3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 spans="15:38" x14ac:dyDescent="0.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 spans="15:38" x14ac:dyDescent="0.3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 spans="15:38" x14ac:dyDescent="0.3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 spans="15:38" x14ac:dyDescent="0.3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 spans="15:38" x14ac:dyDescent="0.3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 spans="15:38" x14ac:dyDescent="0.3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 spans="15:38" x14ac:dyDescent="0.3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 spans="15:38" x14ac:dyDescent="0.3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 spans="15:38" x14ac:dyDescent="0.3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 spans="15:38" x14ac:dyDescent="0.3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 spans="15:38" x14ac:dyDescent="0.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 spans="15:38" x14ac:dyDescent="0.3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 spans="15:38" x14ac:dyDescent="0.3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 spans="15:38" x14ac:dyDescent="0.3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 spans="15:38" x14ac:dyDescent="0.3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 spans="15:38" x14ac:dyDescent="0.3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 spans="15:38" x14ac:dyDescent="0.3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 spans="15:38" x14ac:dyDescent="0.3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 spans="15:38" x14ac:dyDescent="0.3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 spans="15:38" x14ac:dyDescent="0.3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 spans="15:38" x14ac:dyDescent="0.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 spans="15:38" x14ac:dyDescent="0.3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 spans="15:38" x14ac:dyDescent="0.3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 spans="15:38" x14ac:dyDescent="0.3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 spans="15:38" x14ac:dyDescent="0.3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 spans="15:38" x14ac:dyDescent="0.3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 spans="15:38" x14ac:dyDescent="0.3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 spans="15:38" x14ac:dyDescent="0.3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 spans="15:38" x14ac:dyDescent="0.3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 spans="15:38" x14ac:dyDescent="0.3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 spans="15:38" x14ac:dyDescent="0.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 spans="15:38" x14ac:dyDescent="0.3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 spans="15:38" x14ac:dyDescent="0.3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 spans="15:38" x14ac:dyDescent="0.3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 spans="15:38" x14ac:dyDescent="0.3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 spans="15:38" x14ac:dyDescent="0.3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 spans="15:38" x14ac:dyDescent="0.3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 spans="15:38" x14ac:dyDescent="0.3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 spans="15:38" x14ac:dyDescent="0.3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 spans="15:38" x14ac:dyDescent="0.3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 spans="15:38" x14ac:dyDescent="0.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 spans="15:38" x14ac:dyDescent="0.3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 spans="15:38" x14ac:dyDescent="0.3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 spans="15:38" x14ac:dyDescent="0.3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 spans="15:38" x14ac:dyDescent="0.3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 spans="15:38" x14ac:dyDescent="0.3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 spans="15:38" x14ac:dyDescent="0.3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 spans="15:38" x14ac:dyDescent="0.3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 spans="15:38" x14ac:dyDescent="0.3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 spans="15:38" x14ac:dyDescent="0.3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 spans="15:38" x14ac:dyDescent="0.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 spans="15:38" x14ac:dyDescent="0.3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 spans="15:38" x14ac:dyDescent="0.3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 spans="15:38" x14ac:dyDescent="0.3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 spans="15:38" x14ac:dyDescent="0.3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 spans="15:38" x14ac:dyDescent="0.3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 spans="15:38" x14ac:dyDescent="0.3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 spans="15:38" x14ac:dyDescent="0.3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 spans="15:38" x14ac:dyDescent="0.3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 spans="15:38" x14ac:dyDescent="0.3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 spans="15:38" x14ac:dyDescent="0.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 spans="15:38" x14ac:dyDescent="0.3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 spans="15:38" x14ac:dyDescent="0.3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 spans="15:38" x14ac:dyDescent="0.3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 spans="15:38" x14ac:dyDescent="0.3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 spans="15:38" x14ac:dyDescent="0.3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 spans="15:38" x14ac:dyDescent="0.3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 spans="15:38" x14ac:dyDescent="0.3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 spans="15:38" x14ac:dyDescent="0.3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 spans="15:38" x14ac:dyDescent="0.3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 spans="15:38" x14ac:dyDescent="0.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 spans="15:38" x14ac:dyDescent="0.3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 spans="15:38" x14ac:dyDescent="0.3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 spans="15:38" x14ac:dyDescent="0.3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 spans="15:38" x14ac:dyDescent="0.3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 spans="15:38" x14ac:dyDescent="0.3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 spans="15:38" x14ac:dyDescent="0.3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 spans="15:38" x14ac:dyDescent="0.3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 spans="15:38" x14ac:dyDescent="0.3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 spans="15:38" x14ac:dyDescent="0.3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 spans="15:38" x14ac:dyDescent="0.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 spans="15:38" x14ac:dyDescent="0.3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 spans="15:38" x14ac:dyDescent="0.3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 spans="15:38" x14ac:dyDescent="0.3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 spans="15:38" x14ac:dyDescent="0.3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 spans="15:38" x14ac:dyDescent="0.3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 spans="15:38" x14ac:dyDescent="0.3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 spans="15:38" x14ac:dyDescent="0.3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 spans="15:38" x14ac:dyDescent="0.3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 spans="15:38" x14ac:dyDescent="0.3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 spans="15:38" x14ac:dyDescent="0.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 spans="15:38" x14ac:dyDescent="0.3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 spans="15:38" x14ac:dyDescent="0.3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 spans="15:38" x14ac:dyDescent="0.3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 spans="15:38" x14ac:dyDescent="0.3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 spans="15:38" x14ac:dyDescent="0.3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 spans="15:38" x14ac:dyDescent="0.3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 spans="15:38" x14ac:dyDescent="0.3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 spans="15:38" x14ac:dyDescent="0.3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 spans="15:38" x14ac:dyDescent="0.3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 spans="15:38" x14ac:dyDescent="0.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 spans="15:38" x14ac:dyDescent="0.3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 spans="15:38" x14ac:dyDescent="0.3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 spans="15:38" x14ac:dyDescent="0.3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 spans="15:38" x14ac:dyDescent="0.3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 spans="15:38" x14ac:dyDescent="0.3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 spans="15:38" x14ac:dyDescent="0.3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 spans="15:38" x14ac:dyDescent="0.3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 spans="15:38" x14ac:dyDescent="0.3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 spans="15:38" x14ac:dyDescent="0.3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 spans="15:38" x14ac:dyDescent="0.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 spans="15:38" x14ac:dyDescent="0.3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 spans="15:38" x14ac:dyDescent="0.3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 spans="15:38" x14ac:dyDescent="0.3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 spans="15:38" x14ac:dyDescent="0.3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 spans="15:38" x14ac:dyDescent="0.3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 spans="15:38" x14ac:dyDescent="0.3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 spans="15:38" x14ac:dyDescent="0.3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 spans="15:38" x14ac:dyDescent="0.3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 spans="15:38" x14ac:dyDescent="0.3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 spans="15:38" x14ac:dyDescent="0.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 spans="15:38" x14ac:dyDescent="0.3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 spans="15:38" x14ac:dyDescent="0.3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 spans="15:38" x14ac:dyDescent="0.3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 spans="15:38" x14ac:dyDescent="0.3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 spans="15:38" x14ac:dyDescent="0.3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 spans="15:38" x14ac:dyDescent="0.3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 spans="15:38" x14ac:dyDescent="0.3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 spans="15:38" x14ac:dyDescent="0.3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 spans="15:38" x14ac:dyDescent="0.3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 spans="15:38" x14ac:dyDescent="0.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 spans="15:38" x14ac:dyDescent="0.3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 spans="15:38" x14ac:dyDescent="0.3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 spans="15:38" x14ac:dyDescent="0.3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 spans="15:38" x14ac:dyDescent="0.3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 spans="15:38" x14ac:dyDescent="0.3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 spans="15:38" x14ac:dyDescent="0.3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 spans="15:38" x14ac:dyDescent="0.3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 spans="15:38" x14ac:dyDescent="0.3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 spans="15:38" x14ac:dyDescent="0.3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 spans="15:38" x14ac:dyDescent="0.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 spans="15:38" x14ac:dyDescent="0.3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 spans="15:38" x14ac:dyDescent="0.3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 spans="15:38" x14ac:dyDescent="0.3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 spans="15:38" x14ac:dyDescent="0.3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 spans="15:38" x14ac:dyDescent="0.3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 spans="15:38" x14ac:dyDescent="0.3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 spans="15:38" x14ac:dyDescent="0.3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 spans="15:38" x14ac:dyDescent="0.3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 spans="15:38" x14ac:dyDescent="0.3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 spans="15:38" x14ac:dyDescent="0.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 spans="15:38" x14ac:dyDescent="0.3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 spans="15:38" x14ac:dyDescent="0.3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 spans="15:38" x14ac:dyDescent="0.3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 spans="15:38" x14ac:dyDescent="0.3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 spans="15:38" x14ac:dyDescent="0.3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 spans="15:38" x14ac:dyDescent="0.3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 spans="15:38" x14ac:dyDescent="0.3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 spans="15:38" x14ac:dyDescent="0.3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 spans="15:38" x14ac:dyDescent="0.3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 spans="15:38" x14ac:dyDescent="0.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 spans="15:38" x14ac:dyDescent="0.3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 spans="15:38" x14ac:dyDescent="0.3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 spans="15:38" x14ac:dyDescent="0.3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 spans="15:38" x14ac:dyDescent="0.3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 spans="15:38" x14ac:dyDescent="0.3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 spans="15:38" x14ac:dyDescent="0.3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 spans="15:38" x14ac:dyDescent="0.3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 spans="15:38" x14ac:dyDescent="0.3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 spans="15:38" x14ac:dyDescent="0.3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 spans="15:38" x14ac:dyDescent="0.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 spans="15:38" x14ac:dyDescent="0.3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 spans="15:38" x14ac:dyDescent="0.3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 spans="15:38" x14ac:dyDescent="0.3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 spans="15:38" x14ac:dyDescent="0.3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 spans="15:38" x14ac:dyDescent="0.3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 spans="15:38" x14ac:dyDescent="0.3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 spans="15:38" x14ac:dyDescent="0.3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 spans="15:38" x14ac:dyDescent="0.3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 spans="15:38" x14ac:dyDescent="0.3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 spans="15:38" x14ac:dyDescent="0.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 spans="15:38" x14ac:dyDescent="0.3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 spans="15:38" x14ac:dyDescent="0.3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 spans="15:38" x14ac:dyDescent="0.3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 spans="15:38" x14ac:dyDescent="0.3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 spans="15:38" x14ac:dyDescent="0.3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 spans="15:38" x14ac:dyDescent="0.3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 spans="15:38" x14ac:dyDescent="0.3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 spans="15:38" x14ac:dyDescent="0.3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 spans="15:38" x14ac:dyDescent="0.3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 spans="15:38" x14ac:dyDescent="0.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 spans="15:38" x14ac:dyDescent="0.3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 spans="15:38" x14ac:dyDescent="0.3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 spans="15:38" x14ac:dyDescent="0.3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 spans="15:38" x14ac:dyDescent="0.3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 spans="15:38" x14ac:dyDescent="0.3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 spans="15:38" x14ac:dyDescent="0.3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 spans="15:38" x14ac:dyDescent="0.3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 spans="15:38" x14ac:dyDescent="0.3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 spans="15:38" x14ac:dyDescent="0.3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 spans="15:38" x14ac:dyDescent="0.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 spans="15:38" x14ac:dyDescent="0.3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 spans="15:38" x14ac:dyDescent="0.3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 spans="15:38" x14ac:dyDescent="0.3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 spans="15:38" x14ac:dyDescent="0.3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pans="15:38" x14ac:dyDescent="0.3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 spans="15:38" x14ac:dyDescent="0.3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 spans="15:38" x14ac:dyDescent="0.3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 spans="15:38" x14ac:dyDescent="0.3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 spans="15:38" x14ac:dyDescent="0.3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 spans="15:38" x14ac:dyDescent="0.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 spans="15:38" x14ac:dyDescent="0.3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 spans="15:38" x14ac:dyDescent="0.3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 spans="15:38" x14ac:dyDescent="0.3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 spans="15:38" x14ac:dyDescent="0.3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 spans="15:38" x14ac:dyDescent="0.3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 spans="15:38" x14ac:dyDescent="0.3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 spans="15:38" x14ac:dyDescent="0.3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 spans="15:38" x14ac:dyDescent="0.3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 spans="15:38" x14ac:dyDescent="0.3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 spans="15:38" x14ac:dyDescent="0.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 spans="15:38" x14ac:dyDescent="0.3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 spans="15:38" x14ac:dyDescent="0.3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 spans="15:38" x14ac:dyDescent="0.3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 spans="15:38" x14ac:dyDescent="0.3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 spans="15:38" x14ac:dyDescent="0.3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 spans="15:38" x14ac:dyDescent="0.3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 spans="15:38" x14ac:dyDescent="0.3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 spans="15:38" x14ac:dyDescent="0.3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 spans="15:38" x14ac:dyDescent="0.3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 spans="15:38" x14ac:dyDescent="0.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 spans="15:38" x14ac:dyDescent="0.3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 spans="15:38" x14ac:dyDescent="0.3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 spans="15:38" x14ac:dyDescent="0.3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 spans="15:38" x14ac:dyDescent="0.3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 spans="15:38" x14ac:dyDescent="0.3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 spans="15:38" x14ac:dyDescent="0.3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 spans="15:38" x14ac:dyDescent="0.3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 spans="15:38" x14ac:dyDescent="0.3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 spans="15:38" x14ac:dyDescent="0.3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 spans="15:38" x14ac:dyDescent="0.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 spans="15:38" x14ac:dyDescent="0.3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 spans="15:38" x14ac:dyDescent="0.3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 spans="15:38" x14ac:dyDescent="0.3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 spans="15:38" x14ac:dyDescent="0.3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 spans="15:38" x14ac:dyDescent="0.3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 spans="15:38" x14ac:dyDescent="0.3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 spans="15:38" x14ac:dyDescent="0.3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 spans="15:38" x14ac:dyDescent="0.3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 spans="15:38" x14ac:dyDescent="0.3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 spans="15:38" x14ac:dyDescent="0.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 spans="15:38" x14ac:dyDescent="0.3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 spans="15:38" x14ac:dyDescent="0.3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 spans="15:38" x14ac:dyDescent="0.3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 spans="15:38" x14ac:dyDescent="0.3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 spans="15:38" x14ac:dyDescent="0.3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 spans="15:38" x14ac:dyDescent="0.3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 spans="15:38" x14ac:dyDescent="0.3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 spans="15:38" x14ac:dyDescent="0.3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 spans="15:38" x14ac:dyDescent="0.3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 spans="15:38" x14ac:dyDescent="0.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 spans="15:38" x14ac:dyDescent="0.3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 spans="15:38" x14ac:dyDescent="0.3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 spans="15:38" x14ac:dyDescent="0.3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 spans="15:38" x14ac:dyDescent="0.3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 spans="15:38" x14ac:dyDescent="0.3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 spans="15:38" x14ac:dyDescent="0.3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 spans="15:38" x14ac:dyDescent="0.3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 spans="15:38" x14ac:dyDescent="0.3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 spans="15:38" x14ac:dyDescent="0.3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 spans="15:38" x14ac:dyDescent="0.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 spans="15:38" x14ac:dyDescent="0.3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 spans="15:38" x14ac:dyDescent="0.3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 spans="15:38" x14ac:dyDescent="0.3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 spans="15:38" x14ac:dyDescent="0.3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 spans="15:38" x14ac:dyDescent="0.3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 spans="15:38" x14ac:dyDescent="0.3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 spans="15:38" x14ac:dyDescent="0.3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 spans="15:38" x14ac:dyDescent="0.3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 spans="15:38" x14ac:dyDescent="0.3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 spans="15:38" x14ac:dyDescent="0.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 spans="15:38" x14ac:dyDescent="0.3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 spans="15:38" x14ac:dyDescent="0.3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 spans="15:38" x14ac:dyDescent="0.3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 spans="15:38" x14ac:dyDescent="0.3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 spans="15:38" x14ac:dyDescent="0.3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 spans="15:38" x14ac:dyDescent="0.3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 spans="15:38" x14ac:dyDescent="0.3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 spans="15:38" x14ac:dyDescent="0.3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 spans="15:38" x14ac:dyDescent="0.3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 spans="15:38" x14ac:dyDescent="0.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 spans="15:38" x14ac:dyDescent="0.3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 spans="15:38" x14ac:dyDescent="0.3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 spans="15:38" x14ac:dyDescent="0.3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 spans="15:38" x14ac:dyDescent="0.3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 spans="15:38" x14ac:dyDescent="0.3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 spans="15:38" x14ac:dyDescent="0.3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 spans="15:38" x14ac:dyDescent="0.3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 spans="15:38" x14ac:dyDescent="0.3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 spans="15:38" x14ac:dyDescent="0.3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 spans="15:38" x14ac:dyDescent="0.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 spans="15:38" x14ac:dyDescent="0.3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 spans="15:38" x14ac:dyDescent="0.3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 spans="15:38" x14ac:dyDescent="0.3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 spans="15:38" x14ac:dyDescent="0.3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 spans="15:38" x14ac:dyDescent="0.3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 spans="15:38" x14ac:dyDescent="0.3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 spans="15:38" x14ac:dyDescent="0.3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 spans="15:38" x14ac:dyDescent="0.3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 spans="15:38" x14ac:dyDescent="0.3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 spans="15:38" x14ac:dyDescent="0.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 spans="15:38" x14ac:dyDescent="0.3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 spans="15:38" x14ac:dyDescent="0.3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 spans="15:38" x14ac:dyDescent="0.3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 spans="15:38" x14ac:dyDescent="0.3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 spans="15:38" x14ac:dyDescent="0.3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 spans="15:38" x14ac:dyDescent="0.3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 spans="15:38" x14ac:dyDescent="0.3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 spans="15:38" x14ac:dyDescent="0.3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 spans="15:38" x14ac:dyDescent="0.3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 spans="15:38" x14ac:dyDescent="0.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 spans="15:38" x14ac:dyDescent="0.3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 spans="15:38" x14ac:dyDescent="0.3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 spans="15:38" x14ac:dyDescent="0.3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 spans="15:38" x14ac:dyDescent="0.3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 spans="15:38" x14ac:dyDescent="0.3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 spans="15:38" x14ac:dyDescent="0.3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 spans="15:38" x14ac:dyDescent="0.3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 spans="15:38" x14ac:dyDescent="0.3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 spans="15:38" x14ac:dyDescent="0.3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 spans="15:38" x14ac:dyDescent="0.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 spans="15:38" x14ac:dyDescent="0.3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 spans="15:38" x14ac:dyDescent="0.3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 spans="15:38" x14ac:dyDescent="0.3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 spans="15:38" x14ac:dyDescent="0.3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 spans="15:38" x14ac:dyDescent="0.3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 spans="15:38" x14ac:dyDescent="0.3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 spans="15:38" x14ac:dyDescent="0.3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 spans="15:38" x14ac:dyDescent="0.3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 spans="15:38" x14ac:dyDescent="0.3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 spans="15:38" x14ac:dyDescent="0.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 spans="15:38" x14ac:dyDescent="0.3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 spans="15:38" x14ac:dyDescent="0.3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 spans="15:38" x14ac:dyDescent="0.3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 spans="15:38" x14ac:dyDescent="0.3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 spans="15:38" x14ac:dyDescent="0.3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 spans="15:38" x14ac:dyDescent="0.3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 spans="15:38" x14ac:dyDescent="0.3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 spans="15:38" x14ac:dyDescent="0.3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 spans="15:38" x14ac:dyDescent="0.3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 spans="15:38" x14ac:dyDescent="0.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 spans="15:38" x14ac:dyDescent="0.3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 spans="15:38" x14ac:dyDescent="0.3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 spans="15:38" x14ac:dyDescent="0.3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 spans="15:38" x14ac:dyDescent="0.3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 spans="15:38" x14ac:dyDescent="0.3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 spans="15:38" x14ac:dyDescent="0.3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 spans="15:38" x14ac:dyDescent="0.3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 spans="15:38" x14ac:dyDescent="0.3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 spans="15:38" x14ac:dyDescent="0.3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 spans="15:38" x14ac:dyDescent="0.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 spans="15:38" x14ac:dyDescent="0.3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 spans="15:38" x14ac:dyDescent="0.3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 spans="15:38" x14ac:dyDescent="0.3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 spans="15:38" x14ac:dyDescent="0.3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 spans="15:38" x14ac:dyDescent="0.3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 spans="15:38" x14ac:dyDescent="0.3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 spans="15:38" x14ac:dyDescent="0.3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 spans="15:38" x14ac:dyDescent="0.3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 spans="15:38" x14ac:dyDescent="0.3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 spans="15:38" x14ac:dyDescent="0.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 spans="15:38" x14ac:dyDescent="0.3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 spans="15:38" x14ac:dyDescent="0.3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 spans="15:38" x14ac:dyDescent="0.3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 spans="15:38" x14ac:dyDescent="0.3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 spans="15:38" x14ac:dyDescent="0.3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 spans="15:38" x14ac:dyDescent="0.3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 spans="15:38" x14ac:dyDescent="0.3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 spans="15:38" x14ac:dyDescent="0.3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 spans="15:38" x14ac:dyDescent="0.3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 spans="15:38" x14ac:dyDescent="0.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 spans="15:38" x14ac:dyDescent="0.3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 spans="15:38" x14ac:dyDescent="0.3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 spans="15:38" x14ac:dyDescent="0.3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 spans="15:38" x14ac:dyDescent="0.3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 spans="15:38" x14ac:dyDescent="0.3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 spans="15:38" x14ac:dyDescent="0.3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 spans="15:38" x14ac:dyDescent="0.3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 spans="15:38" x14ac:dyDescent="0.3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 spans="15:38" x14ac:dyDescent="0.3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 spans="15:38" x14ac:dyDescent="0.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 spans="15:38" x14ac:dyDescent="0.3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 spans="15:38" x14ac:dyDescent="0.3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 spans="15:38" x14ac:dyDescent="0.3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 spans="15:38" x14ac:dyDescent="0.3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 spans="15:38" x14ac:dyDescent="0.3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 spans="15:38" x14ac:dyDescent="0.3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 spans="15:38" x14ac:dyDescent="0.3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 spans="15:38" x14ac:dyDescent="0.3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 spans="15:38" x14ac:dyDescent="0.3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 spans="15:38" x14ac:dyDescent="0.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 spans="15:38" x14ac:dyDescent="0.3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 spans="15:38" x14ac:dyDescent="0.3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 spans="15:38" x14ac:dyDescent="0.3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 spans="15:38" x14ac:dyDescent="0.3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 spans="15:38" x14ac:dyDescent="0.3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 spans="15:38" x14ac:dyDescent="0.3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 spans="15:38" x14ac:dyDescent="0.3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 spans="15:38" x14ac:dyDescent="0.3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 spans="15:38" x14ac:dyDescent="0.3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 spans="15:38" x14ac:dyDescent="0.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 spans="15:38" x14ac:dyDescent="0.3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 spans="15:38" x14ac:dyDescent="0.3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 spans="15:38" x14ac:dyDescent="0.3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 spans="15:38" x14ac:dyDescent="0.3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 spans="15:38" x14ac:dyDescent="0.3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 spans="15:38" x14ac:dyDescent="0.3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 spans="15:38" x14ac:dyDescent="0.3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 spans="15:38" x14ac:dyDescent="0.3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 spans="15:38" x14ac:dyDescent="0.3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 spans="15:38" x14ac:dyDescent="0.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 spans="15:38" x14ac:dyDescent="0.3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 spans="15:38" x14ac:dyDescent="0.3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 spans="15:38" x14ac:dyDescent="0.3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 spans="15:38" x14ac:dyDescent="0.3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 spans="15:38" x14ac:dyDescent="0.3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 spans="15:38" x14ac:dyDescent="0.3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 spans="15:38" x14ac:dyDescent="0.3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 spans="15:38" x14ac:dyDescent="0.3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 spans="15:38" x14ac:dyDescent="0.3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 spans="15:38" x14ac:dyDescent="0.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 spans="15:38" x14ac:dyDescent="0.3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 spans="15:38" x14ac:dyDescent="0.3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 spans="15:38" x14ac:dyDescent="0.3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 spans="15:38" x14ac:dyDescent="0.3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 spans="15:38" x14ac:dyDescent="0.3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 spans="15:38" x14ac:dyDescent="0.3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 spans="15:38" x14ac:dyDescent="0.3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 spans="15:38" x14ac:dyDescent="0.3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 spans="15:38" x14ac:dyDescent="0.3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 spans="15:38" x14ac:dyDescent="0.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 spans="15:38" x14ac:dyDescent="0.3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 spans="15:38" x14ac:dyDescent="0.3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 spans="15:38" x14ac:dyDescent="0.3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 spans="15:38" x14ac:dyDescent="0.3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 spans="15:38" x14ac:dyDescent="0.3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 spans="15:38" x14ac:dyDescent="0.3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 spans="15:38" x14ac:dyDescent="0.3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 spans="15:38" x14ac:dyDescent="0.3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 spans="15:38" x14ac:dyDescent="0.3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 spans="15:38" x14ac:dyDescent="0.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 spans="15:38" x14ac:dyDescent="0.3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 spans="15:38" x14ac:dyDescent="0.3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 spans="15:38" x14ac:dyDescent="0.3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 spans="15:38" x14ac:dyDescent="0.3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 spans="15:38" x14ac:dyDescent="0.3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 spans="15:38" x14ac:dyDescent="0.3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 spans="15:38" x14ac:dyDescent="0.3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 spans="15:38" x14ac:dyDescent="0.3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 spans="15:38" x14ac:dyDescent="0.3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 spans="15:38" x14ac:dyDescent="0.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 spans="15:38" x14ac:dyDescent="0.3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 spans="15:38" x14ac:dyDescent="0.3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 spans="15:38" x14ac:dyDescent="0.3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 spans="15:38" x14ac:dyDescent="0.3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 spans="15:38" x14ac:dyDescent="0.3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 spans="15:38" x14ac:dyDescent="0.3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 spans="15:38" x14ac:dyDescent="0.3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 spans="15:38" x14ac:dyDescent="0.3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 spans="15:38" x14ac:dyDescent="0.3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 spans="15:38" x14ac:dyDescent="0.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 spans="15:38" x14ac:dyDescent="0.3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 spans="15:38" x14ac:dyDescent="0.3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 spans="15:38" x14ac:dyDescent="0.3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 spans="15:38" x14ac:dyDescent="0.3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 spans="15:38" x14ac:dyDescent="0.3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 spans="15:38" x14ac:dyDescent="0.3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 spans="15:38" x14ac:dyDescent="0.3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 spans="15:38" x14ac:dyDescent="0.3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 spans="15:38" x14ac:dyDescent="0.3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 spans="15:38" x14ac:dyDescent="0.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 spans="15:38" x14ac:dyDescent="0.3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 spans="15:38" x14ac:dyDescent="0.3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 spans="15:38" x14ac:dyDescent="0.3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 spans="15:38" x14ac:dyDescent="0.3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 spans="15:38" x14ac:dyDescent="0.3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 spans="15:38" x14ac:dyDescent="0.3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 spans="15:38" x14ac:dyDescent="0.3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 spans="15:38" x14ac:dyDescent="0.3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 spans="15:38" x14ac:dyDescent="0.3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 spans="15:38" x14ac:dyDescent="0.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 spans="15:38" x14ac:dyDescent="0.3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 spans="15:38" x14ac:dyDescent="0.3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 spans="15:38" x14ac:dyDescent="0.3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 spans="15:38" x14ac:dyDescent="0.3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 spans="15:38" x14ac:dyDescent="0.3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 spans="15:38" x14ac:dyDescent="0.3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 spans="15:38" x14ac:dyDescent="0.3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 spans="15:38" x14ac:dyDescent="0.3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 spans="15:38" x14ac:dyDescent="0.3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 spans="15:38" x14ac:dyDescent="0.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 spans="15:38" x14ac:dyDescent="0.3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 spans="15:38" x14ac:dyDescent="0.3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 spans="15:38" x14ac:dyDescent="0.3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 spans="15:38" x14ac:dyDescent="0.3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 spans="15:38" x14ac:dyDescent="0.3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 spans="15:38" x14ac:dyDescent="0.3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 spans="15:38" x14ac:dyDescent="0.3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 spans="15:38" x14ac:dyDescent="0.3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  <row r="2182" spans="15:38" x14ac:dyDescent="0.3"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</row>
    <row r="2183" spans="15:38" x14ac:dyDescent="0.3"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</row>
    <row r="2184" spans="15:38" x14ac:dyDescent="0.3"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</row>
    <row r="2185" spans="15:38" x14ac:dyDescent="0.3"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</row>
    <row r="2186" spans="15:38" x14ac:dyDescent="0.3"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</row>
    <row r="2187" spans="15:38" x14ac:dyDescent="0.3"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</row>
    <row r="2188" spans="15:38" x14ac:dyDescent="0.3"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</row>
    <row r="2189" spans="15:38" x14ac:dyDescent="0.3"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</row>
    <row r="2190" spans="15:38" x14ac:dyDescent="0.3"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</row>
    <row r="2191" spans="15:38" x14ac:dyDescent="0.3"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</row>
    <row r="2192" spans="15:38" x14ac:dyDescent="0.3"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</row>
    <row r="2193" spans="15:38" x14ac:dyDescent="0.3"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</row>
    <row r="2194" spans="15:38" x14ac:dyDescent="0.3"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</row>
    <row r="2195" spans="15:38" x14ac:dyDescent="0.3"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</row>
    <row r="2196" spans="15:38" x14ac:dyDescent="0.3"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</row>
    <row r="2197" spans="15:38" x14ac:dyDescent="0.3"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</row>
    <row r="2198" spans="15:38" x14ac:dyDescent="0.3"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</row>
    <row r="2199" spans="15:38" x14ac:dyDescent="0.3"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</row>
    <row r="2200" spans="15:38" x14ac:dyDescent="0.3"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</row>
    <row r="2201" spans="15:38" x14ac:dyDescent="0.3"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</row>
    <row r="2202" spans="15:38" x14ac:dyDescent="0.3"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</row>
    <row r="2203" spans="15:38" x14ac:dyDescent="0.3"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</row>
    <row r="2204" spans="15:38" x14ac:dyDescent="0.3"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</row>
    <row r="2205" spans="15:38" x14ac:dyDescent="0.3"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</row>
    <row r="2206" spans="15:38" x14ac:dyDescent="0.3"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</row>
    <row r="2207" spans="15:38" x14ac:dyDescent="0.3"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</row>
    <row r="2208" spans="15:38" x14ac:dyDescent="0.3"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</row>
    <row r="2209" spans="15:38" x14ac:dyDescent="0.3"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</row>
    <row r="2210" spans="15:38" x14ac:dyDescent="0.3"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</row>
    <row r="2211" spans="15:38" x14ac:dyDescent="0.3"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</row>
    <row r="2212" spans="15:38" x14ac:dyDescent="0.3"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</row>
    <row r="2213" spans="15:38" x14ac:dyDescent="0.3"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</row>
    <row r="2214" spans="15:38" x14ac:dyDescent="0.3"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</row>
    <row r="2215" spans="15:38" x14ac:dyDescent="0.3"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</row>
    <row r="2216" spans="15:38" x14ac:dyDescent="0.3"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</row>
    <row r="2217" spans="15:38" x14ac:dyDescent="0.3"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</row>
    <row r="2218" spans="15:38" x14ac:dyDescent="0.3"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</row>
    <row r="2219" spans="15:38" x14ac:dyDescent="0.3"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</row>
    <row r="2220" spans="15:38" x14ac:dyDescent="0.3"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</row>
    <row r="2221" spans="15:38" x14ac:dyDescent="0.3"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</row>
    <row r="2222" spans="15:38" x14ac:dyDescent="0.3"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</row>
    <row r="2223" spans="15:38" x14ac:dyDescent="0.3"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</row>
    <row r="2224" spans="15:38" x14ac:dyDescent="0.3"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</row>
    <row r="2225" spans="15:38" x14ac:dyDescent="0.3"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</row>
    <row r="2226" spans="15:38" x14ac:dyDescent="0.3"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</row>
    <row r="2227" spans="15:38" x14ac:dyDescent="0.3"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</row>
    <row r="2228" spans="15:38" x14ac:dyDescent="0.3"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</row>
    <row r="2229" spans="15:38" x14ac:dyDescent="0.3"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</row>
    <row r="2230" spans="15:38" x14ac:dyDescent="0.3"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</row>
    <row r="2231" spans="15:38" x14ac:dyDescent="0.3"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</row>
    <row r="2232" spans="15:38" x14ac:dyDescent="0.3"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</row>
    <row r="2233" spans="15:38" x14ac:dyDescent="0.3"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</row>
    <row r="2234" spans="15:38" x14ac:dyDescent="0.3"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</row>
    <row r="2235" spans="15:38" x14ac:dyDescent="0.3"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</row>
    <row r="2236" spans="15:38" x14ac:dyDescent="0.3"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</row>
    <row r="2237" spans="15:38" x14ac:dyDescent="0.3"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</row>
    <row r="2238" spans="15:38" x14ac:dyDescent="0.3"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</row>
    <row r="2239" spans="15:38" x14ac:dyDescent="0.3"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</row>
    <row r="2240" spans="15:38" x14ac:dyDescent="0.3"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</row>
    <row r="2241" spans="15:38" x14ac:dyDescent="0.3"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</row>
    <row r="2242" spans="15:38" x14ac:dyDescent="0.3"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</row>
    <row r="2243" spans="15:38" x14ac:dyDescent="0.3"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</row>
    <row r="2244" spans="15:38" x14ac:dyDescent="0.3"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</row>
    <row r="2245" spans="15:38" x14ac:dyDescent="0.3"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</row>
    <row r="2246" spans="15:38" x14ac:dyDescent="0.3"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</row>
    <row r="2247" spans="15:38" x14ac:dyDescent="0.3"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</row>
    <row r="2248" spans="15:38" x14ac:dyDescent="0.3"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</row>
    <row r="2249" spans="15:38" x14ac:dyDescent="0.3"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</row>
    <row r="2250" spans="15:38" x14ac:dyDescent="0.3"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</row>
    <row r="2251" spans="15:38" x14ac:dyDescent="0.3"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</row>
    <row r="2252" spans="15:38" x14ac:dyDescent="0.3"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</row>
    <row r="2253" spans="15:38" x14ac:dyDescent="0.3"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</row>
    <row r="2254" spans="15:38" x14ac:dyDescent="0.3"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</row>
    <row r="2255" spans="15:38" x14ac:dyDescent="0.3"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</row>
    <row r="2256" spans="15:38" x14ac:dyDescent="0.3"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</row>
    <row r="2257" spans="15:38" x14ac:dyDescent="0.3"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</row>
    <row r="2258" spans="15:38" x14ac:dyDescent="0.3"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</row>
    <row r="2259" spans="15:38" x14ac:dyDescent="0.3"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</row>
    <row r="2260" spans="15:38" x14ac:dyDescent="0.3"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</row>
    <row r="2261" spans="15:38" x14ac:dyDescent="0.3"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</row>
    <row r="2262" spans="15:38" x14ac:dyDescent="0.3"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</row>
    <row r="2263" spans="15:38" x14ac:dyDescent="0.3"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</row>
    <row r="2264" spans="15:38" x14ac:dyDescent="0.3"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</row>
    <row r="2265" spans="15:38" x14ac:dyDescent="0.3"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</row>
    <row r="2266" spans="15:38" x14ac:dyDescent="0.3"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</row>
    <row r="2267" spans="15:38" x14ac:dyDescent="0.3"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</row>
    <row r="2268" spans="15:38" x14ac:dyDescent="0.3"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</row>
    <row r="2269" spans="15:38" x14ac:dyDescent="0.3"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</row>
    <row r="2270" spans="15:38" x14ac:dyDescent="0.3"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</row>
    <row r="2271" spans="15:38" x14ac:dyDescent="0.3"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</row>
    <row r="2272" spans="15:38" x14ac:dyDescent="0.3"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</row>
    <row r="2273" spans="15:38" x14ac:dyDescent="0.3"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</row>
    <row r="2274" spans="15:38" x14ac:dyDescent="0.3"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</row>
    <row r="2275" spans="15:38" x14ac:dyDescent="0.3"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</row>
    <row r="2276" spans="15:38" x14ac:dyDescent="0.3"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</row>
    <row r="2277" spans="15:38" x14ac:dyDescent="0.3"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</row>
    <row r="2278" spans="15:38" x14ac:dyDescent="0.3"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</row>
    <row r="2279" spans="15:38" x14ac:dyDescent="0.3"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</row>
    <row r="2280" spans="15:38" x14ac:dyDescent="0.3"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</row>
    <row r="2281" spans="15:38" x14ac:dyDescent="0.3"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</row>
    <row r="2282" spans="15:38" x14ac:dyDescent="0.3"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</row>
    <row r="2283" spans="15:38" x14ac:dyDescent="0.3"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</row>
    <row r="2284" spans="15:38" x14ac:dyDescent="0.3"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</row>
    <row r="2285" spans="15:38" x14ac:dyDescent="0.3"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</row>
    <row r="2286" spans="15:38" x14ac:dyDescent="0.3"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</row>
    <row r="2287" spans="15:38" x14ac:dyDescent="0.3"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</row>
    <row r="2288" spans="15:38" x14ac:dyDescent="0.3"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</row>
    <row r="2289" spans="15:38" x14ac:dyDescent="0.3"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</row>
    <row r="2290" spans="15:38" x14ac:dyDescent="0.3"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</row>
    <row r="2291" spans="15:38" x14ac:dyDescent="0.3"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</row>
    <row r="2292" spans="15:38" x14ac:dyDescent="0.3"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</row>
    <row r="2293" spans="15:38" x14ac:dyDescent="0.3"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</row>
    <row r="2294" spans="15:38" x14ac:dyDescent="0.3"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</row>
    <row r="2295" spans="15:38" x14ac:dyDescent="0.3"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</row>
    <row r="2296" spans="15:38" x14ac:dyDescent="0.3"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</row>
    <row r="2297" spans="15:38" x14ac:dyDescent="0.3"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</row>
    <row r="2298" spans="15:38" x14ac:dyDescent="0.3"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</row>
    <row r="2299" spans="15:38" x14ac:dyDescent="0.3"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</row>
    <row r="2300" spans="15:38" x14ac:dyDescent="0.3"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</row>
    <row r="2301" spans="15:38" x14ac:dyDescent="0.3"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</row>
    <row r="2302" spans="15:38" x14ac:dyDescent="0.3"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</row>
    <row r="2303" spans="15:38" x14ac:dyDescent="0.3"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</row>
    <row r="2304" spans="15:38" x14ac:dyDescent="0.3"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</row>
    <row r="2305" spans="15:38" x14ac:dyDescent="0.3"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</row>
    <row r="2306" spans="15:38" x14ac:dyDescent="0.3"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</row>
    <row r="2307" spans="15:38" x14ac:dyDescent="0.3"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</row>
    <row r="2308" spans="15:38" x14ac:dyDescent="0.3"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</row>
    <row r="2309" spans="15:38" x14ac:dyDescent="0.3"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</row>
    <row r="2310" spans="15:38" x14ac:dyDescent="0.3"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</row>
    <row r="2311" spans="15:38" x14ac:dyDescent="0.3"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</row>
    <row r="2312" spans="15:38" x14ac:dyDescent="0.3"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</row>
    <row r="2313" spans="15:38" x14ac:dyDescent="0.3"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</row>
    <row r="2314" spans="15:38" x14ac:dyDescent="0.3"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</row>
    <row r="2315" spans="15:38" x14ac:dyDescent="0.3"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</row>
    <row r="2316" spans="15:38" x14ac:dyDescent="0.3"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</row>
    <row r="2317" spans="15:38" x14ac:dyDescent="0.3"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</row>
    <row r="2318" spans="15:38" x14ac:dyDescent="0.3"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</row>
    <row r="2319" spans="15:38" x14ac:dyDescent="0.3"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</row>
    <row r="2320" spans="15:38" x14ac:dyDescent="0.3"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</row>
    <row r="2321" spans="15:38" x14ac:dyDescent="0.3"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</row>
    <row r="2322" spans="15:38" x14ac:dyDescent="0.3"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</row>
    <row r="2323" spans="15:38" x14ac:dyDescent="0.3"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</row>
    <row r="2324" spans="15:38" x14ac:dyDescent="0.3"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</row>
    <row r="2325" spans="15:38" x14ac:dyDescent="0.3"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</row>
    <row r="2326" spans="15:38" x14ac:dyDescent="0.3"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</row>
    <row r="2327" spans="15:38" x14ac:dyDescent="0.3"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</row>
    <row r="2328" spans="15:38" x14ac:dyDescent="0.3"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</row>
    <row r="2329" spans="15:38" x14ac:dyDescent="0.3"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</row>
    <row r="2330" spans="15:38" x14ac:dyDescent="0.3"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</row>
    <row r="2331" spans="15:38" x14ac:dyDescent="0.3"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</row>
    <row r="2332" spans="15:38" x14ac:dyDescent="0.3"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</row>
    <row r="2333" spans="15:38" x14ac:dyDescent="0.3"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</row>
    <row r="2334" spans="15:38" x14ac:dyDescent="0.3"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</row>
    <row r="2335" spans="15:38" x14ac:dyDescent="0.3"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</row>
    <row r="2336" spans="15:38" x14ac:dyDescent="0.3"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</row>
    <row r="2337" spans="15:38" x14ac:dyDescent="0.3"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</row>
    <row r="2338" spans="15:38" x14ac:dyDescent="0.3"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</row>
    <row r="2339" spans="15:38" x14ac:dyDescent="0.3"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</row>
    <row r="2340" spans="15:38" x14ac:dyDescent="0.3"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</row>
    <row r="2341" spans="15:38" x14ac:dyDescent="0.3"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</row>
    <row r="2342" spans="15:38" x14ac:dyDescent="0.3"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</row>
    <row r="2343" spans="15:38" x14ac:dyDescent="0.3"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</row>
    <row r="2344" spans="15:38" x14ac:dyDescent="0.3"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</row>
    <row r="2345" spans="15:38" x14ac:dyDescent="0.3"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</row>
    <row r="2346" spans="15:38" x14ac:dyDescent="0.3"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</row>
    <row r="2347" spans="15:38" x14ac:dyDescent="0.3"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</row>
    <row r="2348" spans="15:38" x14ac:dyDescent="0.3"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</row>
    <row r="2349" spans="15:38" x14ac:dyDescent="0.3"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</row>
    <row r="2350" spans="15:38" x14ac:dyDescent="0.3"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</row>
    <row r="2351" spans="15:38" x14ac:dyDescent="0.3"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</row>
    <row r="2352" spans="15:38" x14ac:dyDescent="0.3"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</row>
    <row r="2353" spans="15:38" x14ac:dyDescent="0.3"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</row>
    <row r="2354" spans="15:38" x14ac:dyDescent="0.3"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</row>
    <row r="2355" spans="15:38" x14ac:dyDescent="0.3"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</row>
    <row r="2356" spans="15:38" x14ac:dyDescent="0.3"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</row>
    <row r="2357" spans="15:38" x14ac:dyDescent="0.3"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</row>
    <row r="2358" spans="15:38" x14ac:dyDescent="0.3"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</row>
    <row r="2359" spans="15:38" x14ac:dyDescent="0.3"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</row>
    <row r="2360" spans="15:38" x14ac:dyDescent="0.3"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</row>
    <row r="2361" spans="15:38" x14ac:dyDescent="0.3"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</row>
    <row r="2362" spans="15:38" x14ac:dyDescent="0.3"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</row>
    <row r="2363" spans="15:38" x14ac:dyDescent="0.3"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</row>
    <row r="2364" spans="15:38" x14ac:dyDescent="0.3"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</row>
    <row r="2365" spans="15:38" x14ac:dyDescent="0.3"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</row>
    <row r="2366" spans="15:38" x14ac:dyDescent="0.3"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</row>
    <row r="2367" spans="15:38" x14ac:dyDescent="0.3"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</row>
    <row r="2368" spans="15:38" x14ac:dyDescent="0.3"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</row>
    <row r="2369" spans="15:38" x14ac:dyDescent="0.3"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</row>
    <row r="2370" spans="15:38" x14ac:dyDescent="0.3"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</row>
    <row r="2371" spans="15:38" x14ac:dyDescent="0.3"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</row>
    <row r="2372" spans="15:38" x14ac:dyDescent="0.3"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</row>
    <row r="2373" spans="15:38" x14ac:dyDescent="0.3"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</row>
    <row r="2374" spans="15:38" x14ac:dyDescent="0.3"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</row>
    <row r="2375" spans="15:38" x14ac:dyDescent="0.3"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</row>
    <row r="2376" spans="15:38" x14ac:dyDescent="0.3"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</row>
    <row r="2377" spans="15:38" x14ac:dyDescent="0.3"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</row>
    <row r="2378" spans="15:38" x14ac:dyDescent="0.3"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</row>
    <row r="2379" spans="15:38" x14ac:dyDescent="0.3"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</row>
    <row r="2380" spans="15:38" x14ac:dyDescent="0.3"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</row>
    <row r="2381" spans="15:38" x14ac:dyDescent="0.3"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</row>
    <row r="2382" spans="15:38" x14ac:dyDescent="0.3"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</row>
    <row r="2383" spans="15:38" x14ac:dyDescent="0.3"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</row>
    <row r="2384" spans="15:38" x14ac:dyDescent="0.3"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</row>
    <row r="2385" spans="15:38" x14ac:dyDescent="0.3"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</row>
    <row r="2386" spans="15:38" x14ac:dyDescent="0.3"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</row>
    <row r="2387" spans="15:38" x14ac:dyDescent="0.3"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</row>
    <row r="2388" spans="15:38" x14ac:dyDescent="0.3"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</row>
    <row r="2389" spans="15:38" x14ac:dyDescent="0.3"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</row>
    <row r="2390" spans="15:38" x14ac:dyDescent="0.3"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</row>
    <row r="2391" spans="15:38" x14ac:dyDescent="0.3"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</row>
    <row r="2392" spans="15:38" x14ac:dyDescent="0.3"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</row>
    <row r="2393" spans="15:38" x14ac:dyDescent="0.3"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</row>
    <row r="2394" spans="15:38" x14ac:dyDescent="0.3"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</row>
    <row r="2395" spans="15:38" x14ac:dyDescent="0.3"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</row>
    <row r="2396" spans="15:38" x14ac:dyDescent="0.3"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</row>
    <row r="2397" spans="15:38" x14ac:dyDescent="0.3"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</row>
    <row r="2398" spans="15:38" x14ac:dyDescent="0.3"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</row>
    <row r="2399" spans="15:38" x14ac:dyDescent="0.3"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</row>
    <row r="2400" spans="15:38" x14ac:dyDescent="0.3"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</row>
    <row r="2401" spans="15:38" x14ac:dyDescent="0.3"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</row>
    <row r="2402" spans="15:38" x14ac:dyDescent="0.3"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</row>
    <row r="2403" spans="15:38" x14ac:dyDescent="0.3"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</row>
    <row r="2404" spans="15:38" x14ac:dyDescent="0.3"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</row>
    <row r="2405" spans="15:38" x14ac:dyDescent="0.3"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</row>
    <row r="2406" spans="15:38" x14ac:dyDescent="0.3"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</row>
    <row r="2407" spans="15:38" x14ac:dyDescent="0.3"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pans="15:38" x14ac:dyDescent="0.3"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</row>
    <row r="2409" spans="15:38" x14ac:dyDescent="0.3"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</row>
    <row r="2410" spans="15:38" x14ac:dyDescent="0.3"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</row>
    <row r="2411" spans="15:38" x14ac:dyDescent="0.3"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</row>
    <row r="2412" spans="15:38" x14ac:dyDescent="0.3"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</row>
    <row r="2413" spans="15:38" x14ac:dyDescent="0.3"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</row>
    <row r="2414" spans="15:38" x14ac:dyDescent="0.3"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</row>
    <row r="2415" spans="15:38" x14ac:dyDescent="0.3"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</row>
    <row r="2416" spans="15:38" x14ac:dyDescent="0.3"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</row>
    <row r="2417" spans="15:38" x14ac:dyDescent="0.3"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</row>
    <row r="2418" spans="15:38" x14ac:dyDescent="0.3"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</row>
    <row r="2419" spans="15:38" x14ac:dyDescent="0.3"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</row>
    <row r="2420" spans="15:38" x14ac:dyDescent="0.3"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</row>
    <row r="2421" spans="15:38" x14ac:dyDescent="0.3"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</row>
    <row r="2422" spans="15:38" x14ac:dyDescent="0.3"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</row>
    <row r="2423" spans="15:38" x14ac:dyDescent="0.3"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</row>
    <row r="2424" spans="15:38" x14ac:dyDescent="0.3"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</row>
    <row r="2425" spans="15:38" x14ac:dyDescent="0.3"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</row>
    <row r="2426" spans="15:38" x14ac:dyDescent="0.3"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</row>
    <row r="2427" spans="15:38" x14ac:dyDescent="0.3"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</row>
    <row r="2428" spans="15:38" x14ac:dyDescent="0.3"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</row>
    <row r="2429" spans="15:38" x14ac:dyDescent="0.3"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</row>
    <row r="2430" spans="15:38" x14ac:dyDescent="0.3"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</row>
    <row r="2431" spans="15:38" x14ac:dyDescent="0.3"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</row>
    <row r="2432" spans="15:38" x14ac:dyDescent="0.3"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</row>
    <row r="2433" spans="15:38" x14ac:dyDescent="0.3"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</row>
    <row r="2434" spans="15:38" x14ac:dyDescent="0.3"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</row>
    <row r="2435" spans="15:38" x14ac:dyDescent="0.3"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</row>
    <row r="2436" spans="15:38" x14ac:dyDescent="0.3"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</row>
    <row r="2437" spans="15:38" x14ac:dyDescent="0.3"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</row>
    <row r="2438" spans="15:38" x14ac:dyDescent="0.3"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</row>
    <row r="2439" spans="15:38" x14ac:dyDescent="0.3"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</row>
    <row r="2440" spans="15:38" x14ac:dyDescent="0.3"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</row>
    <row r="2441" spans="15:38" x14ac:dyDescent="0.3"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</row>
    <row r="2442" spans="15:38" x14ac:dyDescent="0.3"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</row>
    <row r="2443" spans="15:38" x14ac:dyDescent="0.3"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</row>
    <row r="2444" spans="15:38" x14ac:dyDescent="0.3"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</row>
    <row r="2445" spans="15:38" x14ac:dyDescent="0.3"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</row>
    <row r="2446" spans="15:38" x14ac:dyDescent="0.3"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</row>
    <row r="2447" spans="15:38" x14ac:dyDescent="0.3"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</row>
    <row r="2448" spans="15:38" x14ac:dyDescent="0.3"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</row>
    <row r="2449" spans="15:38" x14ac:dyDescent="0.3"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</row>
    <row r="2450" spans="15:38" x14ac:dyDescent="0.3"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</row>
    <row r="2451" spans="15:38" x14ac:dyDescent="0.3"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</row>
    <row r="2452" spans="15:38" x14ac:dyDescent="0.3"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</row>
    <row r="2453" spans="15:38" x14ac:dyDescent="0.3"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</row>
    <row r="2454" spans="15:38" x14ac:dyDescent="0.3"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</row>
    <row r="2455" spans="15:38" x14ac:dyDescent="0.3"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</row>
    <row r="2456" spans="15:38" x14ac:dyDescent="0.3"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</row>
    <row r="2457" spans="15:38" x14ac:dyDescent="0.3"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</row>
    <row r="2458" spans="15:38" x14ac:dyDescent="0.3"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</row>
    <row r="2459" spans="15:38" x14ac:dyDescent="0.3"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</row>
    <row r="2460" spans="15:38" x14ac:dyDescent="0.3"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</row>
    <row r="2461" spans="15:38" x14ac:dyDescent="0.3"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</row>
    <row r="2462" spans="15:38" x14ac:dyDescent="0.3"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</row>
    <row r="2463" spans="15:38" x14ac:dyDescent="0.3"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</row>
    <row r="2464" spans="15:38" x14ac:dyDescent="0.3"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</row>
    <row r="2465" spans="15:38" x14ac:dyDescent="0.3"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</row>
    <row r="2466" spans="15:38" x14ac:dyDescent="0.3"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</row>
    <row r="2467" spans="15:38" x14ac:dyDescent="0.3"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</row>
    <row r="2468" spans="15:38" x14ac:dyDescent="0.3"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</row>
    <row r="2469" spans="15:38" x14ac:dyDescent="0.3"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</row>
    <row r="2470" spans="15:38" x14ac:dyDescent="0.3"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</row>
    <row r="2471" spans="15:38" x14ac:dyDescent="0.3"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</row>
    <row r="2472" spans="15:38" x14ac:dyDescent="0.3"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</row>
    <row r="2473" spans="15:38" x14ac:dyDescent="0.3"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</row>
    <row r="2474" spans="15:38" x14ac:dyDescent="0.3"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</row>
    <row r="2475" spans="15:38" x14ac:dyDescent="0.3"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</row>
    <row r="2476" spans="15:38" x14ac:dyDescent="0.3"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</row>
    <row r="2477" spans="15:38" x14ac:dyDescent="0.3"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</row>
    <row r="2478" spans="15:38" x14ac:dyDescent="0.3"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</row>
    <row r="2479" spans="15:38" x14ac:dyDescent="0.3"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</row>
    <row r="2480" spans="15:38" x14ac:dyDescent="0.3"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</row>
    <row r="2481" spans="15:38" x14ac:dyDescent="0.3"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</row>
    <row r="2482" spans="15:38" x14ac:dyDescent="0.3"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</row>
    <row r="2483" spans="15:38" x14ac:dyDescent="0.3"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</row>
    <row r="2484" spans="15:38" x14ac:dyDescent="0.3"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</row>
    <row r="2485" spans="15:38" x14ac:dyDescent="0.3"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</row>
    <row r="2486" spans="15:38" x14ac:dyDescent="0.3"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</row>
    <row r="2487" spans="15:38" x14ac:dyDescent="0.3"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</row>
    <row r="2488" spans="15:38" x14ac:dyDescent="0.3"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</row>
    <row r="2489" spans="15:38" x14ac:dyDescent="0.3"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</row>
    <row r="2490" spans="15:38" x14ac:dyDescent="0.3"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</row>
    <row r="2491" spans="15:38" x14ac:dyDescent="0.3"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</row>
    <row r="2492" spans="15:38" x14ac:dyDescent="0.3"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</row>
    <row r="2493" spans="15:38" x14ac:dyDescent="0.3"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</row>
    <row r="2494" spans="15:38" x14ac:dyDescent="0.3"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</row>
    <row r="2495" spans="15:38" x14ac:dyDescent="0.3"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</row>
    <row r="2496" spans="15:38" x14ac:dyDescent="0.3"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</row>
    <row r="2497" spans="15:38" x14ac:dyDescent="0.3"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</row>
    <row r="2498" spans="15:38" x14ac:dyDescent="0.3"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</row>
    <row r="2499" spans="15:38" x14ac:dyDescent="0.3"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</row>
    <row r="2500" spans="15:38" x14ac:dyDescent="0.3"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</row>
    <row r="2501" spans="15:38" x14ac:dyDescent="0.3"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</row>
    <row r="2502" spans="15:38" x14ac:dyDescent="0.3"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</row>
    <row r="2503" spans="15:38" x14ac:dyDescent="0.3"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</row>
    <row r="2504" spans="15:38" x14ac:dyDescent="0.3"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</row>
    <row r="2505" spans="15:38" x14ac:dyDescent="0.3"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</row>
    <row r="2506" spans="15:38" x14ac:dyDescent="0.3"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</row>
    <row r="2507" spans="15:38" x14ac:dyDescent="0.3"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</row>
    <row r="2508" spans="15:38" x14ac:dyDescent="0.3"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</row>
    <row r="2509" spans="15:38" x14ac:dyDescent="0.3"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</row>
    <row r="2510" spans="15:38" x14ac:dyDescent="0.3"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</row>
    <row r="2511" spans="15:38" x14ac:dyDescent="0.3"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</row>
    <row r="2512" spans="15:38" x14ac:dyDescent="0.3"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</row>
    <row r="2513" spans="15:38" x14ac:dyDescent="0.3"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</row>
    <row r="2514" spans="15:38" x14ac:dyDescent="0.3"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</row>
    <row r="2515" spans="15:38" x14ac:dyDescent="0.3"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</row>
    <row r="2516" spans="15:38" x14ac:dyDescent="0.3"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</row>
    <row r="2517" spans="15:38" x14ac:dyDescent="0.3"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</row>
    <row r="2518" spans="15:38" x14ac:dyDescent="0.3"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</row>
    <row r="2519" spans="15:38" x14ac:dyDescent="0.3"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</row>
    <row r="2520" spans="15:38" x14ac:dyDescent="0.3"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</row>
    <row r="2521" spans="15:38" x14ac:dyDescent="0.3"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</row>
    <row r="2522" spans="15:38" x14ac:dyDescent="0.3"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</row>
    <row r="2523" spans="15:38" x14ac:dyDescent="0.3"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</row>
    <row r="2524" spans="15:38" x14ac:dyDescent="0.3"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</row>
    <row r="2525" spans="15:38" x14ac:dyDescent="0.3"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</row>
    <row r="2526" spans="15:38" x14ac:dyDescent="0.3"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</row>
    <row r="2527" spans="15:38" x14ac:dyDescent="0.3"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</row>
    <row r="2528" spans="15:38" x14ac:dyDescent="0.3"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</row>
    <row r="2529" spans="15:38" x14ac:dyDescent="0.3"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</row>
    <row r="2530" spans="15:38" x14ac:dyDescent="0.3"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</row>
    <row r="2531" spans="15:38" x14ac:dyDescent="0.3"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</row>
    <row r="2532" spans="15:38" x14ac:dyDescent="0.3"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</row>
    <row r="2533" spans="15:38" x14ac:dyDescent="0.3"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</row>
    <row r="2534" spans="15:38" x14ac:dyDescent="0.3"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</row>
    <row r="2535" spans="15:38" x14ac:dyDescent="0.3"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</row>
    <row r="2536" spans="15:38" x14ac:dyDescent="0.3"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</row>
    <row r="2537" spans="15:38" x14ac:dyDescent="0.3"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</row>
    <row r="2538" spans="15:38" x14ac:dyDescent="0.3"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</row>
    <row r="2539" spans="15:38" x14ac:dyDescent="0.3"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</row>
    <row r="2540" spans="15:38" x14ac:dyDescent="0.3"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</row>
    <row r="2541" spans="15:38" x14ac:dyDescent="0.3"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</row>
    <row r="2542" spans="15:38" x14ac:dyDescent="0.3"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</row>
    <row r="2543" spans="15:38" x14ac:dyDescent="0.3"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</row>
    <row r="2544" spans="15:38" x14ac:dyDescent="0.3"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</row>
    <row r="2545" spans="15:38" x14ac:dyDescent="0.3"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</row>
    <row r="2546" spans="15:38" x14ac:dyDescent="0.3"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</row>
    <row r="2547" spans="15:38" x14ac:dyDescent="0.3"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</row>
    <row r="2548" spans="15:38" x14ac:dyDescent="0.3"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</row>
    <row r="2549" spans="15:38" x14ac:dyDescent="0.3"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</row>
    <row r="2550" spans="15:38" x14ac:dyDescent="0.3"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</row>
    <row r="2551" spans="15:38" x14ac:dyDescent="0.3"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</row>
    <row r="2552" spans="15:38" x14ac:dyDescent="0.3"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</row>
    <row r="2553" spans="15:38" x14ac:dyDescent="0.3"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</row>
    <row r="2554" spans="15:38" x14ac:dyDescent="0.3"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</row>
    <row r="2555" spans="15:38" x14ac:dyDescent="0.3"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</row>
    <row r="2556" spans="15:38" x14ac:dyDescent="0.3"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</row>
    <row r="2557" spans="15:38" x14ac:dyDescent="0.3"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</row>
    <row r="2558" spans="15:38" x14ac:dyDescent="0.3"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</row>
    <row r="2559" spans="15:38" x14ac:dyDescent="0.3"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</row>
    <row r="2560" spans="15:38" x14ac:dyDescent="0.3"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</row>
    <row r="2561" spans="15:38" x14ac:dyDescent="0.3"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</row>
    <row r="2562" spans="15:38" x14ac:dyDescent="0.3"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</row>
    <row r="2563" spans="15:38" x14ac:dyDescent="0.3"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</row>
    <row r="2564" spans="15:38" x14ac:dyDescent="0.3"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</row>
    <row r="2565" spans="15:38" x14ac:dyDescent="0.3"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</row>
    <row r="2566" spans="15:38" x14ac:dyDescent="0.3"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</row>
    <row r="2567" spans="15:38" x14ac:dyDescent="0.3"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</row>
    <row r="2568" spans="15:38" x14ac:dyDescent="0.3"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</row>
    <row r="2569" spans="15:38" x14ac:dyDescent="0.3"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</row>
    <row r="2570" spans="15:38" x14ac:dyDescent="0.3"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</row>
    <row r="2571" spans="15:38" x14ac:dyDescent="0.3"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</row>
    <row r="2572" spans="15:38" x14ac:dyDescent="0.3"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</row>
    <row r="2573" spans="15:38" x14ac:dyDescent="0.3"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</row>
    <row r="2574" spans="15:38" x14ac:dyDescent="0.3"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</row>
    <row r="2575" spans="15:38" x14ac:dyDescent="0.3"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</row>
    <row r="2576" spans="15:38" x14ac:dyDescent="0.3"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</row>
    <row r="2577" spans="15:38" x14ac:dyDescent="0.3"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</row>
    <row r="2578" spans="15:38" x14ac:dyDescent="0.3"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</row>
    <row r="2579" spans="15:38" x14ac:dyDescent="0.3"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</row>
    <row r="2580" spans="15:38" x14ac:dyDescent="0.3"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</row>
    <row r="2581" spans="15:38" x14ac:dyDescent="0.3"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</row>
    <row r="2582" spans="15:38" x14ac:dyDescent="0.3"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</row>
    <row r="2583" spans="15:38" x14ac:dyDescent="0.3"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</row>
    <row r="2584" spans="15:38" x14ac:dyDescent="0.3"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258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:39" x14ac:dyDescent="0.3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550</v>
      </c>
      <c r="N1" t="s">
        <v>551</v>
      </c>
      <c r="O1" t="s">
        <v>552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 spans="1:39" x14ac:dyDescent="0.3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>
        <f t="shared" si="3"/>
        <v>8625612002.8541698</v>
      </c>
      <c r="E2" s="1">
        <f t="shared" si="4"/>
        <v>11488903023.2971</v>
      </c>
      <c r="F2" s="1">
        <f t="shared" si="5"/>
        <v>7382274606.724</v>
      </c>
      <c r="G2" s="1">
        <f t="shared" si="6"/>
        <v>6230229679.6638899</v>
      </c>
      <c r="H2" s="2">
        <f t="shared" ref="H2:H65" si="7">AL2/AK2-1</f>
        <v>-0.35744303944821487</v>
      </c>
      <c r="I2" s="2">
        <f t="shared" ref="I2:I65" si="8">AL2/AE2-1</f>
        <v>-0.14414483235725839</v>
      </c>
      <c r="J2" s="2">
        <f t="shared" ref="J2:J65" si="9">AM2/AL2</f>
        <v>0.84394444958593218</v>
      </c>
      <c r="K2" s="2">
        <f t="shared" ref="K2:K65" si="10">AL2/SUM(AL$1:AL$2583)</f>
        <v>9.2698093536090598E-2</v>
      </c>
      <c r="L2" s="2">
        <f>AM2/SUM(AM1:AM$2583)</f>
        <v>0.12231709659754071</v>
      </c>
      <c r="M2" t="s">
        <v>40</v>
      </c>
      <c r="N2" t="s">
        <v>553</v>
      </c>
      <c r="O2" t="s">
        <v>554</v>
      </c>
      <c r="P2" s="1">
        <v>12550396416.944099</v>
      </c>
      <c r="Q2" s="1">
        <v>13980166004.481701</v>
      </c>
      <c r="R2" s="1">
        <v>15802229146.424101</v>
      </c>
      <c r="S2" s="1">
        <v>16601876559.3666</v>
      </c>
      <c r="T2" s="1">
        <v>15466526922.0889</v>
      </c>
      <c r="U2" s="1">
        <v>12197942042.2817</v>
      </c>
      <c r="V2" s="1">
        <v>18468531694.082901</v>
      </c>
      <c r="W2" s="1">
        <v>19791879968.611</v>
      </c>
      <c r="X2" s="1">
        <v>14055118316.6766</v>
      </c>
      <c r="Y2" s="1">
        <v>13355565786.017599</v>
      </c>
      <c r="Z2" s="1">
        <v>13055868109.2703</v>
      </c>
      <c r="AA2" s="1">
        <v>13504031656.6744</v>
      </c>
      <c r="AB2" s="1">
        <v>17997862557.7257</v>
      </c>
      <c r="AC2" s="1">
        <v>11760845907.2773</v>
      </c>
      <c r="AD2" s="1">
        <v>10189471487.508101</v>
      </c>
      <c r="AE2" s="1">
        <v>8625612002.8541698</v>
      </c>
      <c r="AF2" s="1">
        <v>16766398346.682899</v>
      </c>
      <c r="AG2" s="1">
        <v>7894695862.4146996</v>
      </c>
      <c r="AH2" s="1">
        <v>13558213975.48</v>
      </c>
      <c r="AI2" s="1">
        <v>10397244604.4902</v>
      </c>
      <c r="AJ2" s="1">
        <v>11908423769.816999</v>
      </c>
      <c r="AK2" s="1">
        <v>11488903023.2971</v>
      </c>
      <c r="AL2" s="1">
        <v>7382274606.724</v>
      </c>
      <c r="AM2" s="1">
        <v>6230229679.6638899</v>
      </c>
    </row>
    <row r="3" spans="1:39" x14ac:dyDescent="0.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>
        <f t="shared" si="3"/>
        <v>196385998.66659299</v>
      </c>
      <c r="E3" s="1">
        <f t="shared" si="4"/>
        <v>774123031.63828695</v>
      </c>
      <c r="F3" s="1">
        <f t="shared" si="5"/>
        <v>461403850.14450002</v>
      </c>
      <c r="G3" s="1">
        <f t="shared" si="6"/>
        <v>873654427.14784002</v>
      </c>
      <c r="H3" s="2">
        <f t="shared" si="7"/>
        <v>-0.40396573763213728</v>
      </c>
      <c r="I3" s="2">
        <f t="shared" si="8"/>
        <v>1.3494742663800143</v>
      </c>
      <c r="J3" s="2">
        <f t="shared" si="9"/>
        <v>1.8934701712485353</v>
      </c>
      <c r="K3" s="2">
        <f t="shared" si="10"/>
        <v>5.793777600693671E-3</v>
      </c>
      <c r="L3" s="2">
        <f>AM3/SUM(AM1:AM$2583)</f>
        <v>1.7152316760828713E-2</v>
      </c>
      <c r="M3" t="s">
        <v>40</v>
      </c>
      <c r="N3" t="s">
        <v>555</v>
      </c>
      <c r="O3" t="s">
        <v>556</v>
      </c>
      <c r="P3" s="1">
        <v>50633.748299666302</v>
      </c>
      <c r="Q3" s="1"/>
      <c r="R3" s="1"/>
      <c r="S3" s="1">
        <v>15602118.9959505</v>
      </c>
      <c r="T3" s="1">
        <v>47895153.532038301</v>
      </c>
      <c r="U3" s="1">
        <v>77945028.207157895</v>
      </c>
      <c r="V3" s="1">
        <v>4645562.8707132498</v>
      </c>
      <c r="W3" s="1">
        <v>4185985.8672954999</v>
      </c>
      <c r="X3" s="1">
        <v>5332.0630866083402</v>
      </c>
      <c r="Y3" s="1">
        <v>4233.4281236670304</v>
      </c>
      <c r="Z3" s="1">
        <v>55026853.421249099</v>
      </c>
      <c r="AA3" s="1">
        <v>1527299.1887423999</v>
      </c>
      <c r="AB3" s="1">
        <v>1447423.04882383</v>
      </c>
      <c r="AC3" s="1">
        <v>45811321.177237801</v>
      </c>
      <c r="AD3" s="1">
        <v>363917625.28048402</v>
      </c>
      <c r="AE3" s="1">
        <v>196385998.66659299</v>
      </c>
      <c r="AF3" s="1">
        <v>180832089.767643</v>
      </c>
      <c r="AG3" s="1">
        <v>287530519.196639</v>
      </c>
      <c r="AH3" s="1">
        <v>470859208.11230701</v>
      </c>
      <c r="AI3" s="1">
        <v>1222196542.91922</v>
      </c>
      <c r="AJ3" s="1">
        <v>926963247.24703002</v>
      </c>
      <c r="AK3" s="1">
        <v>774123031.63828695</v>
      </c>
      <c r="AL3" s="1">
        <v>461403850.14450002</v>
      </c>
      <c r="AM3" s="1">
        <v>873654427.14784002</v>
      </c>
    </row>
    <row r="4" spans="1:39" x14ac:dyDescent="0.3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>
        <f t="shared" si="3"/>
        <v>0</v>
      </c>
      <c r="E4" s="1">
        <f t="shared" si="4"/>
        <v>0</v>
      </c>
      <c r="F4" s="1">
        <f t="shared" si="5"/>
        <v>0</v>
      </c>
      <c r="G4" s="1">
        <f t="shared" si="6"/>
        <v>0</v>
      </c>
      <c r="H4" s="2" t="e">
        <f t="shared" si="7"/>
        <v>#DIV/0!</v>
      </c>
      <c r="I4" s="2" t="e">
        <f t="shared" si="8"/>
        <v>#DIV/0!</v>
      </c>
      <c r="J4" s="2" t="e">
        <f t="shared" si="9"/>
        <v>#DIV/0!</v>
      </c>
      <c r="K4" s="2">
        <f t="shared" si="10"/>
        <v>0</v>
      </c>
      <c r="L4" s="2">
        <f>AM4/SUM(AM1:AM$2583)</f>
        <v>0</v>
      </c>
      <c r="M4" t="s">
        <v>40</v>
      </c>
      <c r="N4" t="s">
        <v>557</v>
      </c>
      <c r="O4" t="s">
        <v>558</v>
      </c>
      <c r="P4" s="1"/>
      <c r="Q4" s="1"/>
      <c r="R4" s="1">
        <v>4963213.6014115401</v>
      </c>
      <c r="S4" s="1">
        <v>13791178.8509671</v>
      </c>
      <c r="T4" s="1">
        <v>24045.1033482044</v>
      </c>
      <c r="U4" s="1">
        <v>6464.6857740516998</v>
      </c>
      <c r="V4" s="1">
        <v>5222.0334157708603</v>
      </c>
      <c r="W4" s="1"/>
      <c r="X4" s="1">
        <v>5958.5804992848198</v>
      </c>
      <c r="Y4" s="1"/>
      <c r="Z4" s="1">
        <v>10285.221154135799</v>
      </c>
      <c r="AA4" s="1">
        <v>5051674.7406968297</v>
      </c>
      <c r="AB4" s="1">
        <v>3777.8999992791801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x14ac:dyDescent="0.3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>
        <f t="shared" si="3"/>
        <v>583681090.60547304</v>
      </c>
      <c r="E5" s="1">
        <f t="shared" si="4"/>
        <v>709511940.10497606</v>
      </c>
      <c r="F5" s="1">
        <f t="shared" si="5"/>
        <v>793457367.50590003</v>
      </c>
      <c r="G5" s="1">
        <f t="shared" si="6"/>
        <v>344914301.18241602</v>
      </c>
      <c r="H5" s="2">
        <f t="shared" si="7"/>
        <v>0.11831432658977348</v>
      </c>
      <c r="I5" s="2">
        <f t="shared" si="8"/>
        <v>0.35940221514255088</v>
      </c>
      <c r="J5" s="2">
        <f t="shared" si="9"/>
        <v>0.43469796274826483</v>
      </c>
      <c r="K5" s="2">
        <f t="shared" si="10"/>
        <v>9.9633228494329859E-3</v>
      </c>
      <c r="L5" s="2">
        <f>AM5/SUM(AM1:AM$2583)</f>
        <v>6.7716469640456099E-3</v>
      </c>
      <c r="M5" t="s">
        <v>40</v>
      </c>
      <c r="N5" t="s">
        <v>559</v>
      </c>
      <c r="O5" t="s">
        <v>560</v>
      </c>
      <c r="P5" s="1">
        <v>48223791.602362603</v>
      </c>
      <c r="Q5" s="1">
        <v>32338418.606426202</v>
      </c>
      <c r="R5" s="1">
        <v>29139538.8834747</v>
      </c>
      <c r="S5" s="1">
        <v>99119838.291738704</v>
      </c>
      <c r="T5" s="1">
        <v>81475915.4320402</v>
      </c>
      <c r="U5" s="1">
        <v>84806415.632263899</v>
      </c>
      <c r="V5" s="1">
        <v>89758081.787039995</v>
      </c>
      <c r="W5" s="1">
        <v>94486431.660039797</v>
      </c>
      <c r="X5" s="1">
        <v>87357206.300924003</v>
      </c>
      <c r="Y5" s="1">
        <v>42491836.411379598</v>
      </c>
      <c r="Z5" s="1">
        <v>228467708.60724801</v>
      </c>
      <c r="AA5" s="1">
        <v>299347193.946374</v>
      </c>
      <c r="AB5" s="1">
        <v>389958326.99821502</v>
      </c>
      <c r="AC5" s="1">
        <v>302531935.74225098</v>
      </c>
      <c r="AD5" s="1">
        <v>334593045.65235502</v>
      </c>
      <c r="AE5" s="1">
        <v>583681090.60547304</v>
      </c>
      <c r="AF5" s="1">
        <v>937996637.79687905</v>
      </c>
      <c r="AG5" s="1">
        <v>808916994.549312</v>
      </c>
      <c r="AH5" s="1">
        <v>794838338.476565</v>
      </c>
      <c r="AI5" s="1">
        <v>784853103.29414403</v>
      </c>
      <c r="AJ5" s="1">
        <v>506109290.20867401</v>
      </c>
      <c r="AK5" s="1">
        <v>709511940.10497606</v>
      </c>
      <c r="AL5" s="1">
        <v>793457367.50590003</v>
      </c>
      <c r="AM5" s="1">
        <v>344914301.18241602</v>
      </c>
    </row>
    <row r="6" spans="1:39" x14ac:dyDescent="0.3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>
        <f t="shared" si="3"/>
        <v>813867517.05540097</v>
      </c>
      <c r="E6" s="1">
        <f t="shared" si="4"/>
        <v>875259446.98898494</v>
      </c>
      <c r="F6" s="1">
        <f t="shared" si="5"/>
        <v>856133302.67369998</v>
      </c>
      <c r="G6" s="1">
        <f t="shared" si="6"/>
        <v>708950110.78458798</v>
      </c>
      <c r="H6" s="2">
        <f t="shared" si="7"/>
        <v>-2.1851971299574724E-2</v>
      </c>
      <c r="I6" s="2">
        <f t="shared" si="8"/>
        <v>5.1932021775752846E-2</v>
      </c>
      <c r="J6" s="2">
        <f t="shared" si="9"/>
        <v>0.82808379088926964</v>
      </c>
      <c r="K6" s="2">
        <f t="shared" si="10"/>
        <v>1.0750334984602651E-2</v>
      </c>
      <c r="L6" s="2">
        <f>AM6/SUM(AM1:AM$2583)</f>
        <v>1.3918703425449614E-2</v>
      </c>
      <c r="M6" t="s">
        <v>40</v>
      </c>
      <c r="N6" t="s">
        <v>561</v>
      </c>
      <c r="O6" t="s">
        <v>562</v>
      </c>
      <c r="P6" s="1">
        <v>1326596537.19644</v>
      </c>
      <c r="Q6" s="1">
        <v>1172432532.2807701</v>
      </c>
      <c r="R6" s="1">
        <v>1595505892.0323801</v>
      </c>
      <c r="S6" s="1">
        <v>1663764536.3662701</v>
      </c>
      <c r="T6" s="1">
        <v>1416108622.46399</v>
      </c>
      <c r="U6" s="1">
        <v>751912719.49865699</v>
      </c>
      <c r="V6" s="1">
        <v>910729523.154737</v>
      </c>
      <c r="W6" s="1">
        <v>1052742823.3813</v>
      </c>
      <c r="X6" s="1">
        <v>1062640561.78585</v>
      </c>
      <c r="Y6" s="1">
        <v>949611236.85161602</v>
      </c>
      <c r="Z6" s="1">
        <v>1114164285.1603</v>
      </c>
      <c r="AA6" s="1">
        <v>1051458530.00146</v>
      </c>
      <c r="AB6" s="1">
        <v>578553355.51755702</v>
      </c>
      <c r="AC6" s="1">
        <v>801459379.70708299</v>
      </c>
      <c r="AD6" s="1">
        <v>499945639.56710899</v>
      </c>
      <c r="AE6" s="1">
        <v>813867517.05540097</v>
      </c>
      <c r="AF6" s="1">
        <v>787474303.871189</v>
      </c>
      <c r="AG6" s="1">
        <v>838742586.345222</v>
      </c>
      <c r="AH6" s="1">
        <v>1057558655.96944</v>
      </c>
      <c r="AI6" s="1">
        <v>1894763363.2495999</v>
      </c>
      <c r="AJ6" s="1">
        <v>1362650620.6984</v>
      </c>
      <c r="AK6" s="1">
        <v>875259446.98898494</v>
      </c>
      <c r="AL6" s="1">
        <v>856133302.67369998</v>
      </c>
      <c r="AM6" s="1">
        <v>708950110.78458798</v>
      </c>
    </row>
    <row r="7" spans="1:39" x14ac:dyDescent="0.3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>
        <f t="shared" si="3"/>
        <v>74618635.070313498</v>
      </c>
      <c r="E7" s="1">
        <f t="shared" si="4"/>
        <v>28118799.254701398</v>
      </c>
      <c r="F7" s="1">
        <f t="shared" si="5"/>
        <v>15622517.968800001</v>
      </c>
      <c r="G7" s="1">
        <f t="shared" si="6"/>
        <v>261535508.80840501</v>
      </c>
      <c r="H7" s="2">
        <f t="shared" si="7"/>
        <v>-0.4444102030356808</v>
      </c>
      <c r="I7" s="2">
        <f t="shared" si="8"/>
        <v>-0.79063516835869718</v>
      </c>
      <c r="J7" s="2">
        <f t="shared" si="9"/>
        <v>16.740931860710422</v>
      </c>
      <c r="K7" s="2">
        <f t="shared" si="10"/>
        <v>1.961695695554368E-4</v>
      </c>
      <c r="L7" s="2">
        <f>AM7/SUM(AM1:AM$2583)</f>
        <v>5.1346845524851432E-3</v>
      </c>
      <c r="M7" t="s">
        <v>40</v>
      </c>
      <c r="N7" t="s">
        <v>563</v>
      </c>
      <c r="O7" t="s">
        <v>564</v>
      </c>
      <c r="P7" s="1">
        <v>177875.721179088</v>
      </c>
      <c r="Q7" s="1">
        <v>6900957.6939434595</v>
      </c>
      <c r="R7" s="1">
        <v>2500001.68108552</v>
      </c>
      <c r="S7" s="1">
        <v>5644751.2991605597</v>
      </c>
      <c r="T7" s="1">
        <v>90486947.926695496</v>
      </c>
      <c r="U7" s="1">
        <v>16223089.9713057</v>
      </c>
      <c r="V7" s="1">
        <v>35419939.743886203</v>
      </c>
      <c r="W7" s="1">
        <v>57700513.261640102</v>
      </c>
      <c r="X7" s="1">
        <v>35392812.552917801</v>
      </c>
      <c r="Y7" s="1">
        <v>120905827.318051</v>
      </c>
      <c r="Z7" s="1">
        <v>980207.76793775498</v>
      </c>
      <c r="AA7" s="1">
        <v>18288695.416508701</v>
      </c>
      <c r="AB7" s="1">
        <v>599876.36998554401</v>
      </c>
      <c r="AC7" s="1">
        <v>11754273.9548147</v>
      </c>
      <c r="AD7" s="1">
        <v>27196662.939923201</v>
      </c>
      <c r="AE7" s="1">
        <v>74618635.070313498</v>
      </c>
      <c r="AF7" s="1">
        <v>26787984.060597599</v>
      </c>
      <c r="AG7" s="1">
        <v>20659522.398033701</v>
      </c>
      <c r="AH7" s="1">
        <v>77144733.408765003</v>
      </c>
      <c r="AI7" s="1">
        <v>29172630.2573178</v>
      </c>
      <c r="AJ7" s="1">
        <v>1803309.86525253</v>
      </c>
      <c r="AK7" s="1">
        <v>28118799.254701398</v>
      </c>
      <c r="AL7" s="1">
        <v>15622517.968800001</v>
      </c>
      <c r="AM7" s="1">
        <v>261535508.80840501</v>
      </c>
    </row>
    <row r="8" spans="1:39" x14ac:dyDescent="0.3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>
        <f t="shared" si="3"/>
        <v>272550.77052847599</v>
      </c>
      <c r="E8" s="1">
        <f t="shared" si="4"/>
        <v>478705.30339358898</v>
      </c>
      <c r="F8" s="1">
        <f t="shared" si="5"/>
        <v>131161.2813</v>
      </c>
      <c r="G8" s="1">
        <f t="shared" si="6"/>
        <v>-21593.995310415601</v>
      </c>
      <c r="H8" s="2">
        <f t="shared" si="7"/>
        <v>-0.72600829702494463</v>
      </c>
      <c r="I8" s="2">
        <f t="shared" si="8"/>
        <v>-0.51876385803027358</v>
      </c>
      <c r="J8" s="2">
        <f t="shared" si="9"/>
        <v>-0.16463696524147634</v>
      </c>
      <c r="K8" s="2">
        <f t="shared" si="10"/>
        <v>1.6469721555991225E-6</v>
      </c>
      <c r="L8" s="2">
        <f>AM8/SUM(AM1:AM$2583)</f>
        <v>-4.2395143455665358E-7</v>
      </c>
      <c r="M8" t="s">
        <v>40</v>
      </c>
      <c r="N8" t="s">
        <v>565</v>
      </c>
      <c r="O8" t="s">
        <v>566</v>
      </c>
      <c r="P8" s="1">
        <v>22589899.906654399</v>
      </c>
      <c r="Q8" s="1">
        <v>2079744.2836361399</v>
      </c>
      <c r="R8" s="1">
        <v>22964145.371598002</v>
      </c>
      <c r="S8" s="1">
        <v>16034602.601674801</v>
      </c>
      <c r="T8" s="1">
        <v>16758819.7297771</v>
      </c>
      <c r="U8" s="1">
        <v>29599668.212345898</v>
      </c>
      <c r="V8" s="1">
        <v>6497003.70977588</v>
      </c>
      <c r="W8" s="1">
        <v>5819291.0142089203</v>
      </c>
      <c r="X8" s="1">
        <v>5634377.2477103705</v>
      </c>
      <c r="Y8" s="1">
        <v>1644930.9579702299</v>
      </c>
      <c r="Z8" s="1">
        <v>390486.20606200601</v>
      </c>
      <c r="AA8" s="1">
        <v>145463.38643536001</v>
      </c>
      <c r="AB8" s="1">
        <v>321966.49023856898</v>
      </c>
      <c r="AC8" s="1">
        <v>0</v>
      </c>
      <c r="AD8" s="1">
        <v>671942.09840507503</v>
      </c>
      <c r="AE8" s="1">
        <v>272550.77052847599</v>
      </c>
      <c r="AF8" s="1">
        <v>128214.628054503</v>
      </c>
      <c r="AG8" s="1">
        <v>4185482.7844503699</v>
      </c>
      <c r="AH8" s="1">
        <v>2459543.3931673402</v>
      </c>
      <c r="AI8" s="1">
        <v>515473.339303585</v>
      </c>
      <c r="AJ8" s="1">
        <v>150938.10113435399</v>
      </c>
      <c r="AK8" s="1">
        <v>478705.30339358898</v>
      </c>
      <c r="AL8" s="1">
        <v>131161.2813</v>
      </c>
      <c r="AM8" s="1">
        <v>-21593.995310415601</v>
      </c>
    </row>
    <row r="9" spans="1:39" x14ac:dyDescent="0.3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>
        <f t="shared" si="3"/>
        <v>5562025.1875257101</v>
      </c>
      <c r="E9" s="1">
        <f t="shared" si="4"/>
        <v>56544599.855558902</v>
      </c>
      <c r="F9" s="1">
        <f t="shared" si="5"/>
        <v>68651842.007100001</v>
      </c>
      <c r="G9" s="1">
        <f t="shared" si="6"/>
        <v>60036926.304259799</v>
      </c>
      <c r="H9" s="2">
        <f t="shared" si="7"/>
        <v>0.21411845131928775</v>
      </c>
      <c r="I9" s="2">
        <f t="shared" si="8"/>
        <v>11.342957770322514</v>
      </c>
      <c r="J9" s="2">
        <f t="shared" si="9"/>
        <v>0.8745129707961915</v>
      </c>
      <c r="K9" s="2">
        <f t="shared" si="10"/>
        <v>8.620506836744654E-4</v>
      </c>
      <c r="L9" s="2">
        <f>AM9/SUM(AM1:AM$2583)</f>
        <v>1.1786953116909409E-3</v>
      </c>
      <c r="M9" t="s">
        <v>40</v>
      </c>
      <c r="N9" t="s">
        <v>567</v>
      </c>
      <c r="O9" t="s">
        <v>568</v>
      </c>
      <c r="P9" s="1">
        <v>99283144.201628804</v>
      </c>
      <c r="Q9" s="1">
        <v>102732268.01801001</v>
      </c>
      <c r="R9" s="1">
        <v>131833640.01898099</v>
      </c>
      <c r="S9" s="1">
        <v>119916886.748542</v>
      </c>
      <c r="T9" s="1">
        <v>91596156.799658507</v>
      </c>
      <c r="U9" s="1">
        <v>135934057.94145399</v>
      </c>
      <c r="V9" s="1">
        <v>190351745.457679</v>
      </c>
      <c r="W9" s="1">
        <v>203267771.72536901</v>
      </c>
      <c r="X9" s="1">
        <v>139407272.40870899</v>
      </c>
      <c r="Y9" s="1">
        <v>8127288.8981324602</v>
      </c>
      <c r="Z9" s="1">
        <v>39422635.054976597</v>
      </c>
      <c r="AA9" s="1">
        <v>30107902.501957402</v>
      </c>
      <c r="AB9" s="1">
        <v>4668703.7502241097</v>
      </c>
      <c r="AC9" s="1">
        <v>8518616.1458195709</v>
      </c>
      <c r="AD9" s="1">
        <v>8037894.0849841898</v>
      </c>
      <c r="AE9" s="1">
        <v>5562025.1875257101</v>
      </c>
      <c r="AF9" s="1">
        <v>20114007.6867548</v>
      </c>
      <c r="AG9" s="1">
        <v>35635385.683128998</v>
      </c>
      <c r="AH9" s="1">
        <v>119975011.48343299</v>
      </c>
      <c r="AI9" s="1">
        <v>97343717.178534806</v>
      </c>
      <c r="AJ9" s="1">
        <v>80947129.5520868</v>
      </c>
      <c r="AK9" s="1">
        <v>56544599.855558902</v>
      </c>
      <c r="AL9" s="1">
        <v>68651842.007100001</v>
      </c>
      <c r="AM9" s="1">
        <v>60036926.304259799</v>
      </c>
    </row>
    <row r="10" spans="1:39" x14ac:dyDescent="0.3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>
        <f t="shared" si="3"/>
        <v>20521398.084264401</v>
      </c>
      <c r="E10" s="1">
        <f t="shared" si="4"/>
        <v>13620032.8994985</v>
      </c>
      <c r="F10" s="1">
        <f t="shared" si="5"/>
        <v>33452021.239399999</v>
      </c>
      <c r="G10" s="1">
        <f t="shared" si="6"/>
        <v>6320993.0971808601</v>
      </c>
      <c r="H10" s="2">
        <f t="shared" si="7"/>
        <v>1.4560896061148081</v>
      </c>
      <c r="I10" s="2">
        <f t="shared" si="8"/>
        <v>0.63010439649580552</v>
      </c>
      <c r="J10" s="2">
        <f t="shared" si="9"/>
        <v>0.18895698564653413</v>
      </c>
      <c r="K10" s="2">
        <f t="shared" si="10"/>
        <v>4.2005191611224559E-4</v>
      </c>
      <c r="L10" s="2">
        <f>AM10/SUM(AM1:AM$2583)</f>
        <v>1.2409904016603932E-4</v>
      </c>
      <c r="M10" t="s">
        <v>40</v>
      </c>
      <c r="N10" t="s">
        <v>569</v>
      </c>
      <c r="O10" t="s">
        <v>570</v>
      </c>
      <c r="P10" s="1">
        <v>206170015.80846399</v>
      </c>
      <c r="Q10" s="1">
        <v>149588648.85814399</v>
      </c>
      <c r="R10" s="1">
        <v>245495779.81765801</v>
      </c>
      <c r="S10" s="1">
        <v>68700198.753624603</v>
      </c>
      <c r="T10" s="1">
        <v>128521730.39957801</v>
      </c>
      <c r="U10" s="1">
        <v>119922350.77952901</v>
      </c>
      <c r="V10" s="1">
        <v>173110912.459461</v>
      </c>
      <c r="W10" s="1">
        <v>199705395.507319</v>
      </c>
      <c r="X10" s="1">
        <v>59580458.5677163</v>
      </c>
      <c r="Y10" s="1">
        <v>60132591.377868898</v>
      </c>
      <c r="Z10" s="1">
        <v>71231717.305538595</v>
      </c>
      <c r="AA10" s="1">
        <v>47735740.271508999</v>
      </c>
      <c r="AB10" s="1">
        <v>87116216.341448501</v>
      </c>
      <c r="AC10" s="1">
        <v>48517703.33004</v>
      </c>
      <c r="AD10" s="1">
        <v>63722252.6577994</v>
      </c>
      <c r="AE10" s="1">
        <v>20521398.084264401</v>
      </c>
      <c r="AF10" s="1">
        <v>43011868.750714801</v>
      </c>
      <c r="AG10" s="1">
        <v>52380807.261602297</v>
      </c>
      <c r="AH10" s="1">
        <v>59076630.296796903</v>
      </c>
      <c r="AI10" s="1">
        <v>38449733.886356898</v>
      </c>
      <c r="AJ10" s="1">
        <v>18047354.4136189</v>
      </c>
      <c r="AK10" s="1">
        <v>13620032.8994985</v>
      </c>
      <c r="AL10" s="1">
        <v>33452021.239399999</v>
      </c>
      <c r="AM10" s="1">
        <v>6320993.0971808601</v>
      </c>
    </row>
    <row r="11" spans="1:39" x14ac:dyDescent="0.3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>
        <f t="shared" si="3"/>
        <v>65070.030513850201</v>
      </c>
      <c r="E11" s="1">
        <f t="shared" si="4"/>
        <v>0</v>
      </c>
      <c r="F11" s="1">
        <f t="shared" si="5"/>
        <v>0</v>
      </c>
      <c r="G11" s="1">
        <f t="shared" si="6"/>
        <v>38800.518075428801</v>
      </c>
      <c r="H11" s="2" t="e">
        <f t="shared" si="7"/>
        <v>#DIV/0!</v>
      </c>
      <c r="I11" s="2">
        <f t="shared" si="8"/>
        <v>-1</v>
      </c>
      <c r="J11" s="2" t="e">
        <f t="shared" si="9"/>
        <v>#DIV/0!</v>
      </c>
      <c r="K11" s="2">
        <f t="shared" si="10"/>
        <v>0</v>
      </c>
      <c r="L11" s="2">
        <f>AM11/SUM(AM1:AM$2583)</f>
        <v>7.6176432675639114E-7</v>
      </c>
      <c r="M11" t="s">
        <v>40</v>
      </c>
      <c r="N11" t="s">
        <v>571</v>
      </c>
      <c r="O11" t="s">
        <v>572</v>
      </c>
      <c r="P11" s="1"/>
      <c r="Q11" s="1"/>
      <c r="R11" s="1"/>
      <c r="S11" s="1"/>
      <c r="T11" s="1"/>
      <c r="U11" s="1"/>
      <c r="V11" s="1">
        <v>10902.6550404769</v>
      </c>
      <c r="W11" s="1"/>
      <c r="X11" s="1"/>
      <c r="Y11" s="1">
        <v>7179.7120322280298</v>
      </c>
      <c r="Z11" s="1">
        <v>712.98410526742202</v>
      </c>
      <c r="AA11" s="1">
        <v>56.424847224692797</v>
      </c>
      <c r="AB11" s="1">
        <v>3650.7106993034399</v>
      </c>
      <c r="AC11" s="1"/>
      <c r="AD11" s="1">
        <v>6045465.2916356204</v>
      </c>
      <c r="AE11" s="1">
        <v>65070.030513850201</v>
      </c>
      <c r="AF11" s="1">
        <v>788801.68104868301</v>
      </c>
      <c r="AG11" s="1">
        <v>-27846.015605535398</v>
      </c>
      <c r="AH11" s="1"/>
      <c r="AI11" s="1"/>
      <c r="AJ11" s="1">
        <v>50614.045577910998</v>
      </c>
      <c r="AK11" s="1"/>
      <c r="AL11" s="1"/>
      <c r="AM11" s="1">
        <v>38800.518075428801</v>
      </c>
    </row>
    <row r="12" spans="1:39" x14ac:dyDescent="0.3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>
        <f t="shared" si="3"/>
        <v>12581385.278674301</v>
      </c>
      <c r="E12" s="1">
        <f t="shared" si="4"/>
        <v>38298729.552248597</v>
      </c>
      <c r="F12" s="1">
        <f t="shared" si="5"/>
        <v>19424537.7159</v>
      </c>
      <c r="G12" s="1">
        <f t="shared" si="6"/>
        <v>8573183.6569711305</v>
      </c>
      <c r="H12" s="2">
        <f t="shared" si="7"/>
        <v>-0.49281508961282128</v>
      </c>
      <c r="I12" s="2">
        <f t="shared" si="8"/>
        <v>0.54391088784356523</v>
      </c>
      <c r="J12" s="2">
        <f t="shared" si="9"/>
        <v>0.44135843963758947</v>
      </c>
      <c r="K12" s="2">
        <f t="shared" si="10"/>
        <v>2.4391095021631418E-4</v>
      </c>
      <c r="L12" s="2">
        <f>AM12/SUM(AM1:AM$2583)</f>
        <v>1.6831593495518897E-4</v>
      </c>
      <c r="M12" t="s">
        <v>40</v>
      </c>
      <c r="N12" t="s">
        <v>573</v>
      </c>
      <c r="O12" t="s">
        <v>574</v>
      </c>
      <c r="P12" s="1">
        <v>71653953.537129596</v>
      </c>
      <c r="Q12" s="1">
        <v>66333502.127593897</v>
      </c>
      <c r="R12" s="1">
        <v>66499548.699585497</v>
      </c>
      <c r="S12" s="1">
        <v>69477376.114716694</v>
      </c>
      <c r="T12" s="1">
        <v>78753230.526199505</v>
      </c>
      <c r="U12" s="1">
        <v>78576070.116016597</v>
      </c>
      <c r="V12" s="1">
        <v>104651165.61189599</v>
      </c>
      <c r="W12" s="1">
        <v>93452888.779494897</v>
      </c>
      <c r="X12" s="1">
        <v>46092410.343935303</v>
      </c>
      <c r="Y12" s="1">
        <v>7650884.5270817103</v>
      </c>
      <c r="Z12" s="1">
        <v>17665569.978849001</v>
      </c>
      <c r="AA12" s="1">
        <v>14511168.957779</v>
      </c>
      <c r="AB12" s="1">
        <v>6394458.0923320698</v>
      </c>
      <c r="AC12" s="1">
        <v>2311895.03677247</v>
      </c>
      <c r="AD12" s="1">
        <v>3389318.1151336301</v>
      </c>
      <c r="AE12" s="1">
        <v>12581385.278674301</v>
      </c>
      <c r="AF12" s="1">
        <v>21363700.894818202</v>
      </c>
      <c r="AG12" s="1">
        <v>29411438.9344767</v>
      </c>
      <c r="AH12" s="1">
        <v>38387115.750449397</v>
      </c>
      <c r="AI12" s="1">
        <v>36667898.127893902</v>
      </c>
      <c r="AJ12" s="1">
        <v>17389950.047258198</v>
      </c>
      <c r="AK12" s="1">
        <v>38298729.552248597</v>
      </c>
      <c r="AL12" s="1">
        <v>19424537.7159</v>
      </c>
      <c r="AM12" s="1">
        <v>8573183.6569711305</v>
      </c>
    </row>
    <row r="13" spans="1:39" x14ac:dyDescent="0.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>
        <f t="shared" si="3"/>
        <v>1416033.83449195</v>
      </c>
      <c r="E13" s="1">
        <f t="shared" si="4"/>
        <v>12589915.235818701</v>
      </c>
      <c r="F13" s="1">
        <f t="shared" si="5"/>
        <v>7420254.9686000003</v>
      </c>
      <c r="G13" s="1">
        <f t="shared" si="6"/>
        <v>1550392.5747811</v>
      </c>
      <c r="H13" s="2">
        <f t="shared" si="7"/>
        <v>-0.41061914797574306</v>
      </c>
      <c r="I13" s="2">
        <f t="shared" si="8"/>
        <v>4.2401678461745709</v>
      </c>
      <c r="J13" s="2">
        <f t="shared" si="9"/>
        <v>0.2089406066694251</v>
      </c>
      <c r="K13" s="2">
        <f t="shared" si="10"/>
        <v>9.3175007133223552E-5</v>
      </c>
      <c r="L13" s="2">
        <f>AM13/SUM(AM1:AM$2583)</f>
        <v>3.043860789797406E-5</v>
      </c>
      <c r="M13" t="s">
        <v>40</v>
      </c>
      <c r="N13" t="s">
        <v>575</v>
      </c>
      <c r="O13" t="s">
        <v>576</v>
      </c>
      <c r="P13" s="1">
        <v>28898863.652208801</v>
      </c>
      <c r="Q13" s="1">
        <v>37443110.968664199</v>
      </c>
      <c r="R13" s="1">
        <v>48900513.618138403</v>
      </c>
      <c r="S13" s="1">
        <v>41788506.684633799</v>
      </c>
      <c r="T13" s="1">
        <v>41332826.102882303</v>
      </c>
      <c r="U13" s="1">
        <v>71743357.553051904</v>
      </c>
      <c r="V13" s="1">
        <v>58121381.806806102</v>
      </c>
      <c r="W13" s="1">
        <v>41818996.891861401</v>
      </c>
      <c r="X13" s="1">
        <v>11183357.715058301</v>
      </c>
      <c r="Y13" s="1">
        <v>630278.67678245495</v>
      </c>
      <c r="Z13" s="1">
        <v>6204371.2912897104</v>
      </c>
      <c r="AA13" s="1">
        <v>3328154.3323085499</v>
      </c>
      <c r="AB13" s="1">
        <v>2687399.3259541299</v>
      </c>
      <c r="AC13" s="1">
        <v>1475652.6983864999</v>
      </c>
      <c r="AD13" s="1">
        <v>1231766.94651718</v>
      </c>
      <c r="AE13" s="1">
        <v>1416033.83449195</v>
      </c>
      <c r="AF13" s="1">
        <v>2405011.15880648</v>
      </c>
      <c r="AG13" s="1">
        <v>12779331.185758</v>
      </c>
      <c r="AH13" s="1">
        <v>9465249.8330099992</v>
      </c>
      <c r="AI13" s="1">
        <v>7667618.9548371099</v>
      </c>
      <c r="AJ13" s="1">
        <v>6758707.7699342798</v>
      </c>
      <c r="AK13" s="1">
        <v>12589915.235818701</v>
      </c>
      <c r="AL13" s="1">
        <v>7420254.9686000003</v>
      </c>
      <c r="AM13" s="1">
        <v>1550392.5747811</v>
      </c>
    </row>
    <row r="14" spans="1:39" x14ac:dyDescent="0.3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>
        <f t="shared" si="3"/>
        <v>48233752.484523699</v>
      </c>
      <c r="E14" s="1">
        <f t="shared" si="4"/>
        <v>43234394.169920698</v>
      </c>
      <c r="F14" s="1">
        <f t="shared" si="5"/>
        <v>37479023.718199998</v>
      </c>
      <c r="G14" s="1">
        <f t="shared" si="6"/>
        <v>9787827.1201407798</v>
      </c>
      <c r="H14" s="2">
        <f t="shared" si="7"/>
        <v>-0.13312018272074833</v>
      </c>
      <c r="I14" s="2">
        <f t="shared" si="8"/>
        <v>-0.22297101536469643</v>
      </c>
      <c r="J14" s="2">
        <f t="shared" si="9"/>
        <v>0.26115480471781238</v>
      </c>
      <c r="K14" s="2">
        <f t="shared" si="10"/>
        <v>4.7061837053672095E-4</v>
      </c>
      <c r="L14" s="2">
        <f>AM14/SUM(AM1:AM$2583)</f>
        <v>1.9216283458090366E-4</v>
      </c>
      <c r="M14" t="s">
        <v>40</v>
      </c>
      <c r="N14" t="s">
        <v>577</v>
      </c>
      <c r="O14" t="s">
        <v>578</v>
      </c>
      <c r="P14" s="1">
        <v>21645357.0453998</v>
      </c>
      <c r="Q14" s="1">
        <v>19613457.904221199</v>
      </c>
      <c r="R14" s="1">
        <v>16099823.600629</v>
      </c>
      <c r="S14" s="1">
        <v>34306384.2645576</v>
      </c>
      <c r="T14" s="1">
        <v>60515197.390366301</v>
      </c>
      <c r="U14" s="1">
        <v>92060695.580584496</v>
      </c>
      <c r="V14" s="1">
        <v>197647175.444419</v>
      </c>
      <c r="W14" s="1">
        <v>100157910.09644701</v>
      </c>
      <c r="X14" s="1">
        <v>57809660.351433799</v>
      </c>
      <c r="Y14" s="1">
        <v>7906701.3807234103</v>
      </c>
      <c r="Z14" s="1">
        <v>10316972.3639655</v>
      </c>
      <c r="AA14" s="1">
        <v>16532080.9735901</v>
      </c>
      <c r="AB14" s="1">
        <v>67917081.801795796</v>
      </c>
      <c r="AC14" s="1">
        <v>41730497.176203102</v>
      </c>
      <c r="AD14" s="1">
        <v>34370600.719463103</v>
      </c>
      <c r="AE14" s="1">
        <v>48233752.484523699</v>
      </c>
      <c r="AF14" s="1">
        <v>20831574.497080799</v>
      </c>
      <c r="AG14" s="1">
        <v>35448836.796452001</v>
      </c>
      <c r="AH14" s="1">
        <v>42465562.7987497</v>
      </c>
      <c r="AI14" s="1">
        <v>77012821.834770203</v>
      </c>
      <c r="AJ14" s="1">
        <v>53368043.643429898</v>
      </c>
      <c r="AK14" s="1">
        <v>43234394.169920698</v>
      </c>
      <c r="AL14" s="1">
        <v>37479023.718199998</v>
      </c>
      <c r="AM14" s="1">
        <v>9787827.1201407798</v>
      </c>
    </row>
    <row r="15" spans="1:39" x14ac:dyDescent="0.3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>
        <f t="shared" si="3"/>
        <v>1305314608.9756999</v>
      </c>
      <c r="E15" s="1">
        <f t="shared" si="4"/>
        <v>627932432.65121996</v>
      </c>
      <c r="F15" s="1">
        <f t="shared" si="5"/>
        <v>990010670.91439998</v>
      </c>
      <c r="G15" s="1">
        <f t="shared" si="6"/>
        <v>530125903.72289097</v>
      </c>
      <c r="H15" s="2">
        <f t="shared" si="7"/>
        <v>0.57661974351991074</v>
      </c>
      <c r="I15" s="2">
        <f t="shared" si="8"/>
        <v>-0.24155397931899625</v>
      </c>
      <c r="J15" s="2">
        <f t="shared" si="9"/>
        <v>0.53547493910671962</v>
      </c>
      <c r="K15" s="2">
        <f t="shared" si="10"/>
        <v>1.243141262864457E-2</v>
      </c>
      <c r="L15" s="2">
        <f>AM15/SUM(AM1:AM$2583)</f>
        <v>1.0407876548466127E-2</v>
      </c>
      <c r="M15" t="s">
        <v>40</v>
      </c>
      <c r="N15" t="s">
        <v>579</v>
      </c>
      <c r="O15" t="s">
        <v>580</v>
      </c>
      <c r="P15" s="1">
        <v>826901208.94900501</v>
      </c>
      <c r="Q15" s="1">
        <v>834762282.58721006</v>
      </c>
      <c r="R15" s="1">
        <v>823131088.85918796</v>
      </c>
      <c r="S15" s="1">
        <v>961124406.29582202</v>
      </c>
      <c r="T15" s="1">
        <v>1017771952.3128999</v>
      </c>
      <c r="U15" s="1">
        <v>770672555.40350795</v>
      </c>
      <c r="V15" s="1">
        <v>932960663.30310404</v>
      </c>
      <c r="W15" s="1">
        <v>1090549945.10097</v>
      </c>
      <c r="X15" s="1">
        <v>1337970957.47368</v>
      </c>
      <c r="Y15" s="1">
        <v>1399676496.98469</v>
      </c>
      <c r="Z15" s="1">
        <v>1421096192.7639101</v>
      </c>
      <c r="AA15" s="1">
        <v>2210987852.5486798</v>
      </c>
      <c r="AB15" s="1">
        <v>1905275768.08283</v>
      </c>
      <c r="AC15" s="1">
        <v>1358353243.8282499</v>
      </c>
      <c r="AD15" s="1">
        <v>834231566.78248096</v>
      </c>
      <c r="AE15" s="1">
        <v>1305314608.9756999</v>
      </c>
      <c r="AF15" s="1">
        <v>1727947638.9690499</v>
      </c>
      <c r="AG15" s="1">
        <v>2475638781.9429998</v>
      </c>
      <c r="AH15" s="1">
        <v>1650328437.5594201</v>
      </c>
      <c r="AI15" s="1">
        <v>2457307348.2374802</v>
      </c>
      <c r="AJ15" s="1">
        <v>2138538459.1091101</v>
      </c>
      <c r="AK15" s="1">
        <v>627932432.65121996</v>
      </c>
      <c r="AL15" s="1">
        <v>990010670.91439998</v>
      </c>
      <c r="AM15" s="1">
        <v>530125903.72289097</v>
      </c>
    </row>
    <row r="16" spans="1:39" x14ac:dyDescent="0.3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>
        <f t="shared" si="3"/>
        <v>6775238.7067381702</v>
      </c>
      <c r="E16" s="1">
        <f t="shared" si="4"/>
        <v>18764072.9825738</v>
      </c>
      <c r="F16" s="1">
        <f t="shared" si="5"/>
        <v>9069020.9813999999</v>
      </c>
      <c r="G16" s="1">
        <f t="shared" si="6"/>
        <v>3318104.3147712699</v>
      </c>
      <c r="H16" s="2">
        <f t="shared" si="7"/>
        <v>-0.5166816399711085</v>
      </c>
      <c r="I16" s="2">
        <f t="shared" si="8"/>
        <v>0.33855372097526204</v>
      </c>
      <c r="J16" s="2">
        <f t="shared" si="9"/>
        <v>0.36587238265039812</v>
      </c>
      <c r="K16" s="2">
        <f t="shared" si="10"/>
        <v>1.1387830987062816E-4</v>
      </c>
      <c r="L16" s="2">
        <f>AM16/SUM(AM1:AM$2583)</f>
        <v>6.5143807990797786E-5</v>
      </c>
      <c r="M16" t="s">
        <v>40</v>
      </c>
      <c r="N16" t="s">
        <v>581</v>
      </c>
      <c r="O16" t="s">
        <v>582</v>
      </c>
      <c r="P16" s="1">
        <v>18016173.684000399</v>
      </c>
      <c r="Q16" s="1">
        <v>7037922.1466066604</v>
      </c>
      <c r="R16" s="1">
        <v>28326381.121978302</v>
      </c>
      <c r="S16" s="1">
        <v>168676329.045167</v>
      </c>
      <c r="T16" s="1">
        <v>55239822.201595798</v>
      </c>
      <c r="U16" s="1">
        <v>38947804.509628803</v>
      </c>
      <c r="V16" s="1">
        <v>15151048.365152299</v>
      </c>
      <c r="W16" s="1">
        <v>27970786.6785863</v>
      </c>
      <c r="X16" s="1">
        <v>25220645.966619302</v>
      </c>
      <c r="Y16" s="1">
        <v>16382398.448503301</v>
      </c>
      <c r="Z16" s="1">
        <v>11393875.790714599</v>
      </c>
      <c r="AA16" s="1">
        <v>17093209.799132399</v>
      </c>
      <c r="AB16" s="1">
        <v>13590444.626163701</v>
      </c>
      <c r="AC16" s="1">
        <v>14651150.7064288</v>
      </c>
      <c r="AD16" s="1">
        <v>28215263.820498999</v>
      </c>
      <c r="AE16" s="1">
        <v>6775238.7067381702</v>
      </c>
      <c r="AF16" s="1">
        <v>5135679.1421320103</v>
      </c>
      <c r="AG16" s="1">
        <v>20777897.999626402</v>
      </c>
      <c r="AH16" s="1">
        <v>22164553.127340499</v>
      </c>
      <c r="AI16" s="1">
        <v>24680062.724765401</v>
      </c>
      <c r="AJ16" s="1">
        <v>5051447.89603585</v>
      </c>
      <c r="AK16" s="1">
        <v>18764072.9825738</v>
      </c>
      <c r="AL16" s="1">
        <v>9069020.9813999999</v>
      </c>
      <c r="AM16" s="1">
        <v>3318104.3147712699</v>
      </c>
    </row>
    <row r="17" spans="1:39" x14ac:dyDescent="0.3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>
        <f t="shared" si="3"/>
        <v>0</v>
      </c>
      <c r="E17" s="1">
        <f t="shared" si="4"/>
        <v>694292.87966437603</v>
      </c>
      <c r="F17" s="1">
        <f t="shared" si="5"/>
        <v>63310.071300000003</v>
      </c>
      <c r="G17" s="1">
        <f t="shared" si="6"/>
        <v>0</v>
      </c>
      <c r="H17" s="2">
        <f t="shared" si="7"/>
        <v>-0.90881359559584662</v>
      </c>
      <c r="I17" s="2" t="e">
        <f t="shared" si="8"/>
        <v>#DIV/0!</v>
      </c>
      <c r="J17" s="2">
        <f t="shared" si="9"/>
        <v>0</v>
      </c>
      <c r="K17" s="2">
        <f t="shared" si="10"/>
        <v>7.9497488562651868E-7</v>
      </c>
      <c r="L17" s="2">
        <f>AM17/SUM(AM1:AM$2583)</f>
        <v>0</v>
      </c>
      <c r="M17" t="s">
        <v>40</v>
      </c>
      <c r="N17" t="s">
        <v>583</v>
      </c>
      <c r="O17" t="s">
        <v>584</v>
      </c>
      <c r="P17" s="1">
        <v>184818.51320294599</v>
      </c>
      <c r="Q17" s="1"/>
      <c r="R17" s="1">
        <v>706882.09717327496</v>
      </c>
      <c r="S17" s="1">
        <v>298029.25401445199</v>
      </c>
      <c r="T17" s="1">
        <v>3968222.97910129</v>
      </c>
      <c r="U17" s="1">
        <v>2949311.4945795801</v>
      </c>
      <c r="V17" s="1">
        <v>534297.20745296695</v>
      </c>
      <c r="W17" s="1">
        <v>-289299.05484078103</v>
      </c>
      <c r="X17" s="1">
        <v>-8679.4388479754598</v>
      </c>
      <c r="Y17" s="1">
        <v>-643967.72543023503</v>
      </c>
      <c r="Z17" s="1"/>
      <c r="AA17" s="1">
        <v>45283.504663598898</v>
      </c>
      <c r="AB17" s="1">
        <v>54568.869099588301</v>
      </c>
      <c r="AC17" s="1">
        <v>1999049.3997790699</v>
      </c>
      <c r="AD17" s="1">
        <v>752291.625733856</v>
      </c>
      <c r="AE17" s="1">
        <v>0</v>
      </c>
      <c r="AF17" s="1"/>
      <c r="AG17" s="1"/>
      <c r="AH17" s="1"/>
      <c r="AI17" s="1">
        <v>4960833.3788463203</v>
      </c>
      <c r="AJ17" s="1">
        <v>328179.538810033</v>
      </c>
      <c r="AK17" s="1">
        <v>694292.87966437603</v>
      </c>
      <c r="AL17" s="1">
        <v>63310.071300000003</v>
      </c>
      <c r="AM17" s="1">
        <v>0</v>
      </c>
    </row>
    <row r="18" spans="1:39" x14ac:dyDescent="0.3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>
        <f t="shared" si="3"/>
        <v>55080800.670688897</v>
      </c>
      <c r="E18" s="1">
        <f t="shared" si="4"/>
        <v>34708522.833871</v>
      </c>
      <c r="F18" s="1">
        <f t="shared" si="5"/>
        <v>55842295.445</v>
      </c>
      <c r="G18" s="1">
        <f t="shared" si="6"/>
        <v>33084921.316149902</v>
      </c>
      <c r="H18" s="2">
        <f t="shared" si="7"/>
        <v>0.60889288525137664</v>
      </c>
      <c r="I18" s="2">
        <f t="shared" si="8"/>
        <v>1.3825049110375964E-2</v>
      </c>
      <c r="J18" s="2">
        <f t="shared" si="9"/>
        <v>0.59247065423261092</v>
      </c>
      <c r="K18" s="2">
        <f t="shared" si="10"/>
        <v>7.0120316598839682E-4</v>
      </c>
      <c r="L18" s="2">
        <f>AM18/SUM(AM1:AM$2583)</f>
        <v>6.4955093545890949E-4</v>
      </c>
      <c r="M18" t="s">
        <v>40</v>
      </c>
      <c r="N18" t="s">
        <v>585</v>
      </c>
      <c r="O18" t="s">
        <v>586</v>
      </c>
      <c r="P18" s="1">
        <v>63925819.765280597</v>
      </c>
      <c r="Q18" s="1">
        <v>73649516.141698897</v>
      </c>
      <c r="R18" s="1">
        <v>199831432.70166501</v>
      </c>
      <c r="S18" s="1">
        <v>98520148.476955906</v>
      </c>
      <c r="T18" s="1">
        <v>161065124.44809899</v>
      </c>
      <c r="U18" s="1">
        <v>199081779.18887499</v>
      </c>
      <c r="V18" s="1">
        <v>144064024.92566699</v>
      </c>
      <c r="W18" s="1">
        <v>107675703.252506</v>
      </c>
      <c r="X18" s="1">
        <v>94583541.438623503</v>
      </c>
      <c r="Y18" s="1">
        <v>90429156.171625793</v>
      </c>
      <c r="Z18" s="1">
        <v>138272093.19117701</v>
      </c>
      <c r="AA18" s="1">
        <v>184821379.26355901</v>
      </c>
      <c r="AB18" s="1">
        <v>185380173.959097</v>
      </c>
      <c r="AC18" s="1">
        <v>71503793.904349595</v>
      </c>
      <c r="AD18" s="1">
        <v>81758548.905455396</v>
      </c>
      <c r="AE18" s="1">
        <v>55080800.670688897</v>
      </c>
      <c r="AF18" s="1">
        <v>58919210.288663298</v>
      </c>
      <c r="AG18" s="1">
        <v>100557426.50723401</v>
      </c>
      <c r="AH18" s="1">
        <v>101377431.658998</v>
      </c>
      <c r="AI18" s="1">
        <v>101432922.11050899</v>
      </c>
      <c r="AJ18" s="1">
        <v>57292690.012946598</v>
      </c>
      <c r="AK18" s="1">
        <v>34708522.833871</v>
      </c>
      <c r="AL18" s="1">
        <v>55842295.445</v>
      </c>
      <c r="AM18" s="1">
        <v>33084921.316149902</v>
      </c>
    </row>
    <row r="19" spans="1:39" x14ac:dyDescent="0.3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>
        <f t="shared" si="3"/>
        <v>5938495.0266777799</v>
      </c>
      <c r="E19" s="1">
        <f t="shared" si="4"/>
        <v>23392471.040077701</v>
      </c>
      <c r="F19" s="1">
        <f t="shared" si="5"/>
        <v>35461874.130900003</v>
      </c>
      <c r="G19" s="1">
        <f t="shared" si="6"/>
        <v>12721987.8813258</v>
      </c>
      <c r="H19" s="2">
        <f t="shared" si="7"/>
        <v>0.51595246479707568</v>
      </c>
      <c r="I19" s="2">
        <f t="shared" si="8"/>
        <v>4.9715254406365519</v>
      </c>
      <c r="J19" s="2">
        <f t="shared" si="9"/>
        <v>0.3587511431111981</v>
      </c>
      <c r="K19" s="2">
        <f t="shared" si="10"/>
        <v>4.4528933157771106E-4</v>
      </c>
      <c r="L19" s="2">
        <f>AM19/SUM(AM1:AM$2583)</f>
        <v>2.4976874057664275E-4</v>
      </c>
      <c r="M19" t="s">
        <v>40</v>
      </c>
      <c r="N19" t="s">
        <v>587</v>
      </c>
      <c r="O19" t="s">
        <v>588</v>
      </c>
      <c r="P19" s="1">
        <v>24069251.030112699</v>
      </c>
      <c r="Q19" s="1">
        <v>10141597.376824601</v>
      </c>
      <c r="R19" s="1">
        <v>26739347.8699187</v>
      </c>
      <c r="S19" s="1">
        <v>34994954.997945301</v>
      </c>
      <c r="T19" s="1">
        <v>42307022.427097701</v>
      </c>
      <c r="U19" s="1">
        <v>49535012.317326903</v>
      </c>
      <c r="V19" s="1">
        <v>67716059.098458201</v>
      </c>
      <c r="W19" s="1">
        <v>78640830.294783294</v>
      </c>
      <c r="X19" s="1">
        <v>32890985.511370301</v>
      </c>
      <c r="Y19" s="1">
        <v>32910505.672317799</v>
      </c>
      <c r="Z19" s="1">
        <v>26969040.023038302</v>
      </c>
      <c r="AA19" s="1">
        <v>17259684.848428499</v>
      </c>
      <c r="AB19" s="1">
        <v>28775814.406436302</v>
      </c>
      <c r="AC19" s="1">
        <v>2746544.8245336702</v>
      </c>
      <c r="AD19" s="1">
        <v>6158643.3551391596</v>
      </c>
      <c r="AE19" s="1">
        <v>5938495.0266777799</v>
      </c>
      <c r="AF19" s="1">
        <v>10964117.9728134</v>
      </c>
      <c r="AG19" s="1">
        <v>13970468.963741001</v>
      </c>
      <c r="AH19" s="1">
        <v>16955853.2238301</v>
      </c>
      <c r="AI19" s="1">
        <v>39579457.510829903</v>
      </c>
      <c r="AJ19" s="1">
        <v>38678009.842332497</v>
      </c>
      <c r="AK19" s="1">
        <v>23392471.040077701</v>
      </c>
      <c r="AL19" s="1">
        <v>35461874.130900003</v>
      </c>
      <c r="AM19" s="1">
        <v>12721987.8813258</v>
      </c>
    </row>
    <row r="20" spans="1:39" x14ac:dyDescent="0.3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>
        <f t="shared" si="3"/>
        <v>48759.127112300303</v>
      </c>
      <c r="E20" s="1">
        <f t="shared" si="4"/>
        <v>0</v>
      </c>
      <c r="F20" s="1">
        <f t="shared" si="5"/>
        <v>159353.0938</v>
      </c>
      <c r="G20" s="1">
        <f t="shared" si="6"/>
        <v>0</v>
      </c>
      <c r="H20" s="2" t="e">
        <f t="shared" si="7"/>
        <v>#DIV/0!</v>
      </c>
      <c r="I20" s="2">
        <f t="shared" si="8"/>
        <v>2.2681695353771114</v>
      </c>
      <c r="J20" s="2">
        <f t="shared" si="9"/>
        <v>0</v>
      </c>
      <c r="K20" s="2">
        <f t="shared" si="10"/>
        <v>2.0009724348215497E-6</v>
      </c>
      <c r="L20" s="2">
        <f>AM20/SUM(AM1:AM$2583)</f>
        <v>0</v>
      </c>
      <c r="M20" t="s">
        <v>40</v>
      </c>
      <c r="N20" t="s">
        <v>589</v>
      </c>
      <c r="O20" t="s">
        <v>590</v>
      </c>
      <c r="P20" s="1">
        <v>47440576.155117303</v>
      </c>
      <c r="Q20" s="1">
        <v>51685325.465903804</v>
      </c>
      <c r="R20" s="1">
        <v>55809539.063789599</v>
      </c>
      <c r="S20" s="1">
        <v>44508068.961706199</v>
      </c>
      <c r="T20" s="1">
        <v>33968863.338952303</v>
      </c>
      <c r="U20" s="1">
        <v>55065527.898552798</v>
      </c>
      <c r="V20" s="1">
        <v>65047545.495742798</v>
      </c>
      <c r="W20" s="1">
        <v>21100669.677613899</v>
      </c>
      <c r="X20" s="1"/>
      <c r="Y20" s="1">
        <v>-2759550.8189459601</v>
      </c>
      <c r="Z20" s="1">
        <v>10983.8799042666</v>
      </c>
      <c r="AA20" s="1">
        <v>5911.5796919388304</v>
      </c>
      <c r="AB20" s="1">
        <v>0</v>
      </c>
      <c r="AC20" s="1"/>
      <c r="AD20" s="1">
        <v>15262.0366120244</v>
      </c>
      <c r="AE20" s="1">
        <v>48759.127112300303</v>
      </c>
      <c r="AF20" s="1"/>
      <c r="AG20" s="1"/>
      <c r="AH20" s="1"/>
      <c r="AI20" s="1"/>
      <c r="AJ20" s="1">
        <v>124546.25107727099</v>
      </c>
      <c r="AK20" s="1"/>
      <c r="AL20" s="1">
        <v>159353.0938</v>
      </c>
      <c r="AM20" s="1"/>
    </row>
    <row r="21" spans="1:39" x14ac:dyDescent="0.3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>
        <f t="shared" si="3"/>
        <v>99746794.139811993</v>
      </c>
      <c r="E21" s="1">
        <f t="shared" si="4"/>
        <v>107076719.838532</v>
      </c>
      <c r="F21" s="1">
        <f t="shared" si="5"/>
        <v>176854969.84830001</v>
      </c>
      <c r="G21" s="1">
        <f t="shared" si="6"/>
        <v>46787450.581524096</v>
      </c>
      <c r="H21" s="2">
        <f t="shared" si="7"/>
        <v>0.65166592808400559</v>
      </c>
      <c r="I21" s="2">
        <f t="shared" si="8"/>
        <v>0.77303913748253272</v>
      </c>
      <c r="J21" s="2">
        <f t="shared" si="9"/>
        <v>0.26455264797849182</v>
      </c>
      <c r="K21" s="2">
        <f t="shared" si="10"/>
        <v>2.220740816439954E-3</v>
      </c>
      <c r="L21" s="2">
        <f>AM21/SUM(AM1:AM$2583)</f>
        <v>9.1857048721864874E-4</v>
      </c>
      <c r="M21" t="s">
        <v>40</v>
      </c>
      <c r="N21" t="s">
        <v>591</v>
      </c>
      <c r="O21" t="s">
        <v>592</v>
      </c>
      <c r="P21" s="1">
        <v>306829127.03058702</v>
      </c>
      <c r="Q21" s="1">
        <v>232580569.865762</v>
      </c>
      <c r="R21" s="1">
        <v>283328737.61563897</v>
      </c>
      <c r="S21" s="1">
        <v>391850995.94233501</v>
      </c>
      <c r="T21" s="1">
        <v>556721919.83007002</v>
      </c>
      <c r="U21" s="1">
        <v>349133411.97584599</v>
      </c>
      <c r="V21" s="1">
        <v>306697938.73366398</v>
      </c>
      <c r="W21" s="1">
        <v>348542057.20244098</v>
      </c>
      <c r="X21" s="1">
        <v>418494246.42413002</v>
      </c>
      <c r="Y21" s="1">
        <v>188163297.857191</v>
      </c>
      <c r="Z21" s="1">
        <v>140406589.02311599</v>
      </c>
      <c r="AA21" s="1">
        <v>186605782.993108</v>
      </c>
      <c r="AB21" s="1">
        <v>140499746.004731</v>
      </c>
      <c r="AC21" s="1">
        <v>111682901.146945</v>
      </c>
      <c r="AD21" s="1">
        <v>125262255.229173</v>
      </c>
      <c r="AE21" s="1">
        <v>99746794.139811993</v>
      </c>
      <c r="AF21" s="1">
        <v>166792614.302329</v>
      </c>
      <c r="AG21" s="1">
        <v>135513233.12013599</v>
      </c>
      <c r="AH21" s="1">
        <v>86859351.7968615</v>
      </c>
      <c r="AI21" s="1">
        <v>160847128.818903</v>
      </c>
      <c r="AJ21" s="1">
        <v>169742325.745114</v>
      </c>
      <c r="AK21" s="1">
        <v>107076719.838532</v>
      </c>
      <c r="AL21" s="1">
        <v>176854969.84830001</v>
      </c>
      <c r="AM21" s="1">
        <v>46787450.581524096</v>
      </c>
    </row>
    <row r="22" spans="1:39" x14ac:dyDescent="0.3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>
        <f t="shared" si="3"/>
        <v>14690526.0820689</v>
      </c>
      <c r="E22" s="1">
        <f t="shared" si="4"/>
        <v>4866658.2298806095</v>
      </c>
      <c r="F22" s="1">
        <f t="shared" si="5"/>
        <v>14466990.287</v>
      </c>
      <c r="G22" s="1">
        <f t="shared" si="6"/>
        <v>1640452.30706273</v>
      </c>
      <c r="H22" s="2">
        <f t="shared" si="7"/>
        <v>1.9726743904420241</v>
      </c>
      <c r="I22" s="2">
        <f t="shared" si="8"/>
        <v>-1.5216323351533667E-2</v>
      </c>
      <c r="J22" s="2">
        <f t="shared" si="9"/>
        <v>0.11339278416028496</v>
      </c>
      <c r="K22" s="2">
        <f t="shared" si="10"/>
        <v>1.8165978512754859E-4</v>
      </c>
      <c r="L22" s="2">
        <f>AM22/SUM(AM1:AM$2583)</f>
        <v>3.2206736127499475E-5</v>
      </c>
      <c r="M22" t="s">
        <v>40</v>
      </c>
      <c r="N22" t="s">
        <v>593</v>
      </c>
      <c r="O22" t="s">
        <v>594</v>
      </c>
      <c r="P22" s="1">
        <v>26070306.8450711</v>
      </c>
      <c r="Q22" s="1">
        <v>39054746.798450202</v>
      </c>
      <c r="R22" s="1">
        <v>64964525.8264874</v>
      </c>
      <c r="S22" s="1">
        <v>38228734.997552499</v>
      </c>
      <c r="T22" s="1">
        <v>33230545.536762498</v>
      </c>
      <c r="U22" s="1">
        <v>14048322.325040299</v>
      </c>
      <c r="V22" s="1">
        <v>18321306.4031602</v>
      </c>
      <c r="W22" s="1">
        <v>15165110.465621799</v>
      </c>
      <c r="X22" s="1">
        <v>10220430.2184166</v>
      </c>
      <c r="Y22" s="1">
        <v>3489941.03977982</v>
      </c>
      <c r="Z22" s="1">
        <v>36526117.072589301</v>
      </c>
      <c r="AA22" s="1">
        <v>49973111.907434098</v>
      </c>
      <c r="AB22" s="1">
        <v>121686568.967209</v>
      </c>
      <c r="AC22" s="1">
        <v>108160247.31370801</v>
      </c>
      <c r="AD22" s="1">
        <v>135301724.09452799</v>
      </c>
      <c r="AE22" s="1">
        <v>14690526.0820689</v>
      </c>
      <c r="AF22" s="1">
        <v>22227961.5723974</v>
      </c>
      <c r="AG22" s="1">
        <v>37184567.545545697</v>
      </c>
      <c r="AH22" s="1">
        <v>2408227.8592218901</v>
      </c>
      <c r="AI22" s="1">
        <v>31020949.972845901</v>
      </c>
      <c r="AJ22" s="1">
        <v>11192307.360483401</v>
      </c>
      <c r="AK22" s="1">
        <v>4866658.2298806095</v>
      </c>
      <c r="AL22" s="1">
        <v>14466990.287</v>
      </c>
      <c r="AM22" s="1">
        <v>1640452.30706273</v>
      </c>
    </row>
    <row r="23" spans="1:39" x14ac:dyDescent="0.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>
        <f t="shared" si="3"/>
        <v>55992.6829332419</v>
      </c>
      <c r="E23" s="1">
        <f t="shared" si="4"/>
        <v>201313.823188865</v>
      </c>
      <c r="F23" s="1">
        <f t="shared" si="5"/>
        <v>37309936</v>
      </c>
      <c r="G23" s="1">
        <f t="shared" si="6"/>
        <v>1755838.85251706</v>
      </c>
      <c r="H23" s="2">
        <f t="shared" si="7"/>
        <v>184.33221121630197</v>
      </c>
      <c r="I23" s="2">
        <f t="shared" si="8"/>
        <v>665.33592186470719</v>
      </c>
      <c r="J23" s="2">
        <f t="shared" si="9"/>
        <v>4.7060891568322709E-2</v>
      </c>
      <c r="K23" s="2">
        <f t="shared" si="10"/>
        <v>4.6849516191166775E-4</v>
      </c>
      <c r="L23" s="2">
        <f>AM23/SUM(AM1:AM$2583)</f>
        <v>3.4472101603905991E-5</v>
      </c>
      <c r="M23" t="s">
        <v>40</v>
      </c>
      <c r="N23" t="s">
        <v>595</v>
      </c>
      <c r="O23" t="s">
        <v>596</v>
      </c>
      <c r="P23" s="1">
        <v>10624342.811900601</v>
      </c>
      <c r="Q23" s="1">
        <v>29194613.9352488</v>
      </c>
      <c r="R23" s="1">
        <v>22061196.678174399</v>
      </c>
      <c r="S23" s="1">
        <v>52938818.841697797</v>
      </c>
      <c r="T23" s="1">
        <v>33816594.5425127</v>
      </c>
      <c r="U23" s="1">
        <v>7075753.0507531399</v>
      </c>
      <c r="V23" s="1">
        <v>10939558.8080831</v>
      </c>
      <c r="W23" s="1">
        <v>4284260.3793073697</v>
      </c>
      <c r="X23" s="1">
        <v>13926632.5680432</v>
      </c>
      <c r="Y23" s="1">
        <v>1882473.53210503</v>
      </c>
      <c r="Z23" s="1">
        <v>743557.45214211603</v>
      </c>
      <c r="AA23" s="1">
        <v>3713933.32889552</v>
      </c>
      <c r="AB23" s="1">
        <v>932700.54482204095</v>
      </c>
      <c r="AC23" s="1">
        <v>2427022.8075727099</v>
      </c>
      <c r="AD23" s="1">
        <v>871317.70155427104</v>
      </c>
      <c r="AE23" s="1">
        <v>55992.6829332419</v>
      </c>
      <c r="AF23" s="1"/>
      <c r="AG23" s="1">
        <v>28850.019090286802</v>
      </c>
      <c r="AH23" s="1">
        <v>426805.36855850799</v>
      </c>
      <c r="AI23" s="1">
        <v>26482.640198384801</v>
      </c>
      <c r="AJ23" s="1">
        <v>236809.375824274</v>
      </c>
      <c r="AK23" s="1">
        <v>201313.823188865</v>
      </c>
      <c r="AL23" s="1">
        <v>37309936</v>
      </c>
      <c r="AM23" s="1">
        <v>1755838.85251706</v>
      </c>
    </row>
    <row r="24" spans="1:39" x14ac:dyDescent="0.3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>
        <f t="shared" si="3"/>
        <v>2792058.7858272502</v>
      </c>
      <c r="E24" s="1">
        <f t="shared" si="4"/>
        <v>484115125.70070201</v>
      </c>
      <c r="F24" s="1">
        <f t="shared" si="5"/>
        <v>208742653.61719999</v>
      </c>
      <c r="G24" s="1">
        <f t="shared" si="6"/>
        <v>-12456229.131267</v>
      </c>
      <c r="H24" s="2">
        <f t="shared" si="7"/>
        <v>-0.56881608829084085</v>
      </c>
      <c r="I24" s="2">
        <f t="shared" si="8"/>
        <v>73.762986609306751</v>
      </c>
      <c r="J24" s="2">
        <f t="shared" si="9"/>
        <v>-5.9672658727955498E-2</v>
      </c>
      <c r="K24" s="2">
        <f t="shared" si="10"/>
        <v>2.6211495861118948E-3</v>
      </c>
      <c r="L24" s="2">
        <f>AM24/SUM(AM1:AM$2583)</f>
        <v>-2.4455114180838391E-4</v>
      </c>
      <c r="M24" t="s">
        <v>597</v>
      </c>
      <c r="N24" t="s">
        <v>598</v>
      </c>
      <c r="O24" t="s">
        <v>599</v>
      </c>
      <c r="P24" s="1">
        <v>2344217.4887687</v>
      </c>
      <c r="Q24" s="1">
        <v>3009733.31158855</v>
      </c>
      <c r="R24" s="1">
        <v>4224012.7321333103</v>
      </c>
      <c r="S24" s="1">
        <v>3026278.9334384901</v>
      </c>
      <c r="T24" s="1">
        <v>3233992.7701067198</v>
      </c>
      <c r="U24" s="1">
        <v>3174441.7949194</v>
      </c>
      <c r="V24" s="1">
        <v>2588400.4796301401</v>
      </c>
      <c r="W24" s="1">
        <v>992828.90839390701</v>
      </c>
      <c r="X24" s="1">
        <v>1163436.3114277299</v>
      </c>
      <c r="Y24" s="1">
        <v>1166044.12604358</v>
      </c>
      <c r="Z24" s="1">
        <v>651970.69401939504</v>
      </c>
      <c r="AA24" s="1">
        <v>831815.58509191999</v>
      </c>
      <c r="AB24" s="1">
        <v>481448.26139002002</v>
      </c>
      <c r="AC24" s="1">
        <v>439309.09882561601</v>
      </c>
      <c r="AD24" s="1">
        <v>1233845.21443859</v>
      </c>
      <c r="AE24" s="1">
        <v>2792058.7858272502</v>
      </c>
      <c r="AF24" s="1">
        <v>2894352.9658306502</v>
      </c>
      <c r="AG24" s="1">
        <v>2317987.0642413199</v>
      </c>
      <c r="AH24" s="1">
        <v>2278751.5892453399</v>
      </c>
      <c r="AI24" s="1">
        <v>3027491.3595461198</v>
      </c>
      <c r="AJ24" s="1">
        <v>1867369.68594161</v>
      </c>
      <c r="AK24" s="1">
        <v>484115125.70070201</v>
      </c>
      <c r="AL24" s="1">
        <v>208742653.61719999</v>
      </c>
      <c r="AM24" s="1">
        <v>-12456229.131267</v>
      </c>
    </row>
    <row r="25" spans="1:39" x14ac:dyDescent="0.3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>
        <f t="shared" si="3"/>
        <v>0</v>
      </c>
      <c r="E25" s="1">
        <f t="shared" si="4"/>
        <v>0</v>
      </c>
      <c r="F25" s="1">
        <f t="shared" si="5"/>
        <v>0</v>
      </c>
      <c r="G25" s="1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>
        <f t="shared" si="10"/>
        <v>0</v>
      </c>
      <c r="L25" s="2">
        <f>AM25/SUM(AM1:AM$2583)</f>
        <v>0</v>
      </c>
      <c r="M25" t="s">
        <v>597</v>
      </c>
      <c r="N25" t="s">
        <v>600</v>
      </c>
      <c r="O25" t="s">
        <v>601</v>
      </c>
      <c r="P25" s="1"/>
      <c r="Q25" s="1"/>
      <c r="R25" s="1"/>
      <c r="S25" s="1">
        <v>0</v>
      </c>
      <c r="T25" s="1"/>
      <c r="U25" s="1"/>
      <c r="V25" s="1"/>
      <c r="W25" s="1">
        <v>-15902.5068066158</v>
      </c>
      <c r="X25" s="1">
        <v>649947.83089480805</v>
      </c>
      <c r="Y25" s="1">
        <v>410562.91774956702</v>
      </c>
      <c r="Z25" s="1">
        <v>366303.76050436398</v>
      </c>
      <c r="AA25" s="1">
        <v>359067.209611681</v>
      </c>
      <c r="AB25" s="1">
        <v>188894.99996395901</v>
      </c>
      <c r="AC25" s="1">
        <v>-6328.07215568622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x14ac:dyDescent="0.3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>
        <f t="shared" si="3"/>
        <v>0</v>
      </c>
      <c r="E26" s="1">
        <f t="shared" si="4"/>
        <v>0</v>
      </c>
      <c r="F26" s="1">
        <f t="shared" si="5"/>
        <v>0</v>
      </c>
      <c r="G26" s="1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>
        <f t="shared" si="10"/>
        <v>0</v>
      </c>
      <c r="L26" s="2">
        <f>AM26/SUM(AM1:AM$2583)</f>
        <v>0</v>
      </c>
      <c r="M26" t="s">
        <v>597</v>
      </c>
      <c r="N26" t="s">
        <v>602</v>
      </c>
      <c r="O26" t="s">
        <v>603</v>
      </c>
      <c r="P26" s="1"/>
      <c r="Q26" s="1"/>
      <c r="R26" s="1"/>
      <c r="S26" s="1"/>
      <c r="T26" s="1"/>
      <c r="U26" s="1">
        <v>47900.463149404997</v>
      </c>
      <c r="V26" s="1">
        <v>58394.497360933201</v>
      </c>
      <c r="W26" s="1"/>
      <c r="X26" s="1"/>
      <c r="Y26" s="1">
        <v>19794.089921011298</v>
      </c>
      <c r="Z26" s="1"/>
      <c r="AA26" s="1">
        <v>0</v>
      </c>
      <c r="AB26" s="1"/>
      <c r="AC26" s="1">
        <v>-18550.034362763799</v>
      </c>
      <c r="AD26" s="1">
        <v>0</v>
      </c>
      <c r="AE26" s="1"/>
      <c r="AF26" s="1"/>
      <c r="AG26" s="1"/>
      <c r="AH26" s="1"/>
      <c r="AI26" s="1"/>
      <c r="AJ26" s="1"/>
      <c r="AK26" s="1"/>
      <c r="AL26" s="1"/>
      <c r="AM26" s="1"/>
    </row>
    <row r="27" spans="1:39" x14ac:dyDescent="0.3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>
        <f t="shared" si="3"/>
        <v>0</v>
      </c>
      <c r="E27" s="1">
        <f t="shared" si="4"/>
        <v>0</v>
      </c>
      <c r="F27" s="1">
        <f t="shared" si="5"/>
        <v>24833.3691</v>
      </c>
      <c r="G27" s="1">
        <f t="shared" si="6"/>
        <v>32397.259707115802</v>
      </c>
      <c r="H27" s="2" t="e">
        <f t="shared" si="7"/>
        <v>#DIV/0!</v>
      </c>
      <c r="I27" s="2" t="e">
        <f t="shared" si="8"/>
        <v>#DIV/0!</v>
      </c>
      <c r="J27" s="2">
        <f t="shared" si="9"/>
        <v>1.3045857602589976</v>
      </c>
      <c r="K27" s="2">
        <f t="shared" si="10"/>
        <v>3.1182881893221975E-7</v>
      </c>
      <c r="L27" s="2">
        <f>AM27/SUM(AM1:AM$2583)</f>
        <v>6.3605018576212103E-7</v>
      </c>
      <c r="M27" t="s">
        <v>597</v>
      </c>
      <c r="N27" t="s">
        <v>604</v>
      </c>
      <c r="O27" t="s">
        <v>605</v>
      </c>
      <c r="P27" s="1"/>
      <c r="Q27" s="1"/>
      <c r="R27" s="1"/>
      <c r="S27" s="1">
        <v>54612.842112220802</v>
      </c>
      <c r="T27" s="1"/>
      <c r="U27" s="1"/>
      <c r="V27" s="1"/>
      <c r="W27" s="1"/>
      <c r="X27" s="1">
        <v>31354.103507962802</v>
      </c>
      <c r="Y27" s="1"/>
      <c r="Z27" s="1"/>
      <c r="AA27" s="1"/>
      <c r="AB27" s="1"/>
      <c r="AC27" s="1"/>
      <c r="AD27" s="1">
        <v>15194.0974983302</v>
      </c>
      <c r="AE27" s="1"/>
      <c r="AF27" s="1"/>
      <c r="AG27" s="1"/>
      <c r="AH27" s="1"/>
      <c r="AI27" s="1"/>
      <c r="AJ27" s="1">
        <v>29023.085126423201</v>
      </c>
      <c r="AK27" s="1"/>
      <c r="AL27" s="1">
        <v>24833.3691</v>
      </c>
      <c r="AM27" s="1">
        <v>32397.259707115802</v>
      </c>
    </row>
    <row r="28" spans="1:39" x14ac:dyDescent="0.3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>
        <f t="shared" si="3"/>
        <v>6895.2884576882398</v>
      </c>
      <c r="E28" s="1">
        <f t="shared" si="4"/>
        <v>0</v>
      </c>
      <c r="F28" s="1">
        <f t="shared" si="5"/>
        <v>0</v>
      </c>
      <c r="G28" s="1">
        <f t="shared" si="6"/>
        <v>0</v>
      </c>
      <c r="H28" s="2" t="e">
        <f t="shared" si="7"/>
        <v>#DIV/0!</v>
      </c>
      <c r="I28" s="2">
        <f t="shared" si="8"/>
        <v>-1</v>
      </c>
      <c r="J28" s="2" t="e">
        <f t="shared" si="9"/>
        <v>#DIV/0!</v>
      </c>
      <c r="K28" s="2">
        <f t="shared" si="10"/>
        <v>0</v>
      </c>
      <c r="L28" s="2">
        <f>AM28/SUM(AM1:AM$2583)</f>
        <v>0</v>
      </c>
      <c r="M28" t="s">
        <v>597</v>
      </c>
      <c r="N28" t="s">
        <v>606</v>
      </c>
      <c r="O28" t="s">
        <v>607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>
        <v>9366.7780180297195</v>
      </c>
      <c r="AD28" s="1">
        <v>-4294.7225442421604</v>
      </c>
      <c r="AE28" s="1">
        <v>6895.2884576882398</v>
      </c>
      <c r="AF28" s="1">
        <v>76820.058582455196</v>
      </c>
      <c r="AG28" s="1">
        <v>0</v>
      </c>
      <c r="AH28" s="1">
        <v>0</v>
      </c>
      <c r="AI28" s="1">
        <v>0</v>
      </c>
      <c r="AJ28" s="1"/>
      <c r="AK28" s="1">
        <v>0</v>
      </c>
      <c r="AL28" s="1">
        <v>0</v>
      </c>
      <c r="AM28" s="1">
        <v>0</v>
      </c>
    </row>
    <row r="29" spans="1:39" x14ac:dyDescent="0.3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>
        <f t="shared" si="3"/>
        <v>195985.07752408701</v>
      </c>
      <c r="E29" s="1">
        <f t="shared" si="4"/>
        <v>186606.77894802301</v>
      </c>
      <c r="F29" s="1">
        <f t="shared" si="5"/>
        <v>0</v>
      </c>
      <c r="G29" s="1">
        <f t="shared" si="6"/>
        <v>0</v>
      </c>
      <c r="H29" s="2">
        <f t="shared" si="7"/>
        <v>-1</v>
      </c>
      <c r="I29" s="2">
        <f t="shared" si="8"/>
        <v>-1</v>
      </c>
      <c r="J29" s="2" t="e">
        <f t="shared" si="9"/>
        <v>#DIV/0!</v>
      </c>
      <c r="K29" s="2">
        <f t="shared" si="10"/>
        <v>0</v>
      </c>
      <c r="L29" s="2">
        <f>AM29/SUM(AM1:AM$2583)</f>
        <v>0</v>
      </c>
      <c r="M29" t="s">
        <v>597</v>
      </c>
      <c r="N29" t="s">
        <v>608</v>
      </c>
      <c r="O29" t="s">
        <v>609</v>
      </c>
      <c r="P29" s="1"/>
      <c r="Q29" s="1"/>
      <c r="R29" s="1">
        <v>64180.972252806801</v>
      </c>
      <c r="S29" s="1"/>
      <c r="T29" s="1">
        <v>123460.78428091299</v>
      </c>
      <c r="U29" s="1">
        <v>75433.845704722902</v>
      </c>
      <c r="V29" s="1">
        <v>136955.690836747</v>
      </c>
      <c r="W29" s="1">
        <v>16122.9591515304</v>
      </c>
      <c r="X29" s="1">
        <v>64382.288336214202</v>
      </c>
      <c r="Y29" s="1">
        <v>89353.199779890201</v>
      </c>
      <c r="Z29" s="1">
        <v>29133.602633840201</v>
      </c>
      <c r="AA29" s="1">
        <v>39123.603450887698</v>
      </c>
      <c r="AB29" s="1">
        <v>123300.895771824</v>
      </c>
      <c r="AC29" s="1">
        <v>51974.945546961499</v>
      </c>
      <c r="AD29" s="1">
        <v>-31177.768817633201</v>
      </c>
      <c r="AE29" s="1">
        <v>195985.07752408701</v>
      </c>
      <c r="AF29" s="1">
        <v>67991.017891072304</v>
      </c>
      <c r="AG29" s="1">
        <v>251542.63911146999</v>
      </c>
      <c r="AH29" s="1">
        <v>16541.044697306199</v>
      </c>
      <c r="AI29" s="1">
        <v>19235.392888580402</v>
      </c>
      <c r="AJ29" s="1">
        <v>226572.31888790801</v>
      </c>
      <c r="AK29" s="1">
        <v>186606.77894802301</v>
      </c>
      <c r="AL29" s="1"/>
      <c r="AM29" s="1">
        <v>0</v>
      </c>
    </row>
    <row r="30" spans="1:39" x14ac:dyDescent="0.3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>
        <f t="shared" si="3"/>
        <v>26374924.438761499</v>
      </c>
      <c r="E30" s="1">
        <f t="shared" si="4"/>
        <v>661777318.82884896</v>
      </c>
      <c r="F30" s="1">
        <f t="shared" si="5"/>
        <v>233182991.95739999</v>
      </c>
      <c r="G30" s="1">
        <f t="shared" si="6"/>
        <v>-29904396.417457402</v>
      </c>
      <c r="H30" s="2">
        <f t="shared" si="7"/>
        <v>-0.64764130573398127</v>
      </c>
      <c r="I30" s="2">
        <f t="shared" si="8"/>
        <v>7.8410866351035384</v>
      </c>
      <c r="J30" s="2">
        <f t="shared" si="9"/>
        <v>-0.12824432934165547</v>
      </c>
      <c r="K30" s="2">
        <f t="shared" si="10"/>
        <v>2.9280431778850877E-3</v>
      </c>
      <c r="L30" s="2">
        <f>AM30/SUM(AM1:AM$2583)</f>
        <v>-5.8710820200173113E-4</v>
      </c>
      <c r="M30" t="s">
        <v>597</v>
      </c>
      <c r="N30" t="s">
        <v>610</v>
      </c>
      <c r="O30" t="s">
        <v>611</v>
      </c>
      <c r="P30" s="1">
        <v>4719528.0866151499</v>
      </c>
      <c r="Q30" s="1">
        <v>3195167.3268492599</v>
      </c>
      <c r="R30" s="1">
        <v>8536651.6718134601</v>
      </c>
      <c r="S30" s="1">
        <v>11404445.723981</v>
      </c>
      <c r="T30" s="1">
        <v>12516148.1859632</v>
      </c>
      <c r="U30" s="1">
        <v>37154846.460803904</v>
      </c>
      <c r="V30" s="1">
        <v>57471493.556853101</v>
      </c>
      <c r="W30" s="1">
        <v>55498973.065344803</v>
      </c>
      <c r="X30" s="1">
        <v>53713961.897751696</v>
      </c>
      <c r="Y30" s="1">
        <v>61492604.001114301</v>
      </c>
      <c r="Z30" s="1">
        <v>53776950.7899561</v>
      </c>
      <c r="AA30" s="1">
        <v>39788152.200269997</v>
      </c>
      <c r="AB30" s="1">
        <v>17231799.552947499</v>
      </c>
      <c r="AC30" s="1">
        <v>16185178.021198601</v>
      </c>
      <c r="AD30" s="1">
        <v>27688767.276446499</v>
      </c>
      <c r="AE30" s="1">
        <v>26374924.438761499</v>
      </c>
      <c r="AF30" s="1">
        <v>62012415.598468803</v>
      </c>
      <c r="AG30" s="1">
        <v>36561826.825406902</v>
      </c>
      <c r="AH30" s="1">
        <v>43699624.888696</v>
      </c>
      <c r="AI30" s="1">
        <v>22786534.6546419</v>
      </c>
      <c r="AJ30" s="1">
        <v>340999119.348432</v>
      </c>
      <c r="AK30" s="1">
        <v>661777318.82884896</v>
      </c>
      <c r="AL30" s="1">
        <v>233182991.95739999</v>
      </c>
      <c r="AM30" s="1">
        <v>-29904396.417457402</v>
      </c>
    </row>
    <row r="31" spans="1:39" x14ac:dyDescent="0.3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>
        <f t="shared" si="3"/>
        <v>2299803.2402221998</v>
      </c>
      <c r="E31" s="1">
        <f t="shared" si="4"/>
        <v>453639.34257050703</v>
      </c>
      <c r="F31" s="1">
        <f t="shared" si="5"/>
        <v>697535.04</v>
      </c>
      <c r="G31" s="1">
        <f t="shared" si="6"/>
        <v>99236.854184893702</v>
      </c>
      <c r="H31" s="2">
        <f t="shared" si="7"/>
        <v>0.53764229541353203</v>
      </c>
      <c r="I31" s="2">
        <f t="shared" si="8"/>
        <v>-0.69669794885035197</v>
      </c>
      <c r="J31" s="2">
        <f t="shared" si="9"/>
        <v>0.14226791271287775</v>
      </c>
      <c r="K31" s="2">
        <f t="shared" si="10"/>
        <v>8.7588408488254089E-6</v>
      </c>
      <c r="L31" s="2">
        <f>AM31/SUM(AM1:AM$2583)</f>
        <v>1.9483011868712597E-6</v>
      </c>
      <c r="M31" t="s">
        <v>597</v>
      </c>
      <c r="N31" t="s">
        <v>612</v>
      </c>
      <c r="O31" t="s">
        <v>613</v>
      </c>
      <c r="P31" s="1">
        <v>1406850.08466506</v>
      </c>
      <c r="Q31" s="1">
        <v>956418.07995262404</v>
      </c>
      <c r="R31" s="1">
        <v>1595784.2145703</v>
      </c>
      <c r="S31" s="1">
        <v>690795.53735775605</v>
      </c>
      <c r="T31" s="1">
        <v>379384.57773994602</v>
      </c>
      <c r="U31" s="1">
        <v>2446210.82238551</v>
      </c>
      <c r="V31" s="1">
        <v>3849594.95161492</v>
      </c>
      <c r="W31" s="1">
        <v>4251852.12901498</v>
      </c>
      <c r="X31" s="1">
        <v>4564952.0462039402</v>
      </c>
      <c r="Y31" s="1">
        <v>3485409.59949202</v>
      </c>
      <c r="Z31" s="1">
        <v>4456260.32194121</v>
      </c>
      <c r="AA31" s="1">
        <v>2291308.14969549</v>
      </c>
      <c r="AB31" s="1">
        <v>1271277.80362505</v>
      </c>
      <c r="AC31" s="1">
        <v>1056643.3844649501</v>
      </c>
      <c r="AD31" s="1">
        <v>618245.30363294098</v>
      </c>
      <c r="AE31" s="1">
        <v>2299803.2402221998</v>
      </c>
      <c r="AF31" s="1">
        <v>715198.21703200205</v>
      </c>
      <c r="AG31" s="1">
        <v>798348.90389511199</v>
      </c>
      <c r="AH31" s="1">
        <v>1863596.3529260601</v>
      </c>
      <c r="AI31" s="1">
        <v>528241.62078450702</v>
      </c>
      <c r="AJ31" s="1">
        <v>1185801.3084947099</v>
      </c>
      <c r="AK31" s="1">
        <v>453639.34257050703</v>
      </c>
      <c r="AL31" s="1">
        <v>697535.04</v>
      </c>
      <c r="AM31" s="1">
        <v>99236.854184893702</v>
      </c>
    </row>
    <row r="32" spans="1:39" x14ac:dyDescent="0.3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>
        <f t="shared" si="3"/>
        <v>3318989.5713599501</v>
      </c>
      <c r="E32" s="1">
        <f t="shared" si="4"/>
        <v>2793206.1047262698</v>
      </c>
      <c r="F32" s="1">
        <f t="shared" si="5"/>
        <v>1484668.2475999999</v>
      </c>
      <c r="G32" s="1">
        <f t="shared" si="6"/>
        <v>185236.830364733</v>
      </c>
      <c r="H32" s="2">
        <f t="shared" si="7"/>
        <v>-0.46847164443473988</v>
      </c>
      <c r="I32" s="2">
        <f t="shared" si="8"/>
        <v>-0.55267462711801785</v>
      </c>
      <c r="J32" s="2">
        <f t="shared" si="9"/>
        <v>0.12476647942338133</v>
      </c>
      <c r="K32" s="2">
        <f t="shared" si="10"/>
        <v>1.8642752189241867E-5</v>
      </c>
      <c r="L32" s="2">
        <f>AM32/SUM(AM1:AM$2583)</f>
        <v>3.6367248782339675E-6</v>
      </c>
      <c r="M32" t="s">
        <v>597</v>
      </c>
      <c r="N32" t="s">
        <v>614</v>
      </c>
      <c r="O32" t="s">
        <v>615</v>
      </c>
      <c r="P32" s="1">
        <v>656684.39558778401</v>
      </c>
      <c r="Q32" s="1">
        <v>500905.781063765</v>
      </c>
      <c r="R32" s="1">
        <v>245236.60068965299</v>
      </c>
      <c r="S32" s="1">
        <v>2223383.7527552098</v>
      </c>
      <c r="T32" s="1">
        <v>1559031.54683347</v>
      </c>
      <c r="U32" s="1">
        <v>994005.34943075303</v>
      </c>
      <c r="V32" s="1">
        <v>3653877.05396923</v>
      </c>
      <c r="W32" s="1">
        <v>5754331.5308188004</v>
      </c>
      <c r="X32" s="1">
        <v>4754412.0593905803</v>
      </c>
      <c r="Y32" s="1">
        <v>4007602.7303402801</v>
      </c>
      <c r="Z32" s="1">
        <v>10823696.5661208</v>
      </c>
      <c r="AA32" s="1">
        <v>2888542.0111988699</v>
      </c>
      <c r="AB32" s="1">
        <v>3115434.7037611902</v>
      </c>
      <c r="AC32" s="1">
        <v>2474606.6384520698</v>
      </c>
      <c r="AD32" s="1">
        <v>1181742.6611957101</v>
      </c>
      <c r="AE32" s="1">
        <v>3318989.5713599501</v>
      </c>
      <c r="AF32" s="1">
        <v>3566712.1446140199</v>
      </c>
      <c r="AG32" s="1">
        <v>2190195.8691495899</v>
      </c>
      <c r="AH32" s="1">
        <v>6471117.72520715</v>
      </c>
      <c r="AI32" s="1">
        <v>4302405.4141970603</v>
      </c>
      <c r="AJ32" s="1">
        <v>2677824.6255405601</v>
      </c>
      <c r="AK32" s="1">
        <v>2793206.1047262698</v>
      </c>
      <c r="AL32" s="1">
        <v>1484668.2475999999</v>
      </c>
      <c r="AM32" s="1">
        <v>185236.830364733</v>
      </c>
    </row>
    <row r="33" spans="1:39" x14ac:dyDescent="0.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>
        <f t="shared" si="3"/>
        <v>1661065.25812308</v>
      </c>
      <c r="E33" s="1">
        <f t="shared" si="4"/>
        <v>7465810.9840249997</v>
      </c>
      <c r="F33" s="1">
        <f t="shared" si="5"/>
        <v>780466.53810000001</v>
      </c>
      <c r="G33" s="1">
        <f t="shared" si="6"/>
        <v>664610.22801743401</v>
      </c>
      <c r="H33" s="2">
        <f t="shared" si="7"/>
        <v>-0.89546125132688115</v>
      </c>
      <c r="I33" s="2">
        <f t="shared" si="8"/>
        <v>-0.53014095365410996</v>
      </c>
      <c r="J33" s="2">
        <f t="shared" si="9"/>
        <v>0.85155505787011521</v>
      </c>
      <c r="K33" s="2">
        <f t="shared" si="10"/>
        <v>9.8001989907942566E-6</v>
      </c>
      <c r="L33" s="2">
        <f>AM33/SUM(AM1:AM$2583)</f>
        <v>1.3048185643214949E-5</v>
      </c>
      <c r="M33" t="s">
        <v>597</v>
      </c>
      <c r="N33" t="s">
        <v>616</v>
      </c>
      <c r="O33" t="s">
        <v>617</v>
      </c>
      <c r="P33" s="1">
        <v>2420395.92915521</v>
      </c>
      <c r="Q33" s="1">
        <v>3217665.3058171002</v>
      </c>
      <c r="R33" s="1">
        <v>4171353.2134505701</v>
      </c>
      <c r="S33" s="1">
        <v>4270640.7468348797</v>
      </c>
      <c r="T33" s="1">
        <v>6219572.0298849503</v>
      </c>
      <c r="U33" s="1">
        <v>2217359.7910603201</v>
      </c>
      <c r="V33" s="1">
        <v>7849590.0581431799</v>
      </c>
      <c r="W33" s="1">
        <v>6472711.3776554698</v>
      </c>
      <c r="X33" s="1">
        <v>5397414.3431758499</v>
      </c>
      <c r="Y33" s="1">
        <v>17153871.091039501</v>
      </c>
      <c r="Z33" s="1">
        <v>7535179.9073512303</v>
      </c>
      <c r="AA33" s="1">
        <v>2328372.2001851299</v>
      </c>
      <c r="AB33" s="1">
        <v>1476287.56372895</v>
      </c>
      <c r="AC33" s="1">
        <v>1181503.4678936801</v>
      </c>
      <c r="AD33" s="1">
        <v>1329156.8885802799</v>
      </c>
      <c r="AE33" s="1">
        <v>1661065.25812308</v>
      </c>
      <c r="AF33" s="1">
        <v>858717.32926608995</v>
      </c>
      <c r="AG33" s="1">
        <v>1264288.87471549</v>
      </c>
      <c r="AH33" s="1">
        <v>2165424.5444414602</v>
      </c>
      <c r="AI33" s="1">
        <v>2010311.2693591099</v>
      </c>
      <c r="AJ33" s="1">
        <v>2886480.3845280199</v>
      </c>
      <c r="AK33" s="1">
        <v>7465810.9840249997</v>
      </c>
      <c r="AL33" s="1">
        <v>780466.53810000001</v>
      </c>
      <c r="AM33" s="1">
        <v>664610.22801743401</v>
      </c>
    </row>
    <row r="34" spans="1:39" x14ac:dyDescent="0.3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>
        <f t="shared" si="3"/>
        <v>98544.501443045796</v>
      </c>
      <c r="E34" s="1">
        <f t="shared" si="4"/>
        <v>43445.154981774103</v>
      </c>
      <c r="F34" s="1">
        <f t="shared" si="5"/>
        <v>0</v>
      </c>
      <c r="G34" s="1">
        <f t="shared" si="6"/>
        <v>14810.009338363299</v>
      </c>
      <c r="H34" s="2">
        <f t="shared" si="7"/>
        <v>-1</v>
      </c>
      <c r="I34" s="2">
        <f t="shared" si="8"/>
        <v>-1</v>
      </c>
      <c r="J34" s="2" t="e">
        <f t="shared" si="9"/>
        <v>#DIV/0!</v>
      </c>
      <c r="K34" s="2">
        <f t="shared" si="10"/>
        <v>0</v>
      </c>
      <c r="L34" s="2">
        <f>AM34/SUM(AM1:AM$2583)</f>
        <v>2.9076252979308977E-7</v>
      </c>
      <c r="M34" t="s">
        <v>597</v>
      </c>
      <c r="N34" t="s">
        <v>618</v>
      </c>
      <c r="O34" t="s">
        <v>619</v>
      </c>
      <c r="P34" s="1"/>
      <c r="Q34" s="1"/>
      <c r="R34" s="1">
        <v>256970.81057985401</v>
      </c>
      <c r="S34" s="1">
        <v>179744.35088442799</v>
      </c>
      <c r="T34" s="1"/>
      <c r="U34" s="1">
        <v>49019.295546656002</v>
      </c>
      <c r="V34" s="1">
        <v>97184.348789888099</v>
      </c>
      <c r="W34" s="1">
        <v>14685.9364587539</v>
      </c>
      <c r="X34" s="1">
        <v>67294.739575447107</v>
      </c>
      <c r="Y34" s="1">
        <v>114320.883915695</v>
      </c>
      <c r="Z34" s="1">
        <v>14128.8593337397</v>
      </c>
      <c r="AA34" s="1"/>
      <c r="AB34" s="1">
        <v>150210.8141239</v>
      </c>
      <c r="AC34" s="1">
        <v>32009.6424958354</v>
      </c>
      <c r="AD34" s="1">
        <v>108555.336013814</v>
      </c>
      <c r="AE34" s="1">
        <v>98544.501443045796</v>
      </c>
      <c r="AF34" s="1">
        <v>64728.220957268197</v>
      </c>
      <c r="AG34" s="1">
        <v>57884.136971533102</v>
      </c>
      <c r="AH34" s="1">
        <v>27064.375325782399</v>
      </c>
      <c r="AI34" s="1">
        <v>46964.565483065198</v>
      </c>
      <c r="AJ34" s="1">
        <v>345463.03476264601</v>
      </c>
      <c r="AK34" s="1">
        <v>43445.154981774103</v>
      </c>
      <c r="AL34" s="1"/>
      <c r="AM34" s="1">
        <v>14810.009338363299</v>
      </c>
    </row>
    <row r="35" spans="1:39" x14ac:dyDescent="0.3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>
        <f t="shared" si="3"/>
        <v>1508245.0886964099</v>
      </c>
      <c r="E35" s="1">
        <f t="shared" si="4"/>
        <v>870585.60270805901</v>
      </c>
      <c r="F35" s="1">
        <f t="shared" si="5"/>
        <v>1129626.2618</v>
      </c>
      <c r="G35" s="1">
        <f t="shared" si="6"/>
        <v>147759.639439566</v>
      </c>
      <c r="H35" s="2">
        <f t="shared" si="7"/>
        <v>0.29754760277009473</v>
      </c>
      <c r="I35" s="2">
        <f t="shared" si="8"/>
        <v>-0.25103269338251499</v>
      </c>
      <c r="J35" s="2">
        <f t="shared" si="9"/>
        <v>0.13080400521506891</v>
      </c>
      <c r="K35" s="2">
        <f t="shared" si="10"/>
        <v>1.4184544257102531E-5</v>
      </c>
      <c r="L35" s="2">
        <f>AM35/SUM(AM1:AM$2583)</f>
        <v>2.9009412204402421E-6</v>
      </c>
      <c r="M35" t="s">
        <v>597</v>
      </c>
      <c r="N35" t="s">
        <v>620</v>
      </c>
      <c r="O35" t="s">
        <v>621</v>
      </c>
      <c r="P35" s="1">
        <v>328807.52804822498</v>
      </c>
      <c r="Q35" s="1">
        <v>47411.075436710998</v>
      </c>
      <c r="R35" s="1"/>
      <c r="S35" s="1">
        <v>324228.60651969502</v>
      </c>
      <c r="T35" s="1">
        <v>327120.50404724502</v>
      </c>
      <c r="U35" s="1">
        <v>1095293.60726756</v>
      </c>
      <c r="V35" s="1">
        <v>1514447.0140996601</v>
      </c>
      <c r="W35" s="1">
        <v>2082135.3287924801</v>
      </c>
      <c r="X35" s="1">
        <v>1928200.61502388</v>
      </c>
      <c r="Y35" s="1">
        <v>1910813.9375565799</v>
      </c>
      <c r="Z35" s="1">
        <v>1496522.06445026</v>
      </c>
      <c r="AA35" s="1">
        <v>2938012.1487338301</v>
      </c>
      <c r="AB35" s="1">
        <v>948532.10035538999</v>
      </c>
      <c r="AC35" s="1">
        <v>904792.96418566303</v>
      </c>
      <c r="AD35" s="1">
        <v>1199715.3716308901</v>
      </c>
      <c r="AE35" s="1">
        <v>1508245.0886964099</v>
      </c>
      <c r="AF35" s="1">
        <v>1498784.0159461</v>
      </c>
      <c r="AG35" s="1">
        <v>1600832.68702707</v>
      </c>
      <c r="AH35" s="1">
        <v>1919866.8768939399</v>
      </c>
      <c r="AI35" s="1">
        <v>1138157.75049731</v>
      </c>
      <c r="AJ35" s="1">
        <v>1318634.23446243</v>
      </c>
      <c r="AK35" s="1">
        <v>870585.60270805901</v>
      </c>
      <c r="AL35" s="1">
        <v>1129626.2618</v>
      </c>
      <c r="AM35" s="1">
        <v>147759.639439566</v>
      </c>
    </row>
    <row r="36" spans="1:39" x14ac:dyDescent="0.3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>
        <f t="shared" si="3"/>
        <v>229985.54567327001</v>
      </c>
      <c r="E36" s="1">
        <f t="shared" si="4"/>
        <v>280364.94980225101</v>
      </c>
      <c r="F36" s="1">
        <f t="shared" si="5"/>
        <v>33101.648399999998</v>
      </c>
      <c r="G36" s="1">
        <f t="shared" si="6"/>
        <v>53122.258088973103</v>
      </c>
      <c r="H36" s="2">
        <f t="shared" si="7"/>
        <v>-0.88193371381355801</v>
      </c>
      <c r="I36" s="2">
        <f t="shared" si="8"/>
        <v>-0.85607074434570773</v>
      </c>
      <c r="J36" s="2">
        <f t="shared" si="9"/>
        <v>1.6048221359566222</v>
      </c>
      <c r="K36" s="2">
        <f t="shared" si="10"/>
        <v>4.1565233793756971E-7</v>
      </c>
      <c r="L36" s="2">
        <f>AM36/SUM(AM1:AM$2583)</f>
        <v>1.042940743478169E-6</v>
      </c>
      <c r="M36" t="s">
        <v>597</v>
      </c>
      <c r="N36" t="s">
        <v>622</v>
      </c>
      <c r="O36" t="s">
        <v>623</v>
      </c>
      <c r="P36" s="1"/>
      <c r="Q36" s="1">
        <v>111153.771701779</v>
      </c>
      <c r="R36" s="1">
        <v>798620.44826430397</v>
      </c>
      <c r="S36" s="1">
        <v>186910.962577103</v>
      </c>
      <c r="T36" s="1">
        <v>24059.978141491301</v>
      </c>
      <c r="U36" s="1">
        <v>612074.94768632099</v>
      </c>
      <c r="V36" s="1">
        <v>240818.92948664501</v>
      </c>
      <c r="W36" s="1">
        <v>400517.00375064003</v>
      </c>
      <c r="X36" s="1">
        <v>519670.74547764601</v>
      </c>
      <c r="Y36" s="1">
        <v>1070992.06723739</v>
      </c>
      <c r="Z36" s="1">
        <v>515458.83071022801</v>
      </c>
      <c r="AA36" s="1">
        <v>859441.77826568496</v>
      </c>
      <c r="AB36" s="1">
        <v>296456.246938736</v>
      </c>
      <c r="AC36" s="1">
        <v>245679.79623959601</v>
      </c>
      <c r="AD36" s="1">
        <v>452695.29932305298</v>
      </c>
      <c r="AE36" s="1">
        <v>229985.54567327001</v>
      </c>
      <c r="AF36" s="1">
        <v>439168.45366087201</v>
      </c>
      <c r="AG36" s="1">
        <v>516953.92937842302</v>
      </c>
      <c r="AH36" s="1">
        <v>271707.56143499003</v>
      </c>
      <c r="AI36" s="1">
        <v>170384.653151468</v>
      </c>
      <c r="AJ36" s="1">
        <v>729745.92498466396</v>
      </c>
      <c r="AK36" s="1">
        <v>280364.94980225101</v>
      </c>
      <c r="AL36" s="1">
        <v>33101.648399999998</v>
      </c>
      <c r="AM36" s="1">
        <v>53122.258088973103</v>
      </c>
    </row>
    <row r="37" spans="1:39" x14ac:dyDescent="0.3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>
        <f t="shared" si="3"/>
        <v>6783071.8984231399</v>
      </c>
      <c r="E37" s="1">
        <f t="shared" si="4"/>
        <v>86264038.363532498</v>
      </c>
      <c r="F37" s="1">
        <f t="shared" si="5"/>
        <v>8226368.5931000002</v>
      </c>
      <c r="G37" s="1">
        <f t="shared" si="6"/>
        <v>2595079.5604670802</v>
      </c>
      <c r="H37" s="2">
        <f t="shared" si="7"/>
        <v>-0.90463733498734933</v>
      </c>
      <c r="I37" s="2">
        <f t="shared" si="8"/>
        <v>0.21277921217559004</v>
      </c>
      <c r="J37" s="2">
        <f t="shared" si="9"/>
        <v>0.31545870223268929</v>
      </c>
      <c r="K37" s="2">
        <f t="shared" si="10"/>
        <v>1.0329725266667419E-4</v>
      </c>
      <c r="L37" s="2">
        <f>AM37/SUM(AM1:AM$2583)</f>
        <v>5.0948779354323862E-5</v>
      </c>
      <c r="M37" t="s">
        <v>597</v>
      </c>
      <c r="N37" t="s">
        <v>624</v>
      </c>
      <c r="O37" t="s">
        <v>625</v>
      </c>
      <c r="P37" s="1">
        <v>230079.95908713</v>
      </c>
      <c r="Q37" s="1">
        <v>262124.64388926799</v>
      </c>
      <c r="R37" s="1">
        <v>1549246.48723048</v>
      </c>
      <c r="S37" s="1">
        <v>189623.39481460201</v>
      </c>
      <c r="T37" s="1">
        <v>985596.36579050403</v>
      </c>
      <c r="U37" s="1">
        <v>1326505.0140372801</v>
      </c>
      <c r="V37" s="1">
        <v>2411509.8649768801</v>
      </c>
      <c r="W37" s="1">
        <v>3382133.4165725098</v>
      </c>
      <c r="X37" s="1">
        <v>4836493.0629972499</v>
      </c>
      <c r="Y37" s="1">
        <v>8071328.9899636898</v>
      </c>
      <c r="Z37" s="1">
        <v>7615626.85189036</v>
      </c>
      <c r="AA37" s="1">
        <v>7540032.4538537301</v>
      </c>
      <c r="AB37" s="1">
        <v>7727485.5698198304</v>
      </c>
      <c r="AC37" s="1">
        <v>4255711.1976264697</v>
      </c>
      <c r="AD37" s="1">
        <v>6502137.4613300599</v>
      </c>
      <c r="AE37" s="1">
        <v>6783071.8984231399</v>
      </c>
      <c r="AF37" s="1">
        <v>9135333.6455753408</v>
      </c>
      <c r="AG37" s="1">
        <v>11476039.824229401</v>
      </c>
      <c r="AH37" s="1">
        <v>7942723.0650086701</v>
      </c>
      <c r="AI37" s="1">
        <v>10071946.890512099</v>
      </c>
      <c r="AJ37" s="1">
        <v>48984273.824013598</v>
      </c>
      <c r="AK37" s="1">
        <v>86264038.363532498</v>
      </c>
      <c r="AL37" s="1">
        <v>8226368.5931000002</v>
      </c>
      <c r="AM37" s="1">
        <v>2595079.5604670802</v>
      </c>
    </row>
    <row r="38" spans="1:39" x14ac:dyDescent="0.3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>
        <f t="shared" si="3"/>
        <v>0</v>
      </c>
      <c r="E38" s="1">
        <f t="shared" si="4"/>
        <v>0</v>
      </c>
      <c r="F38" s="1">
        <f t="shared" si="5"/>
        <v>20499.960899999998</v>
      </c>
      <c r="G38" s="1">
        <f t="shared" si="6"/>
        <v>27715.473309631499</v>
      </c>
      <c r="H38" s="2" t="e">
        <f t="shared" si="7"/>
        <v>#DIV/0!</v>
      </c>
      <c r="I38" s="2" t="e">
        <f t="shared" si="8"/>
        <v>#DIV/0!</v>
      </c>
      <c r="J38" s="2">
        <f t="shared" si="9"/>
        <v>1.3519768864355006</v>
      </c>
      <c r="K38" s="2">
        <f t="shared" si="10"/>
        <v>2.5741487471402678E-7</v>
      </c>
      <c r="L38" s="2">
        <f>AM38/SUM(AM1:AM$2583)</f>
        <v>5.4413342691463129E-7</v>
      </c>
      <c r="M38" t="s">
        <v>597</v>
      </c>
      <c r="N38" t="s">
        <v>626</v>
      </c>
      <c r="O38" t="s">
        <v>627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>
        <v>20499.960899999998</v>
      </c>
      <c r="AM38" s="1">
        <v>27715.473309631499</v>
      </c>
    </row>
    <row r="39" spans="1:39" x14ac:dyDescent="0.3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>
        <f t="shared" si="3"/>
        <v>3617173.0687116599</v>
      </c>
      <c r="E39" s="1">
        <f t="shared" si="4"/>
        <v>948918.32053806703</v>
      </c>
      <c r="F39" s="1">
        <f t="shared" si="5"/>
        <v>485599.35110000003</v>
      </c>
      <c r="G39" s="1">
        <f t="shared" si="6"/>
        <v>270503.39157875098</v>
      </c>
      <c r="H39" s="2">
        <f t="shared" si="7"/>
        <v>-0.48826011618718701</v>
      </c>
      <c r="I39" s="2">
        <f t="shared" si="8"/>
        <v>-0.86575169562650833</v>
      </c>
      <c r="J39" s="2">
        <f t="shared" si="9"/>
        <v>0.55705056229172334</v>
      </c>
      <c r="K39" s="2">
        <f t="shared" si="10"/>
        <v>6.0975968068611889E-6</v>
      </c>
      <c r="L39" s="2">
        <f>AM39/SUM(AM1:AM$2583)</f>
        <v>5.3107495516097025E-6</v>
      </c>
      <c r="M39" t="s">
        <v>597</v>
      </c>
      <c r="N39" t="s">
        <v>628</v>
      </c>
      <c r="O39" t="s">
        <v>629</v>
      </c>
      <c r="P39" s="1">
        <v>74291.267688386506</v>
      </c>
      <c r="Q39" s="1">
        <v>855727.71411914297</v>
      </c>
      <c r="R39" s="1">
        <v>1951213.05943267</v>
      </c>
      <c r="S39" s="1">
        <v>485372.98667888599</v>
      </c>
      <c r="T39" s="1">
        <v>4112224.3654320198</v>
      </c>
      <c r="U39" s="1">
        <v>2066630.6905026601</v>
      </c>
      <c r="V39" s="1">
        <v>1719866.5690069499</v>
      </c>
      <c r="W39" s="1">
        <v>3570322.3579110298</v>
      </c>
      <c r="X39" s="1">
        <v>4929305.0941726901</v>
      </c>
      <c r="Y39" s="1">
        <v>2868133.8628062401</v>
      </c>
      <c r="Z39" s="1">
        <v>3322510.1108570299</v>
      </c>
      <c r="AA39" s="1">
        <v>2590202.57932057</v>
      </c>
      <c r="AB39" s="1">
        <v>3532696.7334246598</v>
      </c>
      <c r="AC39" s="1">
        <v>2525771.6400319999</v>
      </c>
      <c r="AD39" s="1">
        <v>3755224.7028558501</v>
      </c>
      <c r="AE39" s="1">
        <v>3617173.0687116599</v>
      </c>
      <c r="AF39" s="1">
        <v>3411310.5966214598</v>
      </c>
      <c r="AG39" s="1">
        <v>2693086.3094114098</v>
      </c>
      <c r="AH39" s="1">
        <v>173500.84323141401</v>
      </c>
      <c r="AI39" s="1">
        <v>719696.62327340001</v>
      </c>
      <c r="AJ39" s="1">
        <v>1207475.99283366</v>
      </c>
      <c r="AK39" s="1">
        <v>948918.32053806703</v>
      </c>
      <c r="AL39" s="1">
        <v>485599.35110000003</v>
      </c>
      <c r="AM39" s="1">
        <v>270503.39157875098</v>
      </c>
    </row>
    <row r="40" spans="1:39" x14ac:dyDescent="0.3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>
        <f t="shared" si="3"/>
        <v>18656.2074582936</v>
      </c>
      <c r="E40" s="1">
        <f t="shared" si="4"/>
        <v>0</v>
      </c>
      <c r="F40" s="1">
        <f t="shared" si="5"/>
        <v>0</v>
      </c>
      <c r="G40" s="1">
        <f t="shared" si="6"/>
        <v>0</v>
      </c>
      <c r="H40" s="2" t="e">
        <f t="shared" si="7"/>
        <v>#DIV/0!</v>
      </c>
      <c r="I40" s="2">
        <f t="shared" si="8"/>
        <v>-1</v>
      </c>
      <c r="J40" s="2" t="e">
        <f t="shared" si="9"/>
        <v>#DIV/0!</v>
      </c>
      <c r="K40" s="2">
        <f t="shared" si="10"/>
        <v>0</v>
      </c>
      <c r="L40" s="2">
        <f>AM40/SUM(AM1:AM$2583)</f>
        <v>0</v>
      </c>
      <c r="M40" t="s">
        <v>597</v>
      </c>
      <c r="N40" t="s">
        <v>630</v>
      </c>
      <c r="O40" t="s">
        <v>631</v>
      </c>
      <c r="P40" s="1">
        <v>137539.02048660099</v>
      </c>
      <c r="Q40" s="1"/>
      <c r="R40" s="1"/>
      <c r="S40" s="1">
        <v>166729.24765943599</v>
      </c>
      <c r="T40" s="1"/>
      <c r="U40" s="1"/>
      <c r="V40" s="1">
        <v>3618.37281928112</v>
      </c>
      <c r="W40" s="1">
        <v>19304.549166408699</v>
      </c>
      <c r="X40" s="1">
        <v>531648.28395927604</v>
      </c>
      <c r="Y40" s="1">
        <v>12428.3131796046</v>
      </c>
      <c r="Z40" s="1">
        <v>52446.731266611103</v>
      </c>
      <c r="AA40" s="1">
        <v>51935.814874262003</v>
      </c>
      <c r="AB40" s="1">
        <v>28260.429702677899</v>
      </c>
      <c r="AC40" s="1">
        <v>76453.100957860806</v>
      </c>
      <c r="AD40" s="1">
        <v>142578.11587731601</v>
      </c>
      <c r="AE40" s="1">
        <v>18656.2074582936</v>
      </c>
      <c r="AF40" s="1">
        <v>12760.375204497701</v>
      </c>
      <c r="AG40" s="1"/>
      <c r="AH40" s="1">
        <v>15357.225390019799</v>
      </c>
      <c r="AI40" s="1">
        <v>35755.205004469797</v>
      </c>
      <c r="AJ40" s="1"/>
      <c r="AK40" s="1"/>
      <c r="AL40" s="1"/>
      <c r="AM40" s="1"/>
    </row>
    <row r="41" spans="1:39" x14ac:dyDescent="0.3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>
        <f t="shared" si="3"/>
        <v>31536.738675965102</v>
      </c>
      <c r="E41" s="1">
        <f t="shared" si="4"/>
        <v>15914.207275258301</v>
      </c>
      <c r="F41" s="1">
        <f t="shared" si="5"/>
        <v>13480</v>
      </c>
      <c r="G41" s="1">
        <f t="shared" si="6"/>
        <v>0</v>
      </c>
      <c r="H41" s="2">
        <f t="shared" si="7"/>
        <v>-0.15295812308808776</v>
      </c>
      <c r="I41" s="2">
        <f t="shared" si="8"/>
        <v>-0.5725620160503968</v>
      </c>
      <c r="J41" s="2">
        <f t="shared" si="9"/>
        <v>0</v>
      </c>
      <c r="K41" s="2">
        <f t="shared" si="10"/>
        <v>1.6926629899792059E-7</v>
      </c>
      <c r="L41" s="2">
        <f>AM41/SUM(AM1:AM$2583)</f>
        <v>0</v>
      </c>
      <c r="M41" t="s">
        <v>597</v>
      </c>
      <c r="N41" t="s">
        <v>632</v>
      </c>
      <c r="O41" t="s">
        <v>633</v>
      </c>
      <c r="P41" s="1"/>
      <c r="Q41" s="1"/>
      <c r="R41" s="1"/>
      <c r="S41" s="1"/>
      <c r="T41" s="1"/>
      <c r="U41" s="1">
        <v>9347.6642221940001</v>
      </c>
      <c r="V41" s="1">
        <v>10181.217492274</v>
      </c>
      <c r="W41" s="1">
        <v>9226.3388797582902</v>
      </c>
      <c r="X41" s="1">
        <v>20100.664525558099</v>
      </c>
      <c r="Y41" s="1">
        <v>3556783.5228315899</v>
      </c>
      <c r="Z41" s="1">
        <v>6673923.03950404</v>
      </c>
      <c r="AA41" s="1">
        <v>50029.603744930399</v>
      </c>
      <c r="AB41" s="1">
        <v>49452.710990564403</v>
      </c>
      <c r="AC41" s="1">
        <v>15266.678280554601</v>
      </c>
      <c r="AD41" s="1">
        <v>83488.544889161902</v>
      </c>
      <c r="AE41" s="1">
        <v>31536.738675965102</v>
      </c>
      <c r="AF41" s="1">
        <v>33413.144197020898</v>
      </c>
      <c r="AG41" s="1">
        <v>457255.40032894601</v>
      </c>
      <c r="AH41" s="1">
        <v>167878.11771999701</v>
      </c>
      <c r="AI41" s="1">
        <v>195533.66116236401</v>
      </c>
      <c r="AJ41" s="1">
        <v>27628.981116859501</v>
      </c>
      <c r="AK41" s="1">
        <v>15914.207275258301</v>
      </c>
      <c r="AL41" s="1">
        <v>13480</v>
      </c>
      <c r="AM41" s="1"/>
    </row>
    <row r="42" spans="1:39" x14ac:dyDescent="0.3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>
        <f t="shared" si="3"/>
        <v>0</v>
      </c>
      <c r="E42" s="1">
        <f t="shared" si="4"/>
        <v>112738.59366970501</v>
      </c>
      <c r="F42" s="1">
        <f t="shared" si="5"/>
        <v>19500</v>
      </c>
      <c r="G42" s="1">
        <f t="shared" si="6"/>
        <v>0</v>
      </c>
      <c r="H42" s="2">
        <f t="shared" si="7"/>
        <v>-0.82703349966268014</v>
      </c>
      <c r="I42" s="2" t="e">
        <f t="shared" si="8"/>
        <v>#DIV/0!</v>
      </c>
      <c r="J42" s="2">
        <f t="shared" si="9"/>
        <v>0</v>
      </c>
      <c r="K42" s="2">
        <f t="shared" si="10"/>
        <v>2.4485851858007803E-7</v>
      </c>
      <c r="L42" s="2">
        <f>AM42/SUM(AM1:AM$2583)</f>
        <v>0</v>
      </c>
      <c r="M42" t="s">
        <v>597</v>
      </c>
      <c r="N42" t="s">
        <v>634</v>
      </c>
      <c r="O42" t="s">
        <v>635</v>
      </c>
      <c r="P42" s="1"/>
      <c r="Q42" s="1"/>
      <c r="R42" s="1"/>
      <c r="S42" s="1"/>
      <c r="T42" s="1"/>
      <c r="U42" s="1">
        <v>3694.3123929875601</v>
      </c>
      <c r="V42" s="1">
        <v>46222.335937184602</v>
      </c>
      <c r="W42" s="1">
        <v>89303.611944563105</v>
      </c>
      <c r="X42" s="1">
        <v>45545.602828796</v>
      </c>
      <c r="Y42" s="1">
        <v>6960.9084261623702</v>
      </c>
      <c r="Z42" s="1">
        <v>23051.390728676801</v>
      </c>
      <c r="AA42" s="1">
        <v>36114.197945655702</v>
      </c>
      <c r="AB42" s="1">
        <v>33356.086281775701</v>
      </c>
      <c r="AC42" s="1">
        <v>21602.009683021501</v>
      </c>
      <c r="AD42" s="1">
        <v>21395.8224360309</v>
      </c>
      <c r="AE42" s="1"/>
      <c r="AF42" s="1">
        <v>42533.910429466901</v>
      </c>
      <c r="AG42" s="1">
        <v>58836.576474755202</v>
      </c>
      <c r="AH42" s="1">
        <v>101441.616447711</v>
      </c>
      <c r="AI42" s="1">
        <v>665428.57149096997</v>
      </c>
      <c r="AJ42" s="1"/>
      <c r="AK42" s="1">
        <v>112738.59366970501</v>
      </c>
      <c r="AL42" s="1">
        <v>19500</v>
      </c>
      <c r="AM42" s="1"/>
    </row>
    <row r="43" spans="1:39" x14ac:dyDescent="0.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1">
        <f t="shared" si="3"/>
        <v>0</v>
      </c>
      <c r="E43" s="1">
        <f t="shared" si="4"/>
        <v>229696.34148467501</v>
      </c>
      <c r="F43" s="1">
        <f t="shared" si="5"/>
        <v>251107</v>
      </c>
      <c r="G43" s="1">
        <f t="shared" si="6"/>
        <v>173934.67247382499</v>
      </c>
      <c r="H43" s="2">
        <f t="shared" si="7"/>
        <v>9.3212884353900183E-2</v>
      </c>
      <c r="I43" s="2" t="e">
        <f t="shared" si="8"/>
        <v>#DIV/0!</v>
      </c>
      <c r="J43" s="2">
        <f t="shared" si="9"/>
        <v>0.69267154031478606</v>
      </c>
      <c r="K43" s="2">
        <f t="shared" si="10"/>
        <v>3.1531122064147513E-6</v>
      </c>
      <c r="L43" s="2">
        <f>AM43/SUM(AM1:AM$2583)</f>
        <v>3.4148314313494486E-6</v>
      </c>
      <c r="M43" t="s">
        <v>597</v>
      </c>
      <c r="N43" t="s">
        <v>636</v>
      </c>
      <c r="O43" t="s">
        <v>637</v>
      </c>
      <c r="P43" s="1"/>
      <c r="Q43" s="1"/>
      <c r="R43" s="1"/>
      <c r="S43" s="1"/>
      <c r="T43" s="1">
        <v>163372.82962820801</v>
      </c>
      <c r="U43" s="1">
        <v>27537.713519436398</v>
      </c>
      <c r="V43" s="1"/>
      <c r="W43" s="1">
        <v>96370.3343343249</v>
      </c>
      <c r="X43" s="1">
        <v>21805.898957636498</v>
      </c>
      <c r="Y43" s="1"/>
      <c r="Z43" s="1"/>
      <c r="AA43" s="1"/>
      <c r="AB43" s="1"/>
      <c r="AC43" s="1"/>
      <c r="AD43" s="1"/>
      <c r="AE43" s="1"/>
      <c r="AF43" s="1"/>
      <c r="AG43" s="1">
        <v>49466.553974880102</v>
      </c>
      <c r="AH43" s="1">
        <v>22824.069798408502</v>
      </c>
      <c r="AI43" s="1"/>
      <c r="AJ43" s="1"/>
      <c r="AK43" s="1">
        <v>229696.34148467501</v>
      </c>
      <c r="AL43" s="1">
        <v>251107</v>
      </c>
      <c r="AM43" s="1">
        <v>173934.67247382499</v>
      </c>
    </row>
    <row r="44" spans="1:39" x14ac:dyDescent="0.3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1">
        <f t="shared" si="3"/>
        <v>5939.1846930761903</v>
      </c>
      <c r="E44" s="1">
        <f t="shared" si="4"/>
        <v>0</v>
      </c>
      <c r="F44" s="1">
        <f t="shared" si="5"/>
        <v>0</v>
      </c>
      <c r="G44" s="1">
        <f t="shared" si="6"/>
        <v>0</v>
      </c>
      <c r="H44" s="2" t="e">
        <f t="shared" si="7"/>
        <v>#DIV/0!</v>
      </c>
      <c r="I44" s="2">
        <f t="shared" si="8"/>
        <v>-1</v>
      </c>
      <c r="J44" s="2" t="e">
        <f t="shared" si="9"/>
        <v>#DIV/0!</v>
      </c>
      <c r="K44" s="2">
        <f t="shared" si="10"/>
        <v>0</v>
      </c>
      <c r="L44" s="2">
        <f>AM44/SUM(AM1:AM$2583)</f>
        <v>0</v>
      </c>
      <c r="M44" t="s">
        <v>597</v>
      </c>
      <c r="N44" t="s">
        <v>638</v>
      </c>
      <c r="O44" t="s">
        <v>639</v>
      </c>
      <c r="P44" s="1"/>
      <c r="Q44" s="1"/>
      <c r="R44" s="1"/>
      <c r="S44" s="1"/>
      <c r="T44" s="1"/>
      <c r="U44" s="1"/>
      <c r="V44" s="1"/>
      <c r="W44" s="1">
        <v>25066.248106953899</v>
      </c>
      <c r="X44" s="1">
        <v>19835.274682183001</v>
      </c>
      <c r="Y44" s="1"/>
      <c r="Z44" s="1">
        <v>17098.5362492573</v>
      </c>
      <c r="AA44" s="1">
        <v>14234.4500953202</v>
      </c>
      <c r="AB44" s="1">
        <v>-3356.1227762896501</v>
      </c>
      <c r="AC44" s="1">
        <v>0</v>
      </c>
      <c r="AD44" s="1">
        <v>0</v>
      </c>
      <c r="AE44" s="1">
        <v>5939.1846930761903</v>
      </c>
      <c r="AF44" s="1"/>
      <c r="AG44" s="1"/>
      <c r="AH44" s="1"/>
      <c r="AI44" s="1">
        <v>23223.8036326605</v>
      </c>
      <c r="AJ44" s="1"/>
      <c r="AK44" s="1"/>
      <c r="AL44" s="1"/>
      <c r="AM44" s="1"/>
    </row>
    <row r="45" spans="1:39" x14ac:dyDescent="0.3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1">
        <f t="shared" si="3"/>
        <v>742257.67582392402</v>
      </c>
      <c r="E45" s="1">
        <f t="shared" si="4"/>
        <v>5823789.9755519796</v>
      </c>
      <c r="F45" s="1">
        <f t="shared" si="5"/>
        <v>2208935.9142</v>
      </c>
      <c r="G45" s="1">
        <f t="shared" si="6"/>
        <v>908040.33177269995</v>
      </c>
      <c r="H45" s="2">
        <f t="shared" si="7"/>
        <v>-0.62070474322167901</v>
      </c>
      <c r="I45" s="2">
        <f t="shared" si="8"/>
        <v>1.9759691090402369</v>
      </c>
      <c r="J45" s="2">
        <f t="shared" si="9"/>
        <v>0.41107590579492237</v>
      </c>
      <c r="K45" s="2">
        <f t="shared" si="10"/>
        <v>2.7737270543043194E-5</v>
      </c>
      <c r="L45" s="2">
        <f>AM45/SUM(AM1:AM$2583)</f>
        <v>1.7827409692205156E-5</v>
      </c>
      <c r="M45" t="s">
        <v>597</v>
      </c>
      <c r="N45" t="s">
        <v>640</v>
      </c>
      <c r="O45" t="s">
        <v>641</v>
      </c>
      <c r="P45" s="1">
        <v>29862116.6674398</v>
      </c>
      <c r="Q45" s="1">
        <v>33608155.195886001</v>
      </c>
      <c r="R45" s="1">
        <v>30552184.942416199</v>
      </c>
      <c r="S45" s="1">
        <v>99899348.649322703</v>
      </c>
      <c r="T45" s="1">
        <v>103192874.379024</v>
      </c>
      <c r="U45" s="1">
        <v>28135445.757617299</v>
      </c>
      <c r="V45" s="1">
        <v>11689653.9249401</v>
      </c>
      <c r="W45" s="1">
        <v>13885647.7596702</v>
      </c>
      <c r="X45" s="1">
        <v>24847356.325463999</v>
      </c>
      <c r="Y45" s="1">
        <v>6334617.0484202998</v>
      </c>
      <c r="Z45" s="1">
        <v>8764168.9642971903</v>
      </c>
      <c r="AA45" s="1">
        <v>12175412.7005978</v>
      </c>
      <c r="AB45" s="1">
        <v>1359547.08386443</v>
      </c>
      <c r="AC45" s="1">
        <v>4031023.1177836899</v>
      </c>
      <c r="AD45" s="1">
        <v>4483390.25155003</v>
      </c>
      <c r="AE45" s="1">
        <v>742257.67582392402</v>
      </c>
      <c r="AF45" s="1">
        <v>588956.419469352</v>
      </c>
      <c r="AG45" s="1">
        <v>3394301.3743811999</v>
      </c>
      <c r="AH45" s="1">
        <v>3919993.2355675101</v>
      </c>
      <c r="AI45" s="1">
        <v>2423815.2892493298</v>
      </c>
      <c r="AJ45" s="1">
        <v>3065740.47457864</v>
      </c>
      <c r="AK45" s="1">
        <v>5823789.9755519796</v>
      </c>
      <c r="AL45" s="1">
        <v>2208935.9142</v>
      </c>
      <c r="AM45" s="1">
        <v>908040.33177269995</v>
      </c>
    </row>
    <row r="46" spans="1:39" x14ac:dyDescent="0.3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1">
        <f t="shared" si="3"/>
        <v>279646.85838342301</v>
      </c>
      <c r="E46" s="1">
        <f t="shared" si="4"/>
        <v>218751.60339674901</v>
      </c>
      <c r="F46" s="1">
        <f t="shared" si="5"/>
        <v>253296.01379999999</v>
      </c>
      <c r="G46" s="1">
        <f t="shared" si="6"/>
        <v>32052.871440113599</v>
      </c>
      <c r="H46" s="2">
        <f t="shared" si="7"/>
        <v>0.15791614720463509</v>
      </c>
      <c r="I46" s="2">
        <f t="shared" si="8"/>
        <v>-9.4229002734918854E-2</v>
      </c>
      <c r="J46" s="2">
        <f t="shared" si="9"/>
        <v>0.12654313409536017</v>
      </c>
      <c r="K46" s="2">
        <f t="shared" si="10"/>
        <v>3.1805993180157433E-6</v>
      </c>
      <c r="L46" s="2">
        <f>AM46/SUM(AM1:AM$2583)</f>
        <v>6.292888663424748E-7</v>
      </c>
      <c r="M46" t="s">
        <v>597</v>
      </c>
      <c r="N46" t="s">
        <v>642</v>
      </c>
      <c r="O46" t="s">
        <v>643</v>
      </c>
      <c r="P46" s="1"/>
      <c r="Q46" s="1"/>
      <c r="R46" s="1">
        <v>77508.525095276505</v>
      </c>
      <c r="S46" s="1"/>
      <c r="T46" s="1">
        <v>37747.762924057097</v>
      </c>
      <c r="U46" s="1">
        <v>427633.62243110698</v>
      </c>
      <c r="V46" s="1">
        <v>404711.61635041703</v>
      </c>
      <c r="W46" s="1">
        <v>337527.50905060302</v>
      </c>
      <c r="X46" s="1">
        <v>295918.09135826502</v>
      </c>
      <c r="Y46" s="1">
        <v>304890.55812713102</v>
      </c>
      <c r="Z46" s="1">
        <v>192080.61199237901</v>
      </c>
      <c r="AA46" s="1">
        <v>132180.397889838</v>
      </c>
      <c r="AB46" s="1">
        <v>99217.627007419302</v>
      </c>
      <c r="AC46" s="1">
        <v>21640.989488562402</v>
      </c>
      <c r="AD46" s="1">
        <v>229652.88754275101</v>
      </c>
      <c r="AE46" s="1">
        <v>279646.85838342301</v>
      </c>
      <c r="AF46" s="1">
        <v>338040.25683039299</v>
      </c>
      <c r="AG46" s="1">
        <v>300558.24716435297</v>
      </c>
      <c r="AH46" s="1">
        <v>225864.612079207</v>
      </c>
      <c r="AI46" s="1">
        <v>239737.82816523299</v>
      </c>
      <c r="AJ46" s="1">
        <v>151574.051392486</v>
      </c>
      <c r="AK46" s="1">
        <v>218751.60339674901</v>
      </c>
      <c r="AL46" s="1">
        <v>253296.01379999999</v>
      </c>
      <c r="AM46" s="1">
        <v>32052.871440113599</v>
      </c>
    </row>
    <row r="47" spans="1:39" x14ac:dyDescent="0.3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1">
        <f t="shared" si="3"/>
        <v>4733651.5722411498</v>
      </c>
      <c r="E47" s="1">
        <f t="shared" si="4"/>
        <v>4529380.94184939</v>
      </c>
      <c r="F47" s="1">
        <f t="shared" si="5"/>
        <v>2586162.1855000001</v>
      </c>
      <c r="G47" s="1">
        <f t="shared" si="6"/>
        <v>1503236.21596406</v>
      </c>
      <c r="H47" s="2">
        <f t="shared" si="7"/>
        <v>-0.42902524236699657</v>
      </c>
      <c r="I47" s="2">
        <f t="shared" si="8"/>
        <v>-0.45366443938002388</v>
      </c>
      <c r="J47" s="2">
        <f t="shared" si="9"/>
        <v>0.58126138584515308</v>
      </c>
      <c r="K47" s="2">
        <f t="shared" si="10"/>
        <v>3.2474043156376768E-5</v>
      </c>
      <c r="L47" s="2">
        <f>AM47/SUM(AM1:AM$2583)</f>
        <v>2.9512794694740221E-5</v>
      </c>
      <c r="M47" t="s">
        <v>597</v>
      </c>
      <c r="N47" t="s">
        <v>644</v>
      </c>
      <c r="O47" t="s">
        <v>645</v>
      </c>
      <c r="P47" s="1">
        <v>3396266.1803448498</v>
      </c>
      <c r="Q47" s="1">
        <v>3253048.1180628301</v>
      </c>
      <c r="R47" s="1">
        <v>3953796.6759005301</v>
      </c>
      <c r="S47" s="1">
        <v>10123962.8466758</v>
      </c>
      <c r="T47" s="1">
        <v>10230275.9311342</v>
      </c>
      <c r="U47" s="1">
        <v>8996578.9469007496</v>
      </c>
      <c r="V47" s="1">
        <v>3734729.7903549299</v>
      </c>
      <c r="W47" s="1">
        <v>4747207.2273652004</v>
      </c>
      <c r="X47" s="1">
        <v>5988691.9666901603</v>
      </c>
      <c r="Y47" s="1">
        <v>4089861.4973614402</v>
      </c>
      <c r="Z47" s="1">
        <v>6762231.7294444498</v>
      </c>
      <c r="AA47" s="1">
        <v>3304907.45298508</v>
      </c>
      <c r="AB47" s="1">
        <v>3233336.2351803002</v>
      </c>
      <c r="AC47" s="1">
        <v>3119213.5434928699</v>
      </c>
      <c r="AD47" s="1">
        <v>3676695.9457151899</v>
      </c>
      <c r="AE47" s="1">
        <v>4733651.5722411498</v>
      </c>
      <c r="AF47" s="1">
        <v>4478246.3485914804</v>
      </c>
      <c r="AG47" s="1">
        <v>8289982.4748916402</v>
      </c>
      <c r="AH47" s="1">
        <v>6508479.1663083201</v>
      </c>
      <c r="AI47" s="1">
        <v>5109556.1561645996</v>
      </c>
      <c r="AJ47" s="1">
        <v>3369294.30174133</v>
      </c>
      <c r="AK47" s="1">
        <v>4529380.94184939</v>
      </c>
      <c r="AL47" s="1">
        <v>2586162.1855000001</v>
      </c>
      <c r="AM47" s="1">
        <v>1503236.21596406</v>
      </c>
    </row>
    <row r="48" spans="1:39" x14ac:dyDescent="0.3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1">
        <f t="shared" si="3"/>
        <v>128403.260950575</v>
      </c>
      <c r="E48" s="1">
        <f t="shared" si="4"/>
        <v>15399.6658707232</v>
      </c>
      <c r="F48" s="1">
        <f t="shared" si="5"/>
        <v>76715</v>
      </c>
      <c r="G48" s="1">
        <f t="shared" si="6"/>
        <v>100333.753128932</v>
      </c>
      <c r="H48" s="2">
        <f t="shared" si="7"/>
        <v>3.9816015908400555</v>
      </c>
      <c r="I48" s="2">
        <f t="shared" si="8"/>
        <v>-0.40254632606621144</v>
      </c>
      <c r="J48" s="2">
        <f t="shared" si="9"/>
        <v>1.3078765968706512</v>
      </c>
      <c r="K48" s="2">
        <f t="shared" si="10"/>
        <v>9.6329852578824018E-7</v>
      </c>
      <c r="L48" s="2">
        <f>AM48/SUM(AM1:AM$2583)</f>
        <v>1.9698364273028633E-6</v>
      </c>
      <c r="M48" t="s">
        <v>597</v>
      </c>
      <c r="N48" t="s">
        <v>646</v>
      </c>
      <c r="O48" t="s">
        <v>647</v>
      </c>
      <c r="P48" s="1">
        <v>1573654.82354313</v>
      </c>
      <c r="Q48" s="1">
        <v>1767550.5153296001</v>
      </c>
      <c r="R48" s="1">
        <v>2093011.2643895801</v>
      </c>
      <c r="S48" s="1">
        <v>711643.16962811199</v>
      </c>
      <c r="T48" s="1">
        <v>217359.404383527</v>
      </c>
      <c r="U48" s="1">
        <v>26260.079104511002</v>
      </c>
      <c r="V48" s="1">
        <v>21584.404785186201</v>
      </c>
      <c r="W48" s="1">
        <v>378132.92584014701</v>
      </c>
      <c r="X48" s="1">
        <v>12602.384425829699</v>
      </c>
      <c r="Y48" s="1">
        <v>287518.17679730902</v>
      </c>
      <c r="Z48" s="1">
        <v>67550.404316475397</v>
      </c>
      <c r="AA48" s="1">
        <v>1154071.9072431</v>
      </c>
      <c r="AB48" s="1">
        <v>19504.806695208499</v>
      </c>
      <c r="AC48" s="1">
        <v>147417.988749154</v>
      </c>
      <c r="AD48" s="1">
        <v>34807.7556623157</v>
      </c>
      <c r="AE48" s="1">
        <v>128403.260950575</v>
      </c>
      <c r="AF48" s="1">
        <v>12262.6389610071</v>
      </c>
      <c r="AG48" s="1">
        <v>68993.219697389301</v>
      </c>
      <c r="AH48" s="1"/>
      <c r="AI48" s="1">
        <v>9346.4722987963196</v>
      </c>
      <c r="AJ48" s="1">
        <v>362403.76890607597</v>
      </c>
      <c r="AK48" s="1">
        <v>15399.6658707232</v>
      </c>
      <c r="AL48" s="1">
        <v>76715</v>
      </c>
      <c r="AM48" s="1">
        <v>100333.753128932</v>
      </c>
    </row>
    <row r="49" spans="1:39" x14ac:dyDescent="0.3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1">
        <f t="shared" si="3"/>
        <v>23314464.2116176</v>
      </c>
      <c r="E49" s="1">
        <f t="shared" si="4"/>
        <v>30655229.458981</v>
      </c>
      <c r="F49" s="1">
        <f t="shared" si="5"/>
        <v>31333493.7575</v>
      </c>
      <c r="G49" s="1">
        <f t="shared" si="6"/>
        <v>7480613.8436343595</v>
      </c>
      <c r="H49" s="2">
        <f t="shared" si="7"/>
        <v>2.2125565865575014E-2</v>
      </c>
      <c r="I49" s="2">
        <f t="shared" si="8"/>
        <v>0.34395083983472019</v>
      </c>
      <c r="J49" s="2">
        <f t="shared" si="9"/>
        <v>0.2387417726707797</v>
      </c>
      <c r="K49" s="2">
        <f t="shared" si="10"/>
        <v>3.9344989043074729E-4</v>
      </c>
      <c r="L49" s="2">
        <f>AM49/SUM(AM1:AM$2583)</f>
        <v>1.4686568764991139E-4</v>
      </c>
      <c r="M49" t="s">
        <v>597</v>
      </c>
      <c r="N49" t="s">
        <v>648</v>
      </c>
      <c r="O49" t="s">
        <v>649</v>
      </c>
      <c r="P49" s="1">
        <v>9729154.0407461599</v>
      </c>
      <c r="Q49" s="1">
        <v>7879701.8078556899</v>
      </c>
      <c r="R49" s="1">
        <v>27156376.657807101</v>
      </c>
      <c r="S49" s="1">
        <v>18888760.947422199</v>
      </c>
      <c r="T49" s="1">
        <v>12046414.471835099</v>
      </c>
      <c r="U49" s="1">
        <v>24118524.1784149</v>
      </c>
      <c r="V49" s="1">
        <v>39328439.643202998</v>
      </c>
      <c r="W49" s="1">
        <v>21252133.342516899</v>
      </c>
      <c r="X49" s="1">
        <v>45757061.329460301</v>
      </c>
      <c r="Y49" s="1">
        <v>44212595.863552801</v>
      </c>
      <c r="Z49" s="1">
        <v>48030123.067453802</v>
      </c>
      <c r="AA49" s="1">
        <v>37730053.293229699</v>
      </c>
      <c r="AB49" s="1">
        <v>38645778.235789098</v>
      </c>
      <c r="AC49" s="1">
        <v>27565328.275957499</v>
      </c>
      <c r="AD49" s="1">
        <v>52757711.422669902</v>
      </c>
      <c r="AE49" s="1">
        <v>23314464.2116176</v>
      </c>
      <c r="AF49" s="1">
        <v>18763678.242525999</v>
      </c>
      <c r="AG49" s="1">
        <v>18325519.1566808</v>
      </c>
      <c r="AH49" s="1">
        <v>24130322.357310802</v>
      </c>
      <c r="AI49" s="1">
        <v>28187385.7281988</v>
      </c>
      <c r="AJ49" s="1">
        <v>30707343.610164501</v>
      </c>
      <c r="AK49" s="1">
        <v>30655229.458981</v>
      </c>
      <c r="AL49" s="1">
        <v>31333493.7575</v>
      </c>
      <c r="AM49" s="1">
        <v>7480613.8436343595</v>
      </c>
    </row>
    <row r="50" spans="1:39" x14ac:dyDescent="0.3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1">
        <f t="shared" si="3"/>
        <v>376864.69957009802</v>
      </c>
      <c r="E50" s="1">
        <f t="shared" si="4"/>
        <v>83131.764067389304</v>
      </c>
      <c r="F50" s="1">
        <f t="shared" si="5"/>
        <v>73700</v>
      </c>
      <c r="G50" s="1">
        <f t="shared" si="6"/>
        <v>0</v>
      </c>
      <c r="H50" s="2">
        <f t="shared" si="7"/>
        <v>-0.11345559874975841</v>
      </c>
      <c r="I50" s="2">
        <f t="shared" si="8"/>
        <v>-0.80443909953871506</v>
      </c>
      <c r="J50" s="2">
        <f t="shared" si="9"/>
        <v>0</v>
      </c>
      <c r="K50" s="2">
        <f t="shared" si="10"/>
        <v>9.2543963176162814E-7</v>
      </c>
      <c r="L50" s="2">
        <f>AM50/SUM(AM1:AM$2583)</f>
        <v>0</v>
      </c>
      <c r="M50" t="s">
        <v>597</v>
      </c>
      <c r="N50" t="s">
        <v>650</v>
      </c>
      <c r="O50" t="s">
        <v>651</v>
      </c>
      <c r="P50" s="1">
        <v>164397.30110391401</v>
      </c>
      <c r="Q50" s="1">
        <v>177718.57456995</v>
      </c>
      <c r="R50" s="1">
        <v>195173.640892089</v>
      </c>
      <c r="S50" s="1"/>
      <c r="T50" s="1">
        <v>135348.71907577</v>
      </c>
      <c r="U50" s="1">
        <v>289263.64981263201</v>
      </c>
      <c r="V50" s="1">
        <v>281721.36257322499</v>
      </c>
      <c r="W50" s="1">
        <v>355784.229170195</v>
      </c>
      <c r="X50" s="1">
        <v>306477.65510784602</v>
      </c>
      <c r="Y50" s="1">
        <v>684352.94729307701</v>
      </c>
      <c r="Z50" s="1">
        <v>193970.08214297699</v>
      </c>
      <c r="AA50" s="1">
        <v>151451.341133404</v>
      </c>
      <c r="AB50" s="1">
        <v>325504.69041648402</v>
      </c>
      <c r="AC50" s="1">
        <v>196217.63834741499</v>
      </c>
      <c r="AD50" s="1">
        <v>325403.96882104198</v>
      </c>
      <c r="AE50" s="1">
        <v>376864.69957009802</v>
      </c>
      <c r="AF50" s="1">
        <v>199977.803915556</v>
      </c>
      <c r="AG50" s="1">
        <v>154293.141165454</v>
      </c>
      <c r="AH50" s="1">
        <v>211692.00967378501</v>
      </c>
      <c r="AI50" s="1">
        <v>88242.894868178395</v>
      </c>
      <c r="AJ50" s="1">
        <v>61326.495338013701</v>
      </c>
      <c r="AK50" s="1">
        <v>83131.764067389304</v>
      </c>
      <c r="AL50" s="1">
        <v>73700</v>
      </c>
      <c r="AM50" s="1"/>
    </row>
    <row r="51" spans="1:39" x14ac:dyDescent="0.3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1">
        <f t="shared" si="3"/>
        <v>0</v>
      </c>
      <c r="E51" s="1">
        <f t="shared" si="4"/>
        <v>0</v>
      </c>
      <c r="F51" s="1">
        <f t="shared" si="5"/>
        <v>0</v>
      </c>
      <c r="G51" s="1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>
        <f t="shared" si="10"/>
        <v>0</v>
      </c>
      <c r="L51" s="2">
        <f>AM51/SUM(AM1:AM$2583)</f>
        <v>0</v>
      </c>
      <c r="M51" t="s">
        <v>597</v>
      </c>
      <c r="N51" t="s">
        <v>652</v>
      </c>
      <c r="O51" t="s">
        <v>653</v>
      </c>
      <c r="P51" s="1">
        <v>75228.391117252599</v>
      </c>
      <c r="Q51" s="1">
        <v>134793.84411883299</v>
      </c>
      <c r="R51" s="1"/>
      <c r="S51" s="1">
        <v>214830.72856332199</v>
      </c>
      <c r="T51" s="1"/>
      <c r="U51" s="1"/>
      <c r="V51" s="1"/>
      <c r="W51" s="1">
        <v>20322.440240458702</v>
      </c>
      <c r="X51" s="1">
        <v>6153.20080194602</v>
      </c>
      <c r="Y51" s="1">
        <v>102293.351571766</v>
      </c>
      <c r="Z51" s="1">
        <v>1257.2068351596199</v>
      </c>
      <c r="AA51" s="1">
        <v>0</v>
      </c>
      <c r="AB51" s="1"/>
      <c r="AC51" s="1"/>
      <c r="AD51" s="1">
        <v>25781.983748114799</v>
      </c>
      <c r="AE51" s="1"/>
      <c r="AF51" s="1"/>
      <c r="AG51" s="1"/>
      <c r="AH51" s="1"/>
      <c r="AI51" s="1"/>
      <c r="AJ51" s="1">
        <v>150031.31969951699</v>
      </c>
      <c r="AK51" s="1"/>
      <c r="AL51" s="1"/>
      <c r="AM51" s="1"/>
    </row>
    <row r="52" spans="1:39" x14ac:dyDescent="0.3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1">
        <f t="shared" si="3"/>
        <v>2935876.0978051801</v>
      </c>
      <c r="E52" s="1">
        <f t="shared" si="4"/>
        <v>779135.21432056301</v>
      </c>
      <c r="F52" s="1">
        <f t="shared" si="5"/>
        <v>977594.32279999997</v>
      </c>
      <c r="G52" s="1">
        <f t="shared" si="6"/>
        <v>210213.21257617601</v>
      </c>
      <c r="H52" s="2">
        <f t="shared" si="7"/>
        <v>0.25471715927061678</v>
      </c>
      <c r="I52" s="2">
        <f t="shared" si="8"/>
        <v>-0.66701785421706461</v>
      </c>
      <c r="J52" s="2">
        <f t="shared" si="9"/>
        <v>0.21503113067810056</v>
      </c>
      <c r="K52" s="2">
        <f t="shared" si="10"/>
        <v>1.227550244374885E-5</v>
      </c>
      <c r="L52" s="2">
        <f>AM52/SUM(AM1:AM$2583)</f>
        <v>4.1270821704516415E-6</v>
      </c>
      <c r="M52" t="s">
        <v>597</v>
      </c>
      <c r="N52" t="s">
        <v>654</v>
      </c>
      <c r="O52" t="s">
        <v>655</v>
      </c>
      <c r="P52" s="1">
        <v>556720.79313861497</v>
      </c>
      <c r="Q52" s="1">
        <v>396060.34044404898</v>
      </c>
      <c r="R52" s="1">
        <v>326501.75015290198</v>
      </c>
      <c r="S52" s="1">
        <v>818328.61534698599</v>
      </c>
      <c r="T52" s="1">
        <v>1159289.32700113</v>
      </c>
      <c r="U52" s="1">
        <v>2502380.5396916298</v>
      </c>
      <c r="V52" s="1">
        <v>1627839.9394328</v>
      </c>
      <c r="W52" s="1">
        <v>1566353.3743094499</v>
      </c>
      <c r="X52" s="1">
        <v>2325207.5445904001</v>
      </c>
      <c r="Y52" s="1">
        <v>2643591.7240239698</v>
      </c>
      <c r="Z52" s="1">
        <v>2255462.9547934402</v>
      </c>
      <c r="AA52" s="1">
        <v>2980187.3409057399</v>
      </c>
      <c r="AB52" s="1">
        <v>2347470.34939112</v>
      </c>
      <c r="AC52" s="1">
        <v>1988032.3591350401</v>
      </c>
      <c r="AD52" s="1">
        <v>3948759.7139738998</v>
      </c>
      <c r="AE52" s="1">
        <v>2935876.0978051801</v>
      </c>
      <c r="AF52" s="1">
        <v>1740952.38237196</v>
      </c>
      <c r="AG52" s="1">
        <v>1769217.0032095599</v>
      </c>
      <c r="AH52" s="1">
        <v>3355194.3406674298</v>
      </c>
      <c r="AI52" s="1">
        <v>1416209.5800217099</v>
      </c>
      <c r="AJ52" s="1">
        <v>1234203.89915399</v>
      </c>
      <c r="AK52" s="1">
        <v>779135.21432056301</v>
      </c>
      <c r="AL52" s="1">
        <v>977594.32279999997</v>
      </c>
      <c r="AM52" s="1">
        <v>210213.21257617601</v>
      </c>
    </row>
    <row r="53" spans="1:39" x14ac:dyDescent="0.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1">
        <f t="shared" si="3"/>
        <v>8713.26678631908</v>
      </c>
      <c r="E53" s="1">
        <f t="shared" si="4"/>
        <v>0</v>
      </c>
      <c r="F53" s="1">
        <f t="shared" si="5"/>
        <v>0</v>
      </c>
      <c r="G53" s="1">
        <f t="shared" si="6"/>
        <v>0</v>
      </c>
      <c r="H53" s="2" t="e">
        <f t="shared" si="7"/>
        <v>#DIV/0!</v>
      </c>
      <c r="I53" s="2">
        <f t="shared" si="8"/>
        <v>-1</v>
      </c>
      <c r="J53" s="2" t="e">
        <f t="shared" si="9"/>
        <v>#DIV/0!</v>
      </c>
      <c r="K53" s="2">
        <f t="shared" si="10"/>
        <v>0</v>
      </c>
      <c r="L53" s="2">
        <f>AM53/SUM(AM1:AM$2583)</f>
        <v>0</v>
      </c>
      <c r="M53" t="s">
        <v>597</v>
      </c>
      <c r="N53" t="s">
        <v>656</v>
      </c>
      <c r="O53" t="s">
        <v>657</v>
      </c>
      <c r="P53" s="1">
        <v>245204.80808301899</v>
      </c>
      <c r="Q53" s="1">
        <v>107718.026491293</v>
      </c>
      <c r="R53" s="1">
        <v>168083.70477183201</v>
      </c>
      <c r="S53" s="1"/>
      <c r="T53" s="1"/>
      <c r="U53" s="1"/>
      <c r="V53" s="1"/>
      <c r="W53" s="1">
        <v>83517.418299027398</v>
      </c>
      <c r="X53" s="1"/>
      <c r="Y53" s="1"/>
      <c r="Z53" s="1">
        <v>51462.366964868197</v>
      </c>
      <c r="AA53" s="1"/>
      <c r="AB53" s="1"/>
      <c r="AC53" s="1"/>
      <c r="AD53" s="1"/>
      <c r="AE53" s="1">
        <v>8713.26678631908</v>
      </c>
      <c r="AF53" s="1">
        <v>75373.206985676094</v>
      </c>
      <c r="AG53" s="1">
        <v>144081.624368955</v>
      </c>
      <c r="AH53" s="1">
        <v>39935.878517717902</v>
      </c>
      <c r="AI53" s="1"/>
      <c r="AJ53" s="1"/>
      <c r="AK53" s="1">
        <v>0</v>
      </c>
      <c r="AL53" s="1"/>
      <c r="AM53" s="1"/>
    </row>
    <row r="54" spans="1:39" x14ac:dyDescent="0.3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1">
        <f t="shared" si="3"/>
        <v>297057.15179583698</v>
      </c>
      <c r="E54" s="1">
        <f t="shared" si="4"/>
        <v>188608.96564970899</v>
      </c>
      <c r="F54" s="1">
        <f t="shared" si="5"/>
        <v>190052</v>
      </c>
      <c r="G54" s="1">
        <f t="shared" si="6"/>
        <v>163831.086240467</v>
      </c>
      <c r="H54" s="2">
        <f t="shared" si="7"/>
        <v>7.6509318913877689E-3</v>
      </c>
      <c r="I54" s="2">
        <f t="shared" si="8"/>
        <v>-0.36021738964689209</v>
      </c>
      <c r="J54" s="2">
        <f t="shared" si="9"/>
        <v>0.86203295014241899</v>
      </c>
      <c r="K54" s="2">
        <f t="shared" si="10"/>
        <v>2.3864539063169735E-6</v>
      </c>
      <c r="L54" s="2">
        <f>AM54/SUM(AM1:AM$2583)</f>
        <v>3.2164693489175368E-6</v>
      </c>
      <c r="M54" t="s">
        <v>597</v>
      </c>
      <c r="N54" t="s">
        <v>658</v>
      </c>
      <c r="O54" t="s">
        <v>659</v>
      </c>
      <c r="P54" s="1">
        <v>448232.59894686402</v>
      </c>
      <c r="Q54" s="1">
        <v>572777.21703022602</v>
      </c>
      <c r="R54" s="1">
        <v>336123.92650013301</v>
      </c>
      <c r="S54" s="1">
        <v>693994.07402433595</v>
      </c>
      <c r="T54" s="1">
        <v>393346.05871899001</v>
      </c>
      <c r="U54" s="1">
        <v>575944.60135599598</v>
      </c>
      <c r="V54" s="1">
        <v>632270.10426065803</v>
      </c>
      <c r="W54" s="1">
        <v>664886.99389625702</v>
      </c>
      <c r="X54" s="1">
        <v>534570.22400467598</v>
      </c>
      <c r="Y54" s="1">
        <v>1174038.06347804</v>
      </c>
      <c r="Z54" s="1">
        <v>325671.77712349198</v>
      </c>
      <c r="AA54" s="1">
        <v>268329.00216847198</v>
      </c>
      <c r="AB54" s="1">
        <v>168182.97804291101</v>
      </c>
      <c r="AC54" s="1">
        <v>197100.174782257</v>
      </c>
      <c r="AD54" s="1">
        <v>338005.752865772</v>
      </c>
      <c r="AE54" s="1">
        <v>297057.15179583698</v>
      </c>
      <c r="AF54" s="1">
        <v>478146.433259841</v>
      </c>
      <c r="AG54" s="1">
        <v>46339.318213366802</v>
      </c>
      <c r="AH54" s="1">
        <v>210362.25145067301</v>
      </c>
      <c r="AI54" s="1">
        <v>181975.45833286899</v>
      </c>
      <c r="AJ54" s="1">
        <v>682965.98990119202</v>
      </c>
      <c r="AK54" s="1">
        <v>188608.96564970899</v>
      </c>
      <c r="AL54" s="1">
        <v>190052</v>
      </c>
      <c r="AM54" s="1">
        <v>163831.086240467</v>
      </c>
    </row>
    <row r="55" spans="1:39" x14ac:dyDescent="0.3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1">
        <f t="shared" si="3"/>
        <v>0</v>
      </c>
      <c r="E55" s="1">
        <f t="shared" si="4"/>
        <v>0</v>
      </c>
      <c r="F55" s="1">
        <f t="shared" si="5"/>
        <v>0</v>
      </c>
      <c r="G55" s="1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>
        <f t="shared" si="10"/>
        <v>0</v>
      </c>
      <c r="L55" s="2">
        <f>AM55/SUM(AM1:AM$2583)</f>
        <v>0</v>
      </c>
      <c r="M55" t="s">
        <v>597</v>
      </c>
      <c r="N55" t="s">
        <v>660</v>
      </c>
      <c r="O55" t="s">
        <v>661</v>
      </c>
      <c r="P55" s="1">
        <v>158483.72912175799</v>
      </c>
      <c r="Q55" s="1"/>
      <c r="R55" s="1">
        <v>73299.987667743</v>
      </c>
      <c r="S55" s="1">
        <v>435474.90037723997</v>
      </c>
      <c r="T55" s="1"/>
      <c r="U55" s="1">
        <v>6007.0472322083797</v>
      </c>
      <c r="V55" s="1">
        <v>46422.269211202103</v>
      </c>
      <c r="W55" s="1">
        <v>6259.7579420189004</v>
      </c>
      <c r="X55" s="1">
        <v>146831.68724747701</v>
      </c>
      <c r="Y55" s="1"/>
      <c r="Z55" s="1">
        <v>63285.5157657093</v>
      </c>
      <c r="AA55" s="1"/>
      <c r="AB55" s="1"/>
      <c r="AC55" s="1"/>
      <c r="AD55" s="1"/>
      <c r="AE55" s="1"/>
      <c r="AF55" s="1"/>
      <c r="AG55" s="1">
        <v>14420.4401853174</v>
      </c>
      <c r="AH55" s="1"/>
      <c r="AI55" s="1"/>
      <c r="AJ55" s="1"/>
      <c r="AK55" s="1"/>
      <c r="AL55" s="1"/>
      <c r="AM55" s="1"/>
    </row>
    <row r="56" spans="1:39" x14ac:dyDescent="0.3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1">
        <f t="shared" si="3"/>
        <v>65074.8892360549</v>
      </c>
      <c r="E56" s="1">
        <f t="shared" si="4"/>
        <v>1886217.5366638601</v>
      </c>
      <c r="F56" s="1">
        <f t="shared" si="5"/>
        <v>0</v>
      </c>
      <c r="G56" s="1">
        <f t="shared" si="6"/>
        <v>-418.46950099345202</v>
      </c>
      <c r="H56" s="2">
        <f t="shared" si="7"/>
        <v>-1</v>
      </c>
      <c r="I56" s="2">
        <f t="shared" si="8"/>
        <v>-1</v>
      </c>
      <c r="J56" s="2" t="e">
        <f t="shared" si="9"/>
        <v>#DIV/0!</v>
      </c>
      <c r="K56" s="2">
        <f t="shared" si="10"/>
        <v>0</v>
      </c>
      <c r="L56" s="2">
        <f>AM56/SUM(AM1:AM$2583)</f>
        <v>-8.2157443638421572E-9</v>
      </c>
      <c r="M56" t="s">
        <v>597</v>
      </c>
      <c r="N56" t="s">
        <v>662</v>
      </c>
      <c r="O56" t="s">
        <v>663</v>
      </c>
      <c r="P56" s="1"/>
      <c r="Q56" s="1"/>
      <c r="R56" s="1"/>
      <c r="S56" s="1"/>
      <c r="T56" s="1">
        <v>7989.2514743709198</v>
      </c>
      <c r="U56" s="1">
        <v>8736.9982815008698</v>
      </c>
      <c r="V56" s="1">
        <v>24882.604739082701</v>
      </c>
      <c r="W56" s="1">
        <v>495413.57333470299</v>
      </c>
      <c r="X56" s="1">
        <v>254240.76606411501</v>
      </c>
      <c r="Y56" s="1">
        <v>-73844.862867488599</v>
      </c>
      <c r="Z56" s="1">
        <v>90792.900034158694</v>
      </c>
      <c r="AA56" s="1">
        <v>18394.230638366102</v>
      </c>
      <c r="AB56" s="1">
        <v>131643.41460726201</v>
      </c>
      <c r="AC56" s="1">
        <v>13490.8216575594</v>
      </c>
      <c r="AD56" s="1">
        <v>63743.873423607802</v>
      </c>
      <c r="AE56" s="1">
        <v>65074.8892360549</v>
      </c>
      <c r="AF56" s="1">
        <v>0</v>
      </c>
      <c r="AG56" s="1">
        <v>0</v>
      </c>
      <c r="AH56" s="1">
        <v>185765.417607443</v>
      </c>
      <c r="AI56" s="1">
        <v>208604.04181429301</v>
      </c>
      <c r="AJ56" s="1">
        <v>381894.171310384</v>
      </c>
      <c r="AK56" s="1">
        <v>1886217.5366638601</v>
      </c>
      <c r="AL56" s="1"/>
      <c r="AM56" s="1">
        <v>-418.46950099345202</v>
      </c>
    </row>
    <row r="57" spans="1:39" x14ac:dyDescent="0.3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1">
        <f t="shared" si="3"/>
        <v>1287880.9161204</v>
      </c>
      <c r="E57" s="1">
        <f t="shared" si="4"/>
        <v>1199022.74160429</v>
      </c>
      <c r="F57" s="1">
        <f t="shared" si="5"/>
        <v>196973.0901</v>
      </c>
      <c r="G57" s="1">
        <f t="shared" si="6"/>
        <v>0</v>
      </c>
      <c r="H57" s="2">
        <f t="shared" si="7"/>
        <v>-0.83572197318255159</v>
      </c>
      <c r="I57" s="2">
        <f t="shared" si="8"/>
        <v>-0.8470564416053622</v>
      </c>
      <c r="J57" s="2">
        <f t="shared" si="9"/>
        <v>0</v>
      </c>
      <c r="K57" s="2">
        <f t="shared" si="10"/>
        <v>2.4733609765141657E-6</v>
      </c>
      <c r="L57" s="2">
        <f>AM57/SUM(AM1:AM$2583)</f>
        <v>0</v>
      </c>
      <c r="M57" t="s">
        <v>597</v>
      </c>
      <c r="N57" t="s">
        <v>664</v>
      </c>
      <c r="O57" t="s">
        <v>665</v>
      </c>
      <c r="P57" s="1">
        <v>702844.18737963901</v>
      </c>
      <c r="Q57" s="1"/>
      <c r="R57" s="1">
        <v>42784.2089035237</v>
      </c>
      <c r="S57" s="1">
        <v>125008.077867017</v>
      </c>
      <c r="T57" s="1">
        <v>1208283.9211293799</v>
      </c>
      <c r="U57" s="1">
        <v>1075356.7357759001</v>
      </c>
      <c r="V57" s="1">
        <v>1847953.12193885</v>
      </c>
      <c r="W57" s="1">
        <v>1511717.9348281201</v>
      </c>
      <c r="X57" s="1">
        <v>1400716.04661765</v>
      </c>
      <c r="Y57" s="1">
        <v>1359500.32197924</v>
      </c>
      <c r="Z57" s="1">
        <v>1381499.87580275</v>
      </c>
      <c r="AA57" s="1">
        <v>1856345.3533351601</v>
      </c>
      <c r="AB57" s="1">
        <v>1375641.53464363</v>
      </c>
      <c r="AC57" s="1">
        <v>1159715.64869979</v>
      </c>
      <c r="AD57" s="1">
        <v>1010596.2209232</v>
      </c>
      <c r="AE57" s="1">
        <v>1287880.9161204</v>
      </c>
      <c r="AF57" s="1">
        <v>1292672.5266934</v>
      </c>
      <c r="AG57" s="1">
        <v>1173623.87020951</v>
      </c>
      <c r="AH57" s="1">
        <v>993657.89376829099</v>
      </c>
      <c r="AI57" s="1">
        <v>904498.45042765397</v>
      </c>
      <c r="AJ57" s="1">
        <v>1379634.5268910399</v>
      </c>
      <c r="AK57" s="1">
        <v>1199022.74160429</v>
      </c>
      <c r="AL57" s="1">
        <v>196973.0901</v>
      </c>
      <c r="AM57" s="1">
        <v>0</v>
      </c>
    </row>
    <row r="58" spans="1:39" x14ac:dyDescent="0.3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1">
        <f t="shared" si="3"/>
        <v>794579.48726073001</v>
      </c>
      <c r="E58" s="1">
        <f t="shared" si="4"/>
        <v>473700.018311336</v>
      </c>
      <c r="F58" s="1">
        <f t="shared" si="5"/>
        <v>252847.14060000001</v>
      </c>
      <c r="G58" s="1">
        <f t="shared" si="6"/>
        <v>283459.72228525399</v>
      </c>
      <c r="H58" s="2">
        <f t="shared" si="7"/>
        <v>-0.46622940505394284</v>
      </c>
      <c r="I58" s="2">
        <f t="shared" si="8"/>
        <v>-0.68178496342552597</v>
      </c>
      <c r="J58" s="2">
        <f t="shared" si="9"/>
        <v>1.1210714964488468</v>
      </c>
      <c r="K58" s="2">
        <f t="shared" si="10"/>
        <v>3.1749628858730615E-6</v>
      </c>
      <c r="L58" s="2">
        <f>AM58/SUM(AM1:AM$2583)</f>
        <v>5.565119107157534E-6</v>
      </c>
      <c r="M58" t="s">
        <v>597</v>
      </c>
      <c r="N58" t="s">
        <v>666</v>
      </c>
      <c r="O58" t="s">
        <v>667</v>
      </c>
      <c r="P58" s="1">
        <v>578654.32856423105</v>
      </c>
      <c r="Q58" s="1">
        <v>509939.992643404</v>
      </c>
      <c r="R58" s="1">
        <v>190544.24972180201</v>
      </c>
      <c r="S58" s="1">
        <v>409313.64383038902</v>
      </c>
      <c r="T58" s="1">
        <v>561594.84558663005</v>
      </c>
      <c r="U58" s="1">
        <v>495590.78041278099</v>
      </c>
      <c r="V58" s="1">
        <v>1080607.18896438</v>
      </c>
      <c r="W58" s="1">
        <v>887929.65386358195</v>
      </c>
      <c r="X58" s="1">
        <v>994975.07481121097</v>
      </c>
      <c r="Y58" s="1">
        <v>979639.32312536601</v>
      </c>
      <c r="Z58" s="1">
        <v>661592.78828063805</v>
      </c>
      <c r="AA58" s="1">
        <v>665017.47866721801</v>
      </c>
      <c r="AB58" s="1">
        <v>666157.19514982705</v>
      </c>
      <c r="AC58" s="1">
        <v>598263.47761186899</v>
      </c>
      <c r="AD58" s="1">
        <v>1499623.6597720799</v>
      </c>
      <c r="AE58" s="1">
        <v>794579.48726073001</v>
      </c>
      <c r="AF58" s="1">
        <v>1179793.99843362</v>
      </c>
      <c r="AG58" s="1">
        <v>1389512.14848873</v>
      </c>
      <c r="AH58" s="1">
        <v>1486650.2801453201</v>
      </c>
      <c r="AI58" s="1">
        <v>525485.14983298501</v>
      </c>
      <c r="AJ58" s="1">
        <v>542279.74120719603</v>
      </c>
      <c r="AK58" s="1">
        <v>473700.018311336</v>
      </c>
      <c r="AL58" s="1">
        <v>252847.14060000001</v>
      </c>
      <c r="AM58" s="1">
        <v>283459.72228525399</v>
      </c>
    </row>
    <row r="59" spans="1:39" x14ac:dyDescent="0.3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1">
        <f t="shared" si="3"/>
        <v>14300807.1468901</v>
      </c>
      <c r="E59" s="1">
        <f t="shared" si="4"/>
        <v>20623697.215815499</v>
      </c>
      <c r="F59" s="1">
        <f t="shared" si="5"/>
        <v>11365268.229</v>
      </c>
      <c r="G59" s="1">
        <f t="shared" si="6"/>
        <v>7440638.4560772497</v>
      </c>
      <c r="H59" s="2">
        <f t="shared" si="7"/>
        <v>-0.44892188291610369</v>
      </c>
      <c r="I59" s="2">
        <f t="shared" si="8"/>
        <v>-0.2052708555354843</v>
      </c>
      <c r="J59" s="2">
        <f t="shared" si="9"/>
        <v>0.65468216905708099</v>
      </c>
      <c r="K59" s="2">
        <f t="shared" si="10"/>
        <v>1.4271193547785472E-4</v>
      </c>
      <c r="L59" s="2">
        <f>AM59/SUM(AM1:AM$2583)</f>
        <v>1.4608085729970655E-4</v>
      </c>
      <c r="M59" t="s">
        <v>597</v>
      </c>
      <c r="N59" t="s">
        <v>668</v>
      </c>
      <c r="O59" t="s">
        <v>669</v>
      </c>
      <c r="P59" s="1">
        <v>322947.27515771298</v>
      </c>
      <c r="Q59" s="1">
        <v>6128528.6601914996</v>
      </c>
      <c r="R59" s="1">
        <v>4274765.2087640297</v>
      </c>
      <c r="S59" s="1">
        <v>16482195.064497299</v>
      </c>
      <c r="T59" s="1">
        <v>8477271.4277161304</v>
      </c>
      <c r="U59" s="1">
        <v>11777571.851983201</v>
      </c>
      <c r="V59" s="1">
        <v>24722272.136799101</v>
      </c>
      <c r="W59" s="1">
        <v>30290745.872285701</v>
      </c>
      <c r="X59" s="1">
        <v>33231376.1965115</v>
      </c>
      <c r="Y59" s="1">
        <v>60131999.578786999</v>
      </c>
      <c r="Z59" s="1">
        <v>35625937.556535497</v>
      </c>
      <c r="AA59" s="1">
        <v>36962285.224188998</v>
      </c>
      <c r="AB59" s="1">
        <v>18765798.6349128</v>
      </c>
      <c r="AC59" s="1">
        <v>12817774.7181159</v>
      </c>
      <c r="AD59" s="1">
        <v>13286930.292588901</v>
      </c>
      <c r="AE59" s="1">
        <v>14300807.1468901</v>
      </c>
      <c r="AF59" s="1">
        <v>17787074.213135201</v>
      </c>
      <c r="AG59" s="1">
        <v>18734610.055072598</v>
      </c>
      <c r="AH59" s="1">
        <v>15293884.412125699</v>
      </c>
      <c r="AI59" s="1">
        <v>18160313.9520915</v>
      </c>
      <c r="AJ59" s="1">
        <v>15749540.0810709</v>
      </c>
      <c r="AK59" s="1">
        <v>20623697.215815499</v>
      </c>
      <c r="AL59" s="1">
        <v>11365268.229</v>
      </c>
      <c r="AM59" s="1">
        <v>7440638.4560772497</v>
      </c>
    </row>
    <row r="60" spans="1:39" x14ac:dyDescent="0.3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1">
        <f t="shared" si="3"/>
        <v>3692548.2178881499</v>
      </c>
      <c r="E60" s="1">
        <f t="shared" si="4"/>
        <v>9132736.1903175209</v>
      </c>
      <c r="F60" s="1">
        <f t="shared" si="5"/>
        <v>5776005.4518999998</v>
      </c>
      <c r="G60" s="1">
        <f t="shared" si="6"/>
        <v>3420125.2512008101</v>
      </c>
      <c r="H60" s="2">
        <f t="shared" si="7"/>
        <v>-0.36754929393190061</v>
      </c>
      <c r="I60" s="2">
        <f t="shared" si="8"/>
        <v>0.56423291209002135</v>
      </c>
      <c r="J60" s="2">
        <f t="shared" si="9"/>
        <v>0.59212638902128634</v>
      </c>
      <c r="K60" s="2">
        <f t="shared" si="10"/>
        <v>7.2528417346804516E-5</v>
      </c>
      <c r="L60" s="2">
        <f>AM60/SUM(AM1:AM$2583)</f>
        <v>6.7146768616303468E-5</v>
      </c>
      <c r="M60" t="s">
        <v>597</v>
      </c>
      <c r="N60" t="s">
        <v>670</v>
      </c>
      <c r="O60" t="s">
        <v>671</v>
      </c>
      <c r="P60" s="1">
        <v>4669311.1966683296</v>
      </c>
      <c r="Q60" s="1">
        <v>12566837.5486656</v>
      </c>
      <c r="R60" s="1">
        <v>26116360.093376499</v>
      </c>
      <c r="S60" s="1">
        <v>34683965.498885997</v>
      </c>
      <c r="T60" s="1">
        <v>31551798.6785977</v>
      </c>
      <c r="U60" s="1">
        <v>11668310.2892044</v>
      </c>
      <c r="V60" s="1">
        <v>16543123.6323402</v>
      </c>
      <c r="W60" s="1">
        <v>21236098.833744999</v>
      </c>
      <c r="X60" s="1">
        <v>7611705.3098674398</v>
      </c>
      <c r="Y60" s="1">
        <v>9408147.0457756892</v>
      </c>
      <c r="Z60" s="1">
        <v>9911949.4020638596</v>
      </c>
      <c r="AA60" s="1">
        <v>6663507.8842009399</v>
      </c>
      <c r="AB60" s="1">
        <v>4250819.5618845904</v>
      </c>
      <c r="AC60" s="1">
        <v>3180960.3995610098</v>
      </c>
      <c r="AD60" s="1">
        <v>4065980.67374855</v>
      </c>
      <c r="AE60" s="1">
        <v>3692548.2178881499</v>
      </c>
      <c r="AF60" s="1">
        <v>7478959.16342529</v>
      </c>
      <c r="AG60" s="1">
        <v>7770309.1377091696</v>
      </c>
      <c r="AH60" s="1">
        <v>9420542.6742780991</v>
      </c>
      <c r="AI60" s="1">
        <v>28589797.662554901</v>
      </c>
      <c r="AJ60" s="1">
        <v>24007354.788690101</v>
      </c>
      <c r="AK60" s="1">
        <v>9132736.1903175209</v>
      </c>
      <c r="AL60" s="1">
        <v>5776005.4518999998</v>
      </c>
      <c r="AM60" s="1">
        <v>3420125.2512008101</v>
      </c>
    </row>
    <row r="61" spans="1:39" x14ac:dyDescent="0.3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1">
        <f t="shared" si="3"/>
        <v>8320763.8806813397</v>
      </c>
      <c r="E61" s="1">
        <f t="shared" si="4"/>
        <v>33945758.489189699</v>
      </c>
      <c r="F61" s="1">
        <f t="shared" si="5"/>
        <v>6712787.9814999998</v>
      </c>
      <c r="G61" s="1">
        <f t="shared" si="6"/>
        <v>4711928.03924294</v>
      </c>
      <c r="H61" s="2">
        <f t="shared" si="7"/>
        <v>-0.80224958049949768</v>
      </c>
      <c r="I61" s="2">
        <f t="shared" si="8"/>
        <v>-0.19324859138409678</v>
      </c>
      <c r="J61" s="2">
        <f t="shared" si="9"/>
        <v>0.70193309430131001</v>
      </c>
      <c r="K61" s="2">
        <f t="shared" si="10"/>
        <v>8.4291452343191898E-5</v>
      </c>
      <c r="L61" s="2">
        <f>AM61/SUM(AM1:AM$2583)</f>
        <v>9.2508524849092304E-5</v>
      </c>
      <c r="M61" t="s">
        <v>597</v>
      </c>
      <c r="N61" t="s">
        <v>672</v>
      </c>
      <c r="O61" t="s">
        <v>673</v>
      </c>
      <c r="P61" s="1">
        <v>7517033.7936564405</v>
      </c>
      <c r="Q61" s="1">
        <v>1799193.12927686</v>
      </c>
      <c r="R61" s="1">
        <v>6077314.4012592901</v>
      </c>
      <c r="S61" s="1">
        <v>9509795.3486334309</v>
      </c>
      <c r="T61" s="1">
        <v>13340404.8100619</v>
      </c>
      <c r="U61" s="1">
        <v>7628101.1159374397</v>
      </c>
      <c r="V61" s="1">
        <v>5140579.4814283103</v>
      </c>
      <c r="W61" s="1">
        <v>9725850.8019408509</v>
      </c>
      <c r="X61" s="1">
        <v>13564060.699480999</v>
      </c>
      <c r="Y61" s="1">
        <v>19976145.058575701</v>
      </c>
      <c r="Z61" s="1">
        <v>18898824.5274387</v>
      </c>
      <c r="AA61" s="1">
        <v>16321617.848074799</v>
      </c>
      <c r="AB61" s="1">
        <v>16817716.492647599</v>
      </c>
      <c r="AC61" s="1">
        <v>9918948.3576429691</v>
      </c>
      <c r="AD61" s="1">
        <v>10802377.050676901</v>
      </c>
      <c r="AE61" s="1">
        <v>8320763.8806813397</v>
      </c>
      <c r="AF61" s="1">
        <v>31729451.945621099</v>
      </c>
      <c r="AG61" s="1">
        <v>21507064.370304</v>
      </c>
      <c r="AH61" s="1">
        <v>40415059.753333896</v>
      </c>
      <c r="AI61" s="1">
        <v>33834268.1678119</v>
      </c>
      <c r="AJ61" s="1">
        <v>21978504.89666</v>
      </c>
      <c r="AK61" s="1">
        <v>33945758.489189699</v>
      </c>
      <c r="AL61" s="1">
        <v>6712787.9814999998</v>
      </c>
      <c r="AM61" s="1">
        <v>4711928.03924294</v>
      </c>
    </row>
    <row r="62" spans="1:39" x14ac:dyDescent="0.3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1">
        <f t="shared" si="3"/>
        <v>0</v>
      </c>
      <c r="E62" s="1">
        <f t="shared" si="4"/>
        <v>0</v>
      </c>
      <c r="F62" s="1">
        <f t="shared" si="5"/>
        <v>0</v>
      </c>
      <c r="G62" s="1">
        <f t="shared" si="6"/>
        <v>0</v>
      </c>
      <c r="H62" s="2" t="e">
        <f t="shared" si="7"/>
        <v>#DIV/0!</v>
      </c>
      <c r="I62" s="2" t="e">
        <f t="shared" si="8"/>
        <v>#DIV/0!</v>
      </c>
      <c r="J62" s="2" t="e">
        <f t="shared" si="9"/>
        <v>#DIV/0!</v>
      </c>
      <c r="K62" s="2">
        <f t="shared" si="10"/>
        <v>0</v>
      </c>
      <c r="L62" s="2">
        <f>AM62/SUM(AM1:AM$2583)</f>
        <v>0</v>
      </c>
      <c r="M62" t="s">
        <v>597</v>
      </c>
      <c r="N62" t="s">
        <v>674</v>
      </c>
      <c r="O62" t="s">
        <v>675</v>
      </c>
      <c r="P62" s="1"/>
      <c r="Q62" s="1"/>
      <c r="R62" s="1">
        <v>279929.85756459797</v>
      </c>
      <c r="S62" s="1">
        <v>2317587.43866657</v>
      </c>
      <c r="T62" s="1">
        <v>661956.56337238301</v>
      </c>
      <c r="U62" s="1">
        <v>6499.3334869988303</v>
      </c>
      <c r="V62" s="1">
        <v>17191.465295935301</v>
      </c>
      <c r="W62" s="1">
        <v>82608.392580490705</v>
      </c>
      <c r="X62" s="1">
        <v>147642.264945173</v>
      </c>
      <c r="Y62" s="1">
        <v>27988.843148309999</v>
      </c>
      <c r="Z62" s="1"/>
      <c r="AA62" s="1"/>
      <c r="AB62" s="1">
        <v>94434.906981981796</v>
      </c>
      <c r="AC62" s="1">
        <v>55909.803569370197</v>
      </c>
      <c r="AD62" s="1">
        <v>310209.99312783702</v>
      </c>
      <c r="AE62" s="1">
        <v>0</v>
      </c>
      <c r="AF62" s="1">
        <v>156676.143860757</v>
      </c>
      <c r="AG62" s="1">
        <v>207270.84595024301</v>
      </c>
      <c r="AH62" s="1">
        <v>34780.5796331116</v>
      </c>
      <c r="AI62" s="1">
        <v>130255.97383657499</v>
      </c>
      <c r="AJ62" s="1"/>
      <c r="AK62" s="1"/>
      <c r="AL62" s="1"/>
      <c r="AM62" s="1"/>
    </row>
    <row r="63" spans="1:39" x14ac:dyDescent="0.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1">
        <f t="shared" si="3"/>
        <v>13402.6271145025</v>
      </c>
      <c r="E63" s="1">
        <f t="shared" si="4"/>
        <v>366631.984109668</v>
      </c>
      <c r="F63" s="1">
        <f t="shared" si="5"/>
        <v>0</v>
      </c>
      <c r="G63" s="1">
        <f t="shared" si="6"/>
        <v>15519.7303309818</v>
      </c>
      <c r="H63" s="2">
        <f t="shared" si="7"/>
        <v>-1</v>
      </c>
      <c r="I63" s="2">
        <f t="shared" si="8"/>
        <v>-1</v>
      </c>
      <c r="J63" s="2" t="e">
        <f t="shared" si="9"/>
        <v>#DIV/0!</v>
      </c>
      <c r="K63" s="2">
        <f t="shared" si="10"/>
        <v>0</v>
      </c>
      <c r="L63" s="2">
        <f>AM63/SUM(AM1:AM$2583)</f>
        <v>3.0469636781751758E-7</v>
      </c>
      <c r="M63" t="s">
        <v>597</v>
      </c>
      <c r="N63" t="s">
        <v>676</v>
      </c>
      <c r="O63" t="s">
        <v>677</v>
      </c>
      <c r="P63" s="1">
        <v>72289.378156722494</v>
      </c>
      <c r="Q63" s="1"/>
      <c r="R63" s="1">
        <v>42923.975829161303</v>
      </c>
      <c r="S63" s="1">
        <v>40331.429230283997</v>
      </c>
      <c r="T63" s="1"/>
      <c r="U63" s="1">
        <v>55992.147777265498</v>
      </c>
      <c r="V63" s="1">
        <v>27596.384353543501</v>
      </c>
      <c r="W63" s="1">
        <v>37661.969739851098</v>
      </c>
      <c r="X63" s="1">
        <v>149934.01591925599</v>
      </c>
      <c r="Y63" s="1">
        <v>4825.3239326238599</v>
      </c>
      <c r="Z63" s="1">
        <v>5366.3500913889302</v>
      </c>
      <c r="AA63" s="1">
        <v>12775.098364826999</v>
      </c>
      <c r="AB63" s="1">
        <v>188676.98617009999</v>
      </c>
      <c r="AC63" s="1">
        <v>50894.492612157599</v>
      </c>
      <c r="AD63" s="1">
        <v>38687.018394333099</v>
      </c>
      <c r="AE63" s="1">
        <v>13402.6271145025</v>
      </c>
      <c r="AF63" s="1"/>
      <c r="AG63" s="1">
        <v>32288.218738813601</v>
      </c>
      <c r="AH63" s="1"/>
      <c r="AI63" s="1"/>
      <c r="AJ63" s="1">
        <v>5747.2002839859697</v>
      </c>
      <c r="AK63" s="1">
        <v>366631.984109668</v>
      </c>
      <c r="AL63" s="1">
        <v>0</v>
      </c>
      <c r="AM63" s="1">
        <v>15519.7303309818</v>
      </c>
    </row>
    <row r="64" spans="1:39" x14ac:dyDescent="0.3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1">
        <f t="shared" si="3"/>
        <v>177517.90408186699</v>
      </c>
      <c r="E64" s="1">
        <f t="shared" si="4"/>
        <v>1325554.95619847</v>
      </c>
      <c r="F64" s="1">
        <f t="shared" si="5"/>
        <v>0</v>
      </c>
      <c r="G64" s="1">
        <f t="shared" si="6"/>
        <v>0</v>
      </c>
      <c r="H64" s="2">
        <f t="shared" si="7"/>
        <v>-1</v>
      </c>
      <c r="I64" s="2">
        <f t="shared" si="8"/>
        <v>-1</v>
      </c>
      <c r="J64" s="2" t="e">
        <f t="shared" si="9"/>
        <v>#DIV/0!</v>
      </c>
      <c r="K64" s="2">
        <f t="shared" si="10"/>
        <v>0</v>
      </c>
      <c r="L64" s="2">
        <f>AM64/SUM(AM1:AM$2583)</f>
        <v>0</v>
      </c>
      <c r="M64" t="s">
        <v>597</v>
      </c>
      <c r="N64" t="s">
        <v>678</v>
      </c>
      <c r="O64" t="s">
        <v>679</v>
      </c>
      <c r="P64" s="1">
        <v>598797.63509470399</v>
      </c>
      <c r="Q64" s="1">
        <v>1873008.0170795601</v>
      </c>
      <c r="R64" s="1">
        <v>1519337.9181098701</v>
      </c>
      <c r="S64" s="1">
        <v>1792954.2811073801</v>
      </c>
      <c r="T64" s="1">
        <v>1610736.3282985899</v>
      </c>
      <c r="U64" s="1">
        <v>1747834.1963667199</v>
      </c>
      <c r="V64" s="1">
        <v>66871.388552317105</v>
      </c>
      <c r="W64" s="1">
        <v>364678.52871563798</v>
      </c>
      <c r="X64" s="1">
        <v>-678.50502777091106</v>
      </c>
      <c r="Y64" s="1">
        <v>87957.6777760033</v>
      </c>
      <c r="Z64" s="1">
        <v>57695.7091296543</v>
      </c>
      <c r="AA64" s="1">
        <v>73644.185074981302</v>
      </c>
      <c r="AB64" s="1">
        <v>49538.2179642681</v>
      </c>
      <c r="AC64" s="1"/>
      <c r="AD64" s="1">
        <v>81465.063311671503</v>
      </c>
      <c r="AE64" s="1">
        <v>177517.90408186699</v>
      </c>
      <c r="AF64" s="1">
        <v>32923.0935378063</v>
      </c>
      <c r="AG64" s="1">
        <v>11711.3736009408</v>
      </c>
      <c r="AH64" s="1">
        <v>36504.626764462701</v>
      </c>
      <c r="AI64" s="1">
        <v>37002.857263670499</v>
      </c>
      <c r="AJ64" s="1">
        <v>128979.64170790699</v>
      </c>
      <c r="AK64" s="1">
        <v>1325554.95619847</v>
      </c>
      <c r="AL64" s="1"/>
      <c r="AM64" s="1"/>
    </row>
    <row r="65" spans="1:39" x14ac:dyDescent="0.3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1">
        <f t="shared" ref="D65:D128" si="14">AE65</f>
        <v>349079.26914358902</v>
      </c>
      <c r="E65" s="1">
        <f t="shared" ref="E65:E128" si="15">AK65</f>
        <v>39980.855325200202</v>
      </c>
      <c r="F65" s="1">
        <f t="shared" ref="F65:F128" si="16">AL65</f>
        <v>139176.40719999999</v>
      </c>
      <c r="G65" s="1">
        <f t="shared" ref="G65:G128" si="17">AM65</f>
        <v>-124526.485721506</v>
      </c>
      <c r="H65" s="2">
        <f t="shared" si="7"/>
        <v>2.4810762818342247</v>
      </c>
      <c r="I65" s="2">
        <f t="shared" si="8"/>
        <v>-0.60130428959173843</v>
      </c>
      <c r="J65" s="2">
        <f t="shared" si="9"/>
        <v>-0.89473847059838474</v>
      </c>
      <c r="K65" s="2">
        <f t="shared" si="10"/>
        <v>1.7476168660661384E-6</v>
      </c>
      <c r="L65" s="2">
        <f>AM65/SUM(AM1:AM$2583)</f>
        <v>-2.4448084526751268E-6</v>
      </c>
      <c r="M65" t="s">
        <v>597</v>
      </c>
      <c r="N65" t="s">
        <v>680</v>
      </c>
      <c r="O65" t="s">
        <v>681</v>
      </c>
      <c r="P65" s="1">
        <v>277304.51698178297</v>
      </c>
      <c r="Q65" s="1"/>
      <c r="R65" s="1">
        <v>3722769.7126507098</v>
      </c>
      <c r="S65" s="1">
        <v>0</v>
      </c>
      <c r="T65" s="1"/>
      <c r="U65" s="1">
        <v>232185.87369635599</v>
      </c>
      <c r="V65" s="1">
        <v>46581.656576502697</v>
      </c>
      <c r="W65" s="1">
        <v>159079.716705564</v>
      </c>
      <c r="X65" s="1">
        <v>86582.654787315303</v>
      </c>
      <c r="Y65" s="1">
        <v>257347.32911146199</v>
      </c>
      <c r="Z65" s="1">
        <v>266888.771681279</v>
      </c>
      <c r="AA65" s="1">
        <v>341309.73311776901</v>
      </c>
      <c r="AB65" s="1">
        <v>251860.142630635</v>
      </c>
      <c r="AC65" s="1">
        <v>39696.517035283701</v>
      </c>
      <c r="AD65" s="1">
        <v>1167901.46208006</v>
      </c>
      <c r="AE65" s="1">
        <v>349079.26914358902</v>
      </c>
      <c r="AF65" s="1">
        <v>205614.62866642801</v>
      </c>
      <c r="AG65" s="1">
        <v>378586.83929797</v>
      </c>
      <c r="AH65" s="1">
        <v>789437.83204795094</v>
      </c>
      <c r="AI65" s="1">
        <v>290232.149390298</v>
      </c>
      <c r="AJ65" s="1">
        <v>411798.04427946801</v>
      </c>
      <c r="AK65" s="1">
        <v>39980.855325200202</v>
      </c>
      <c r="AL65" s="1">
        <v>139176.40719999999</v>
      </c>
      <c r="AM65" s="1">
        <v>-124526.485721506</v>
      </c>
    </row>
    <row r="66" spans="1:39" x14ac:dyDescent="0.3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1">
        <f t="shared" si="14"/>
        <v>555811.65582940204</v>
      </c>
      <c r="E66" s="1">
        <f t="shared" si="15"/>
        <v>0</v>
      </c>
      <c r="F66" s="1">
        <f t="shared" si="16"/>
        <v>228098.1875</v>
      </c>
      <c r="G66" s="1">
        <f t="shared" si="17"/>
        <v>15253.677429502801</v>
      </c>
      <c r="H66" s="2" t="e">
        <f t="shared" ref="H66:H129" si="18">AL66/AK66-1</f>
        <v>#DIV/0!</v>
      </c>
      <c r="I66" s="2">
        <f t="shared" ref="I66:I129" si="19">AL66/AE66-1</f>
        <v>-0.58961244315824257</v>
      </c>
      <c r="J66" s="2">
        <f t="shared" ref="J66:J129" si="20">AM66/AL66</f>
        <v>6.6873295209778028E-2</v>
      </c>
      <c r="K66" s="2">
        <f t="shared" ref="K66:K129" si="21">AL66/SUM(AL$1:AL$2583)</f>
        <v>2.8641940657461983E-6</v>
      </c>
      <c r="L66" s="2">
        <f>AM66/SUM(AM1:AM$2583)</f>
        <v>2.9947299402176719E-7</v>
      </c>
      <c r="M66" t="s">
        <v>597</v>
      </c>
      <c r="N66" t="s">
        <v>682</v>
      </c>
      <c r="O66" t="s">
        <v>683</v>
      </c>
      <c r="P66" s="1"/>
      <c r="Q66" s="1"/>
      <c r="R66" s="1">
        <v>269163.14539297798</v>
      </c>
      <c r="S66" s="1">
        <v>244379.477730377</v>
      </c>
      <c r="T66" s="1">
        <v>308483.87553814199</v>
      </c>
      <c r="U66" s="1">
        <v>291632.68718539202</v>
      </c>
      <c r="V66" s="1">
        <v>1012235.5144061201</v>
      </c>
      <c r="W66" s="1">
        <v>170689.310500944</v>
      </c>
      <c r="X66" s="1"/>
      <c r="Y66" s="1"/>
      <c r="Z66" s="1"/>
      <c r="AA66" s="1"/>
      <c r="AB66" s="1">
        <v>31134.013275409601</v>
      </c>
      <c r="AC66" s="1">
        <v>65261.147958810099</v>
      </c>
      <c r="AD66" s="1">
        <v>559586.43035097397</v>
      </c>
      <c r="AE66" s="1">
        <v>555811.65582940204</v>
      </c>
      <c r="AF66" s="1">
        <v>557447.97199549002</v>
      </c>
      <c r="AG66" s="1">
        <v>495831.51808111399</v>
      </c>
      <c r="AH66" s="1">
        <v>563066.33333402197</v>
      </c>
      <c r="AI66" s="1">
        <v>996620.17017248797</v>
      </c>
      <c r="AJ66" s="1">
        <v>0</v>
      </c>
      <c r="AK66" s="1">
        <v>0</v>
      </c>
      <c r="AL66" s="1">
        <v>228098.1875</v>
      </c>
      <c r="AM66" s="1">
        <v>15253.677429502801</v>
      </c>
    </row>
    <row r="67" spans="1:39" x14ac:dyDescent="0.3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1">
        <f t="shared" si="14"/>
        <v>21362.161169616102</v>
      </c>
      <c r="E67" s="1">
        <f t="shared" si="15"/>
        <v>6204.8085914469502</v>
      </c>
      <c r="F67" s="1">
        <f t="shared" si="16"/>
        <v>0</v>
      </c>
      <c r="G67" s="1">
        <f t="shared" si="17"/>
        <v>0</v>
      </c>
      <c r="H67" s="2">
        <f t="shared" si="18"/>
        <v>-1</v>
      </c>
      <c r="I67" s="2">
        <f t="shared" si="19"/>
        <v>-1</v>
      </c>
      <c r="J67" s="2" t="e">
        <f t="shared" si="20"/>
        <v>#DIV/0!</v>
      </c>
      <c r="K67" s="2">
        <f t="shared" si="21"/>
        <v>0</v>
      </c>
      <c r="L67" s="2">
        <f>AM67/SUM(AM1:AM$2583)</f>
        <v>0</v>
      </c>
      <c r="M67" t="s">
        <v>597</v>
      </c>
      <c r="N67" t="s">
        <v>684</v>
      </c>
      <c r="O67" t="s">
        <v>685</v>
      </c>
      <c r="P67" s="1"/>
      <c r="Q67" s="1"/>
      <c r="R67" s="1"/>
      <c r="S67" s="1"/>
      <c r="T67" s="1">
        <v>0</v>
      </c>
      <c r="U67" s="1">
        <v>22464.710882094299</v>
      </c>
      <c r="V67" s="1">
        <v>14260.974790057</v>
      </c>
      <c r="W67" s="1">
        <v>7783.8729192061101</v>
      </c>
      <c r="X67" s="1">
        <v>59352.527232809101</v>
      </c>
      <c r="Y67" s="1">
        <v>9633.1237615588507</v>
      </c>
      <c r="Z67" s="1">
        <v>19062.186051103901</v>
      </c>
      <c r="AA67" s="1">
        <v>20277.679471373998</v>
      </c>
      <c r="AB67" s="1">
        <v>2512.3034995206499</v>
      </c>
      <c r="AC67" s="1">
        <v>11111.470583295501</v>
      </c>
      <c r="AD67" s="1">
        <v>0</v>
      </c>
      <c r="AE67" s="1">
        <v>21362.161169616102</v>
      </c>
      <c r="AF67" s="1">
        <v>23791.800504268202</v>
      </c>
      <c r="AG67" s="1">
        <v>15777.772629678901</v>
      </c>
      <c r="AH67" s="1">
        <v>10307.4641356801</v>
      </c>
      <c r="AI67" s="1">
        <v>14738.872290018</v>
      </c>
      <c r="AJ67" s="1">
        <v>7200.5788173401097</v>
      </c>
      <c r="AK67" s="1">
        <v>6204.8085914469502</v>
      </c>
      <c r="AL67" s="1"/>
      <c r="AM67" s="1"/>
    </row>
    <row r="68" spans="1:39" x14ac:dyDescent="0.3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1">
        <f t="shared" si="14"/>
        <v>0</v>
      </c>
      <c r="E68" s="1">
        <f t="shared" si="15"/>
        <v>0</v>
      </c>
      <c r="F68" s="1">
        <f t="shared" si="16"/>
        <v>0</v>
      </c>
      <c r="G68" s="1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>
        <f t="shared" si="21"/>
        <v>0</v>
      </c>
      <c r="L68" s="2">
        <f>AM68/SUM(AM1:AM$2583)</f>
        <v>0</v>
      </c>
      <c r="M68" t="s">
        <v>597</v>
      </c>
      <c r="N68" t="s">
        <v>686</v>
      </c>
      <c r="O68" t="s">
        <v>687</v>
      </c>
      <c r="P68" s="1"/>
      <c r="Q68" s="1"/>
      <c r="R68" s="1"/>
      <c r="S68" s="1"/>
      <c r="T68" s="1"/>
      <c r="U68" s="1"/>
      <c r="V68" s="1">
        <v>0</v>
      </c>
      <c r="W68" s="1"/>
      <c r="X68" s="1">
        <v>50212.038086590699</v>
      </c>
      <c r="Y68" s="1">
        <v>0</v>
      </c>
      <c r="Z68" s="1">
        <v>0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 x14ac:dyDescent="0.3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1">
        <f t="shared" si="14"/>
        <v>118131.481172948</v>
      </c>
      <c r="E69" s="1">
        <f t="shared" si="15"/>
        <v>65042.625824055001</v>
      </c>
      <c r="F69" s="1">
        <f t="shared" si="16"/>
        <v>87468.069799999997</v>
      </c>
      <c r="G69" s="1">
        <f t="shared" si="17"/>
        <v>30747.1787819493</v>
      </c>
      <c r="H69" s="2">
        <f t="shared" si="18"/>
        <v>0.3447807294343781</v>
      </c>
      <c r="I69" s="2">
        <f t="shared" si="19"/>
        <v>-0.25957019304664308</v>
      </c>
      <c r="J69" s="2">
        <f t="shared" si="20"/>
        <v>0.35152460609059077</v>
      </c>
      <c r="K69" s="2">
        <f t="shared" si="21"/>
        <v>1.098323179194198E-6</v>
      </c>
      <c r="L69" s="2">
        <f>AM69/SUM(AM1:AM$2583)</f>
        <v>6.0365441252503575E-7</v>
      </c>
      <c r="M69" t="s">
        <v>597</v>
      </c>
      <c r="N69" t="s">
        <v>688</v>
      </c>
      <c r="O69" t="s">
        <v>689</v>
      </c>
      <c r="P69" s="1"/>
      <c r="Q69" s="1"/>
      <c r="R69" s="1">
        <v>257783.01171439199</v>
      </c>
      <c r="S69" s="1"/>
      <c r="T69" s="1"/>
      <c r="U69" s="1">
        <v>94859.663430412897</v>
      </c>
      <c r="V69" s="1">
        <v>3172.3678233959999</v>
      </c>
      <c r="W69" s="1"/>
      <c r="X69" s="1"/>
      <c r="Y69" s="1">
        <v>39805.914831153801</v>
      </c>
      <c r="Z69" s="1">
        <v>25461.224806194801</v>
      </c>
      <c r="AA69" s="1">
        <v>24503.4132230047</v>
      </c>
      <c r="AB69" s="1">
        <v>3431.59249934525</v>
      </c>
      <c r="AC69" s="1">
        <v>0</v>
      </c>
      <c r="AD69" s="1">
        <v>75601.177748799804</v>
      </c>
      <c r="AE69" s="1">
        <v>118131.481172948</v>
      </c>
      <c r="AF69" s="1">
        <v>22990.230596601901</v>
      </c>
      <c r="AG69" s="1">
        <v>90267.312540268802</v>
      </c>
      <c r="AH69" s="1">
        <v>79565.765862815897</v>
      </c>
      <c r="AI69" s="1">
        <v>68125.845262706105</v>
      </c>
      <c r="AJ69" s="1">
        <v>67228.980552749694</v>
      </c>
      <c r="AK69" s="1">
        <v>65042.625824055001</v>
      </c>
      <c r="AL69" s="1">
        <v>87468.069799999997</v>
      </c>
      <c r="AM69" s="1">
        <v>30747.1787819493</v>
      </c>
    </row>
    <row r="70" spans="1:39" x14ac:dyDescent="0.3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1">
        <f t="shared" si="14"/>
        <v>153996.762839748</v>
      </c>
      <c r="E70" s="1">
        <f t="shared" si="15"/>
        <v>0</v>
      </c>
      <c r="F70" s="1">
        <f t="shared" si="16"/>
        <v>0</v>
      </c>
      <c r="G70" s="1">
        <f t="shared" si="17"/>
        <v>0</v>
      </c>
      <c r="H70" s="2" t="e">
        <f t="shared" si="18"/>
        <v>#DIV/0!</v>
      </c>
      <c r="I70" s="2">
        <f t="shared" si="19"/>
        <v>-1</v>
      </c>
      <c r="J70" s="2" t="e">
        <f t="shared" si="20"/>
        <v>#DIV/0!</v>
      </c>
      <c r="K70" s="2">
        <f t="shared" si="21"/>
        <v>0</v>
      </c>
      <c r="L70" s="2">
        <f>AM70/SUM(AM1:AM$2583)</f>
        <v>0</v>
      </c>
      <c r="M70" t="s">
        <v>597</v>
      </c>
      <c r="N70" t="s">
        <v>690</v>
      </c>
      <c r="O70" t="s">
        <v>691</v>
      </c>
      <c r="P70" s="1"/>
      <c r="Q70" s="1"/>
      <c r="R70" s="1"/>
      <c r="S70" s="1"/>
      <c r="T70" s="1"/>
      <c r="U70" s="1"/>
      <c r="V70" s="1">
        <v>86920.641345397104</v>
      </c>
      <c r="W70" s="1"/>
      <c r="X70" s="1">
        <v>0</v>
      </c>
      <c r="Y70" s="1">
        <v>25943.545964970599</v>
      </c>
      <c r="Z70" s="1">
        <v>36217.172326310298</v>
      </c>
      <c r="AA70" s="1">
        <v>14816.113198995001</v>
      </c>
      <c r="AB70" s="1">
        <v>135184.794895467</v>
      </c>
      <c r="AC70" s="1">
        <v>9945.8482573873298</v>
      </c>
      <c r="AD70" s="1">
        <v>0</v>
      </c>
      <c r="AE70" s="1">
        <v>153996.762839748</v>
      </c>
      <c r="AF70" s="1">
        <v>71375.401512804499</v>
      </c>
      <c r="AG70" s="1">
        <v>108239.03786478699</v>
      </c>
      <c r="AH70" s="1">
        <v>102772.034809861</v>
      </c>
      <c r="AI70" s="1">
        <v>152316.61333149299</v>
      </c>
      <c r="AJ70" s="1"/>
      <c r="AK70" s="1"/>
      <c r="AL70" s="1"/>
      <c r="AM70" s="1"/>
    </row>
    <row r="71" spans="1:39" x14ac:dyDescent="0.3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1">
        <f t="shared" si="14"/>
        <v>10499.004684015499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2" t="e">
        <f t="shared" si="18"/>
        <v>#DIV/0!</v>
      </c>
      <c r="I71" s="2">
        <f t="shared" si="19"/>
        <v>-1</v>
      </c>
      <c r="J71" s="2" t="e">
        <f t="shared" si="20"/>
        <v>#DIV/0!</v>
      </c>
      <c r="K71" s="2">
        <f t="shared" si="21"/>
        <v>0</v>
      </c>
      <c r="L71" s="2">
        <f>AM71/SUM(AM1:AM$2583)</f>
        <v>0</v>
      </c>
      <c r="M71" t="s">
        <v>597</v>
      </c>
      <c r="N71" t="s">
        <v>692</v>
      </c>
      <c r="O71" t="s">
        <v>693</v>
      </c>
      <c r="P71" s="1"/>
      <c r="Q71" s="1"/>
      <c r="R71" s="1"/>
      <c r="S71" s="1"/>
      <c r="T71" s="1">
        <v>15743.481214809501</v>
      </c>
      <c r="U71" s="1">
        <v>745900.29528989794</v>
      </c>
      <c r="V71" s="1">
        <v>743002.37910110096</v>
      </c>
      <c r="W71" s="1">
        <v>695890.48632952105</v>
      </c>
      <c r="X71" s="1">
        <v>616378.58842830302</v>
      </c>
      <c r="Y71" s="1">
        <v>0</v>
      </c>
      <c r="Z71" s="1">
        <v>60626.727131224798</v>
      </c>
      <c r="AA71" s="1">
        <v>28769.2727353095</v>
      </c>
      <c r="AB71" s="1">
        <v>49308.269028732</v>
      </c>
      <c r="AC71" s="1">
        <v>85029.548578520204</v>
      </c>
      <c r="AD71" s="1"/>
      <c r="AE71" s="1">
        <v>10499.004684015499</v>
      </c>
      <c r="AF71" s="1">
        <v>71375.401512804499</v>
      </c>
      <c r="AG71" s="1">
        <v>58436.194924736497</v>
      </c>
      <c r="AH71" s="1"/>
      <c r="AI71" s="1"/>
      <c r="AJ71" s="1"/>
      <c r="AK71" s="1"/>
      <c r="AL71" s="1"/>
      <c r="AM71" s="1"/>
    </row>
    <row r="72" spans="1:39" x14ac:dyDescent="0.3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1">
        <f t="shared" si="14"/>
        <v>0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2" t="e">
        <f t="shared" si="18"/>
        <v>#DIV/0!</v>
      </c>
      <c r="I72" s="2" t="e">
        <f t="shared" si="19"/>
        <v>#DIV/0!</v>
      </c>
      <c r="J72" s="2" t="e">
        <f t="shared" si="20"/>
        <v>#DIV/0!</v>
      </c>
      <c r="K72" s="2">
        <f t="shared" si="21"/>
        <v>0</v>
      </c>
      <c r="L72" s="2">
        <f>AM72/SUM(AM1:AM$2583)</f>
        <v>0</v>
      </c>
      <c r="M72" t="s">
        <v>597</v>
      </c>
      <c r="N72" t="s">
        <v>694</v>
      </c>
      <c r="O72" t="s">
        <v>695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>
        <v>6647.8603420296504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 x14ac:dyDescent="0.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1">
        <f t="shared" si="14"/>
        <v>0</v>
      </c>
      <c r="E73" s="1">
        <f t="shared" si="15"/>
        <v>0</v>
      </c>
      <c r="F73" s="1">
        <f t="shared" si="16"/>
        <v>0</v>
      </c>
      <c r="G73" s="1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>
        <f t="shared" si="21"/>
        <v>0</v>
      </c>
      <c r="L73" s="2">
        <f>AM73/SUM(AM1:AM$2583)</f>
        <v>0</v>
      </c>
      <c r="M73" t="s">
        <v>597</v>
      </c>
      <c r="N73" t="s">
        <v>696</v>
      </c>
      <c r="O73" t="s">
        <v>697</v>
      </c>
      <c r="P73" s="1"/>
      <c r="Q73" s="1">
        <v>600187.459811404</v>
      </c>
      <c r="R73" s="1">
        <v>529123.41521563695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>
        <v>0</v>
      </c>
      <c r="AJ73" s="1"/>
      <c r="AK73" s="1"/>
      <c r="AL73" s="1"/>
      <c r="AM73" s="1"/>
    </row>
    <row r="74" spans="1:39" x14ac:dyDescent="0.3">
      <c r="A74" t="str">
        <f t="shared" si="11"/>
        <v>Clothing &amp; Subsistence</v>
      </c>
      <c r="B74" t="str">
        <f t="shared" si="12"/>
        <v>8940</v>
      </c>
      <c r="C74" t="str">
        <f t="shared" si="13"/>
        <v>SPECIAL DIETARY FOOD &amp; SPECIAL PREP</v>
      </c>
      <c r="D74" s="1">
        <f t="shared" si="14"/>
        <v>16343.672548971799</v>
      </c>
      <c r="E74" s="1">
        <f t="shared" si="15"/>
        <v>267306.09337727597</v>
      </c>
      <c r="F74" s="1">
        <f t="shared" si="16"/>
        <v>3255.72</v>
      </c>
      <c r="G74" s="1">
        <f t="shared" si="17"/>
        <v>0</v>
      </c>
      <c r="H74" s="2">
        <f t="shared" si="18"/>
        <v>-0.98782025520306838</v>
      </c>
      <c r="I74" s="2">
        <f t="shared" si="19"/>
        <v>-0.80079630265201185</v>
      </c>
      <c r="J74" s="2">
        <f t="shared" si="20"/>
        <v>0</v>
      </c>
      <c r="K74" s="2">
        <f t="shared" si="21"/>
        <v>4.0881578262129823E-8</v>
      </c>
      <c r="L74" s="2">
        <f>AM74/SUM(AM1:AM$2583)</f>
        <v>0</v>
      </c>
      <c r="M74" t="s">
        <v>597</v>
      </c>
      <c r="N74" t="s">
        <v>698</v>
      </c>
      <c r="O74" t="s">
        <v>699</v>
      </c>
      <c r="P74" s="1"/>
      <c r="Q74" s="1"/>
      <c r="R74" s="1"/>
      <c r="S74" s="1">
        <v>0</v>
      </c>
      <c r="T74" s="1"/>
      <c r="U74" s="1">
        <v>91672.073839277102</v>
      </c>
      <c r="V74" s="1">
        <v>93462.5139966399</v>
      </c>
      <c r="W74" s="1">
        <v>297096.27682988002</v>
      </c>
      <c r="X74" s="1">
        <v>191081.85268573201</v>
      </c>
      <c r="Y74" s="1">
        <v>206546.35473075899</v>
      </c>
      <c r="Z74" s="1">
        <v>264472.36114303197</v>
      </c>
      <c r="AA74" s="1">
        <v>176502.20527987499</v>
      </c>
      <c r="AB74" s="1">
        <v>194759.96266105</v>
      </c>
      <c r="AC74" s="1">
        <v>450878.29769015702</v>
      </c>
      <c r="AD74" s="1">
        <v>279309.67066575302</v>
      </c>
      <c r="AE74" s="1">
        <v>16343.672548971799</v>
      </c>
      <c r="AF74" s="1"/>
      <c r="AG74" s="1"/>
      <c r="AH74" s="1">
        <v>48438.687190072997</v>
      </c>
      <c r="AI74" s="1"/>
      <c r="AJ74" s="1">
        <v>144178.75975050899</v>
      </c>
      <c r="AK74" s="1">
        <v>267306.09337727597</v>
      </c>
      <c r="AL74" s="1">
        <v>3255.72</v>
      </c>
      <c r="AM74" s="1"/>
    </row>
    <row r="75" spans="1:39" x14ac:dyDescent="0.3">
      <c r="A75" t="str">
        <f t="shared" si="11"/>
        <v>Clothing &amp; Subsistence</v>
      </c>
      <c r="B75" t="str">
        <f t="shared" si="12"/>
        <v>8945</v>
      </c>
      <c r="C75" t="str">
        <f t="shared" si="13"/>
        <v>FOOD, OILS AND FATS</v>
      </c>
      <c r="D75" s="1">
        <f t="shared" si="14"/>
        <v>0</v>
      </c>
      <c r="E75" s="1">
        <f t="shared" si="15"/>
        <v>0</v>
      </c>
      <c r="F75" s="1">
        <f t="shared" si="16"/>
        <v>8786.0097999999998</v>
      </c>
      <c r="G75" s="1">
        <f t="shared" si="17"/>
        <v>0</v>
      </c>
      <c r="H75" s="2" t="e">
        <f t="shared" si="18"/>
        <v>#DIV/0!</v>
      </c>
      <c r="I75" s="2" t="e">
        <f t="shared" si="19"/>
        <v>#DIV/0!</v>
      </c>
      <c r="J75" s="2">
        <f t="shared" si="20"/>
        <v>0</v>
      </c>
      <c r="K75" s="2">
        <f t="shared" si="21"/>
        <v>1.1032458173631013E-7</v>
      </c>
      <c r="L75" s="2">
        <f>AM75/SUM(AM1:AM$2583)</f>
        <v>0</v>
      </c>
      <c r="M75" t="s">
        <v>597</v>
      </c>
      <c r="N75" t="s">
        <v>700</v>
      </c>
      <c r="O75" t="s">
        <v>701</v>
      </c>
      <c r="P75" s="1"/>
      <c r="Q75" s="1">
        <v>52093.027587639503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>
        <v>0</v>
      </c>
      <c r="AG75" s="1">
        <v>0</v>
      </c>
      <c r="AH75" s="1"/>
      <c r="AI75" s="1"/>
      <c r="AJ75" s="1"/>
      <c r="AK75" s="1">
        <v>0</v>
      </c>
      <c r="AL75" s="1">
        <v>8786.0097999999998</v>
      </c>
      <c r="AM75" s="1"/>
    </row>
    <row r="76" spans="1:39" x14ac:dyDescent="0.3">
      <c r="A76" t="str">
        <f t="shared" si="11"/>
        <v>Clothing &amp; Subsistence</v>
      </c>
      <c r="B76" t="str">
        <f t="shared" si="12"/>
        <v>8950</v>
      </c>
      <c r="C76" t="str">
        <f t="shared" si="13"/>
        <v>CONDIMENTS AND RELATED PRODUCTS</v>
      </c>
      <c r="D76" s="1">
        <f t="shared" si="14"/>
        <v>86567.885186729502</v>
      </c>
      <c r="E76" s="1">
        <f t="shared" si="15"/>
        <v>0</v>
      </c>
      <c r="F76" s="1">
        <f t="shared" si="16"/>
        <v>0</v>
      </c>
      <c r="G76" s="1">
        <f t="shared" si="17"/>
        <v>0</v>
      </c>
      <c r="H76" s="2" t="e">
        <f t="shared" si="18"/>
        <v>#DIV/0!</v>
      </c>
      <c r="I76" s="2">
        <f t="shared" si="19"/>
        <v>-1</v>
      </c>
      <c r="J76" s="2" t="e">
        <f t="shared" si="20"/>
        <v>#DIV/0!</v>
      </c>
      <c r="K76" s="2">
        <f t="shared" si="21"/>
        <v>0</v>
      </c>
      <c r="L76" s="2">
        <f>AM76/SUM(AM1:AM$2583)</f>
        <v>0</v>
      </c>
      <c r="M76" t="s">
        <v>597</v>
      </c>
      <c r="N76" t="s">
        <v>702</v>
      </c>
      <c r="O76" t="s">
        <v>703</v>
      </c>
      <c r="P76" s="1">
        <v>293686.40395639301</v>
      </c>
      <c r="Q76" s="1"/>
      <c r="R76" s="1"/>
      <c r="S76" s="1"/>
      <c r="T76" s="1"/>
      <c r="U76" s="1">
        <v>43267.775197432697</v>
      </c>
      <c r="V76" s="1"/>
      <c r="W76" s="1"/>
      <c r="X76" s="1"/>
      <c r="Y76" s="1">
        <v>0</v>
      </c>
      <c r="Z76" s="1"/>
      <c r="AA76" s="1">
        <v>39754.190231301902</v>
      </c>
      <c r="AB76" s="1">
        <v>82333.727606730696</v>
      </c>
      <c r="AC76" s="1">
        <v>80854.096610426597</v>
      </c>
      <c r="AD76" s="1">
        <v>79319.582497161595</v>
      </c>
      <c r="AE76" s="1">
        <v>86567.885186729502</v>
      </c>
      <c r="AF76" s="1">
        <v>-58701.658082934002</v>
      </c>
      <c r="AG76" s="1">
        <v>7470.9038997817797</v>
      </c>
      <c r="AH76" s="1"/>
      <c r="AI76" s="1"/>
      <c r="AJ76" s="1"/>
      <c r="AK76" s="1"/>
      <c r="AL76" s="1"/>
      <c r="AM76" s="1"/>
    </row>
    <row r="77" spans="1:39" x14ac:dyDescent="0.3">
      <c r="A77" t="str">
        <f t="shared" si="11"/>
        <v>Clothing &amp; Subsistence</v>
      </c>
      <c r="B77" t="str">
        <f t="shared" si="12"/>
        <v>8955</v>
      </c>
      <c r="C77" t="str">
        <f t="shared" si="13"/>
        <v>COFFEE, TEA, AND COCOA</v>
      </c>
      <c r="D77" s="1">
        <f t="shared" si="14"/>
        <v>0</v>
      </c>
      <c r="E77" s="1">
        <f t="shared" si="15"/>
        <v>0</v>
      </c>
      <c r="F77" s="1">
        <f t="shared" si="16"/>
        <v>0</v>
      </c>
      <c r="G77" s="1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e">
        <f t="shared" si="20"/>
        <v>#DIV/0!</v>
      </c>
      <c r="K77" s="2">
        <f t="shared" si="21"/>
        <v>0</v>
      </c>
      <c r="L77" s="2">
        <f>AM77/SUM(AM1:AM$2583)</f>
        <v>0</v>
      </c>
      <c r="M77" t="s">
        <v>597</v>
      </c>
      <c r="N77" t="s">
        <v>704</v>
      </c>
      <c r="O77" t="s">
        <v>705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>
        <v>32527.773932787499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 x14ac:dyDescent="0.3">
      <c r="A78" t="str">
        <f t="shared" si="11"/>
        <v>Clothing &amp; Subsistence</v>
      </c>
      <c r="B78" t="str">
        <f t="shared" si="12"/>
        <v>8960</v>
      </c>
      <c r="C78" t="str">
        <f t="shared" si="13"/>
        <v>BEVERAGES, NONALCOHOLIC</v>
      </c>
      <c r="D78" s="1">
        <f t="shared" si="14"/>
        <v>375481.723571226</v>
      </c>
      <c r="E78" s="1">
        <f t="shared" si="15"/>
        <v>2138196.0590687101</v>
      </c>
      <c r="F78" s="1">
        <f t="shared" si="16"/>
        <v>2018720.7046000001</v>
      </c>
      <c r="G78" s="1">
        <f t="shared" si="17"/>
        <v>2189668.1035254602</v>
      </c>
      <c r="H78" s="2">
        <f t="shared" si="18"/>
        <v>-5.5876706891297645E-2</v>
      </c>
      <c r="I78" s="2">
        <f t="shared" si="19"/>
        <v>4.3763487751143879</v>
      </c>
      <c r="J78" s="2">
        <f t="shared" si="20"/>
        <v>1.0846810549552137</v>
      </c>
      <c r="K78" s="2">
        <f t="shared" si="21"/>
        <v>2.5348767238732682E-5</v>
      </c>
      <c r="L78" s="2">
        <f>AM78/SUM(AM1:AM$2583)</f>
        <v>4.2989401467768471E-5</v>
      </c>
      <c r="M78" t="s">
        <v>597</v>
      </c>
      <c r="N78" t="s">
        <v>706</v>
      </c>
      <c r="O78" t="s">
        <v>707</v>
      </c>
      <c r="P78" s="1">
        <v>62716.177611840103</v>
      </c>
      <c r="Q78" s="1"/>
      <c r="R78" s="1"/>
      <c r="S78" s="1">
        <v>0</v>
      </c>
      <c r="T78" s="1">
        <v>50989411.006528899</v>
      </c>
      <c r="U78" s="1">
        <v>40107301.772642098</v>
      </c>
      <c r="V78" s="1">
        <v>150000.288365299</v>
      </c>
      <c r="W78" s="1">
        <v>-11642048.8712475</v>
      </c>
      <c r="X78" s="1">
        <v>10785.430608437</v>
      </c>
      <c r="Y78" s="1">
        <v>6159.7889547798504</v>
      </c>
      <c r="Z78" s="1">
        <v>62781.705105726403</v>
      </c>
      <c r="AA78" s="1">
        <v>134321.84908030499</v>
      </c>
      <c r="AB78" s="1">
        <v>645553.50891880796</v>
      </c>
      <c r="AC78" s="1">
        <v>384562.97601189098</v>
      </c>
      <c r="AD78" s="1">
        <v>511431.16230053699</v>
      </c>
      <c r="AE78" s="1">
        <v>375481.723571226</v>
      </c>
      <c r="AF78" s="1">
        <v>516307.10848179797</v>
      </c>
      <c r="AG78" s="1">
        <v>88976.983738242401</v>
      </c>
      <c r="AH78" s="1">
        <v>2903175.4652906</v>
      </c>
      <c r="AI78" s="1">
        <v>3429089.9928494599</v>
      </c>
      <c r="AJ78" s="1">
        <v>3560639.6284221001</v>
      </c>
      <c r="AK78" s="1">
        <v>2138196.0590687101</v>
      </c>
      <c r="AL78" s="1">
        <v>2018720.7046000001</v>
      </c>
      <c r="AM78" s="1">
        <v>2189668.1035254602</v>
      </c>
    </row>
    <row r="79" spans="1:39" x14ac:dyDescent="0.3">
      <c r="A79" t="str">
        <f t="shared" si="11"/>
        <v>Clothing &amp; Subsistence</v>
      </c>
      <c r="B79" t="str">
        <f t="shared" si="12"/>
        <v>8965</v>
      </c>
      <c r="C79" t="str">
        <f t="shared" si="13"/>
        <v>BEVERAGES, ALCOHOLIC</v>
      </c>
      <c r="D79" s="1">
        <f t="shared" si="14"/>
        <v>0</v>
      </c>
      <c r="E79" s="1">
        <f t="shared" si="15"/>
        <v>0</v>
      </c>
      <c r="F79" s="1">
        <f t="shared" si="16"/>
        <v>0</v>
      </c>
      <c r="G79" s="1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>
        <f t="shared" si="21"/>
        <v>0</v>
      </c>
      <c r="L79" s="2">
        <f>AM79/SUM(AM1:AM$2583)</f>
        <v>0</v>
      </c>
      <c r="M79" t="s">
        <v>597</v>
      </c>
      <c r="N79" t="s">
        <v>708</v>
      </c>
      <c r="O79" t="s">
        <v>709</v>
      </c>
      <c r="P79" s="1"/>
      <c r="Q79" s="1"/>
      <c r="R79" s="1"/>
      <c r="S79" s="1"/>
      <c r="T79" s="1"/>
      <c r="U79" s="1">
        <v>9985.7596023036203</v>
      </c>
      <c r="V79" s="1">
        <v>-5930.88775092369</v>
      </c>
      <c r="W79" s="1"/>
      <c r="X79" s="1"/>
      <c r="Y79" s="1">
        <v>263.92119894681798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/>
      <c r="AF79" s="1"/>
      <c r="AG79" s="1"/>
      <c r="AH79" s="1"/>
      <c r="AI79" s="1"/>
      <c r="AJ79" s="1"/>
      <c r="AK79" s="1">
        <v>0</v>
      </c>
      <c r="AL79" s="1"/>
      <c r="AM79" s="1"/>
    </row>
    <row r="80" spans="1:39" x14ac:dyDescent="0.3">
      <c r="A80" t="str">
        <f t="shared" si="11"/>
        <v>Clothing &amp; Subsistence</v>
      </c>
      <c r="B80" t="str">
        <f t="shared" si="12"/>
        <v>8970</v>
      </c>
      <c r="C80" t="str">
        <f t="shared" si="13"/>
        <v>COMPOSITE FOOD PACKAGES</v>
      </c>
      <c r="D80" s="1">
        <f t="shared" si="14"/>
        <v>0</v>
      </c>
      <c r="E80" s="1">
        <f t="shared" si="15"/>
        <v>0</v>
      </c>
      <c r="F80" s="1">
        <f t="shared" si="16"/>
        <v>36514.539100000002</v>
      </c>
      <c r="G80" s="1">
        <f t="shared" si="17"/>
        <v>0</v>
      </c>
      <c r="H80" s="2" t="e">
        <f t="shared" si="18"/>
        <v>#DIV/0!</v>
      </c>
      <c r="I80" s="2" t="e">
        <f t="shared" si="19"/>
        <v>#DIV/0!</v>
      </c>
      <c r="J80" s="2">
        <f t="shared" si="20"/>
        <v>0</v>
      </c>
      <c r="K80" s="2">
        <f t="shared" si="21"/>
        <v>4.5850748464924797E-7</v>
      </c>
      <c r="L80" s="2">
        <f>AM80/SUM(AM1:AM$2583)</f>
        <v>0</v>
      </c>
      <c r="M80" t="s">
        <v>597</v>
      </c>
      <c r="N80" t="s">
        <v>710</v>
      </c>
      <c r="O80" t="s">
        <v>711</v>
      </c>
      <c r="P80" s="1"/>
      <c r="Q80" s="1">
        <v>108025.634533554</v>
      </c>
      <c r="R80" s="1"/>
      <c r="S80" s="1"/>
      <c r="T80" s="1"/>
      <c r="U80" s="1"/>
      <c r="V80" s="1"/>
      <c r="W80" s="1">
        <v>6123.6762476271797</v>
      </c>
      <c r="X80" s="1">
        <v>14532.537942551</v>
      </c>
      <c r="Y80" s="1">
        <v>42531.310947940998</v>
      </c>
      <c r="Z80" s="1"/>
      <c r="AA80" s="1"/>
      <c r="AB80" s="1">
        <v>4460.9441932188502</v>
      </c>
      <c r="AC80" s="1"/>
      <c r="AD80" s="1">
        <v>13271.177941091801</v>
      </c>
      <c r="AE80" s="1">
        <v>0</v>
      </c>
      <c r="AF80" s="1"/>
      <c r="AG80" s="1"/>
      <c r="AH80" s="1">
        <v>0</v>
      </c>
      <c r="AI80" s="1"/>
      <c r="AJ80" s="1">
        <v>0</v>
      </c>
      <c r="AK80" s="1"/>
      <c r="AL80" s="1">
        <v>36514.539100000002</v>
      </c>
      <c r="AM80" s="1"/>
    </row>
    <row r="81" spans="1:39" x14ac:dyDescent="0.3">
      <c r="A81" t="str">
        <f t="shared" si="11"/>
        <v>Clothing &amp; Subsistence</v>
      </c>
      <c r="B81" t="str">
        <f t="shared" si="12"/>
        <v>8975</v>
      </c>
      <c r="C81" t="str">
        <f t="shared" si="13"/>
        <v>TOBACCO PRODUCTS</v>
      </c>
      <c r="D81" s="1">
        <f t="shared" si="14"/>
        <v>0</v>
      </c>
      <c r="E81" s="1">
        <f t="shared" si="15"/>
        <v>0</v>
      </c>
      <c r="F81" s="1">
        <f t="shared" si="16"/>
        <v>0</v>
      </c>
      <c r="G81" s="1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>
        <f t="shared" si="21"/>
        <v>0</v>
      </c>
      <c r="L81" s="2">
        <f>AM81/SUM(AM1:AM$2583)</f>
        <v>0</v>
      </c>
      <c r="M81" t="s">
        <v>597</v>
      </c>
      <c r="N81" t="s">
        <v>712</v>
      </c>
      <c r="O81" t="s">
        <v>713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>
        <v>498484.86089517199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 x14ac:dyDescent="0.3">
      <c r="A82" t="str">
        <f t="shared" si="11"/>
        <v>Clothing &amp; Subsistence</v>
      </c>
      <c r="B82" t="str">
        <f t="shared" si="12"/>
        <v>8999</v>
      </c>
      <c r="C82" t="str">
        <f t="shared" si="13"/>
        <v>FOOD ITEMS FOR RESALE</v>
      </c>
      <c r="D82" s="1">
        <f t="shared" si="14"/>
        <v>0</v>
      </c>
      <c r="E82" s="1">
        <f t="shared" si="15"/>
        <v>0</v>
      </c>
      <c r="F82" s="1">
        <f t="shared" si="16"/>
        <v>0</v>
      </c>
      <c r="G82" s="1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>
        <f t="shared" si="21"/>
        <v>0</v>
      </c>
      <c r="L82" s="2">
        <f>AM82/SUM(AM1:AM$2583)</f>
        <v>0</v>
      </c>
      <c r="M82" t="s">
        <v>597</v>
      </c>
      <c r="N82" t="s">
        <v>714</v>
      </c>
      <c r="O82" t="s">
        <v>715</v>
      </c>
      <c r="P82" s="1">
        <v>477323.81849295797</v>
      </c>
      <c r="Q82" s="1">
        <v>194132.22420957699</v>
      </c>
      <c r="R82" s="1">
        <v>42899.128375714703</v>
      </c>
      <c r="S82" s="1">
        <v>90634.8565292188</v>
      </c>
      <c r="T82" s="1">
        <v>0</v>
      </c>
      <c r="U82" s="1">
        <v>10683.044825364599</v>
      </c>
      <c r="V82" s="1">
        <v>7619.8345691970999</v>
      </c>
      <c r="W82" s="1"/>
      <c r="X82" s="1"/>
      <c r="Y82" s="1">
        <v>25006.533600211002</v>
      </c>
      <c r="Z82" s="1">
        <v>13326.170184803001</v>
      </c>
      <c r="AA82" s="1"/>
      <c r="AB82" s="1">
        <v>0</v>
      </c>
      <c r="AC82" s="1">
        <v>0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 x14ac:dyDescent="0.3">
      <c r="A83" t="str">
        <f t="shared" si="11"/>
        <v>Clothing &amp; Subsistence</v>
      </c>
      <c r="B83" t="str">
        <f t="shared" si="12"/>
        <v>9910</v>
      </c>
      <c r="C83" t="str">
        <f t="shared" si="13"/>
        <v>JEWELRY</v>
      </c>
      <c r="D83" s="1">
        <f t="shared" si="14"/>
        <v>12071.840038832201</v>
      </c>
      <c r="E83" s="1">
        <f t="shared" si="15"/>
        <v>0</v>
      </c>
      <c r="F83" s="1">
        <f t="shared" si="16"/>
        <v>0</v>
      </c>
      <c r="G83" s="1">
        <f t="shared" si="17"/>
        <v>0</v>
      </c>
      <c r="H83" s="2" t="e">
        <f t="shared" si="18"/>
        <v>#DIV/0!</v>
      </c>
      <c r="I83" s="2">
        <f t="shared" si="19"/>
        <v>-1</v>
      </c>
      <c r="J83" s="2" t="e">
        <f t="shared" si="20"/>
        <v>#DIV/0!</v>
      </c>
      <c r="K83" s="2">
        <f t="shared" si="21"/>
        <v>0</v>
      </c>
      <c r="L83" s="2">
        <f>AM83/SUM(AM1:AM$2583)</f>
        <v>0</v>
      </c>
      <c r="M83" t="s">
        <v>597</v>
      </c>
      <c r="N83" t="s">
        <v>716</v>
      </c>
      <c r="O83" t="s">
        <v>717</v>
      </c>
      <c r="P83" s="1">
        <v>55382.378915937901</v>
      </c>
      <c r="Q83" s="1">
        <v>135569.96287161499</v>
      </c>
      <c r="R83" s="1">
        <v>98895.970649517098</v>
      </c>
      <c r="S83" s="1">
        <v>857924.03066113906</v>
      </c>
      <c r="T83" s="1">
        <v>514879.06978992699</v>
      </c>
      <c r="U83" s="1">
        <v>36746.786889841896</v>
      </c>
      <c r="V83" s="1">
        <v>23126.547451209</v>
      </c>
      <c r="W83" s="1">
        <v>36773.356275473197</v>
      </c>
      <c r="X83" s="1">
        <v>40761.956027406202</v>
      </c>
      <c r="Y83" s="1">
        <v>193048.48571695399</v>
      </c>
      <c r="Z83" s="1">
        <v>118045.50381515401</v>
      </c>
      <c r="AA83" s="1">
        <v>7835.3594668834703</v>
      </c>
      <c r="AB83" s="1">
        <v>8247.2055667064305</v>
      </c>
      <c r="AC83" s="1">
        <v>6247.7134068267296</v>
      </c>
      <c r="AD83" s="1">
        <v>32998.998080052799</v>
      </c>
      <c r="AE83" s="1">
        <v>12071.840038832201</v>
      </c>
      <c r="AF83" s="1"/>
      <c r="AG83" s="1"/>
      <c r="AH83" s="1"/>
      <c r="AI83" s="1"/>
      <c r="AJ83" s="1"/>
      <c r="AK83" s="1"/>
      <c r="AL83" s="1"/>
      <c r="AM83" s="1"/>
    </row>
    <row r="84" spans="1:39" x14ac:dyDescent="0.3">
      <c r="A84" t="str">
        <f t="shared" si="11"/>
        <v>Construction</v>
      </c>
      <c r="B84" t="str">
        <f t="shared" si="12"/>
        <v>Y111</v>
      </c>
      <c r="C84" t="str">
        <f t="shared" si="13"/>
        <v>CONSTRUCTION OF OFFICE BUILDINGS</v>
      </c>
      <c r="D84" s="1">
        <f t="shared" si="14"/>
        <v>0</v>
      </c>
      <c r="E84" s="1">
        <f t="shared" si="15"/>
        <v>0</v>
      </c>
      <c r="F84" s="1">
        <f t="shared" si="16"/>
        <v>0</v>
      </c>
      <c r="G84" s="1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>
        <f t="shared" si="21"/>
        <v>0</v>
      </c>
      <c r="L84" s="2">
        <f>AM84/SUM(AM1:AM$2583)</f>
        <v>0</v>
      </c>
      <c r="M84" t="s">
        <v>718</v>
      </c>
      <c r="N84" t="s">
        <v>719</v>
      </c>
      <c r="O84" t="s">
        <v>720</v>
      </c>
      <c r="P84" s="1">
        <v>3601997.08758196</v>
      </c>
      <c r="Q84" s="1">
        <v>11852868.240237599</v>
      </c>
      <c r="R84" s="1">
        <v>23933255.0687209</v>
      </c>
      <c r="S84" s="1">
        <v>9094818.8167800102</v>
      </c>
      <c r="T84" s="1">
        <v>8602133.1197312996</v>
      </c>
      <c r="U84" s="1">
        <v>16436726.325683</v>
      </c>
      <c r="V84" s="1">
        <v>45410583.076382399</v>
      </c>
      <c r="W84" s="1">
        <v>11234327.7025958</v>
      </c>
      <c r="X84" s="1">
        <v>72305556.894991994</v>
      </c>
      <c r="Y84" s="1">
        <v>8423795.7362456191</v>
      </c>
      <c r="Z84" s="1">
        <v>6226509.5665453402</v>
      </c>
      <c r="AA84" s="1">
        <v>1788970.1578100801</v>
      </c>
      <c r="AB84" s="1">
        <v>260655.61530508701</v>
      </c>
      <c r="AC84" s="1">
        <v>-151159.35754647001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 x14ac:dyDescent="0.3">
      <c r="A85" t="str">
        <f t="shared" si="11"/>
        <v>Construction</v>
      </c>
      <c r="B85" t="str">
        <f t="shared" si="12"/>
        <v>Y112</v>
      </c>
      <c r="C85" t="str">
        <f t="shared" si="13"/>
        <v>CONSTRUCT/CONF SPACE &amp; FAC</v>
      </c>
      <c r="D85" s="1">
        <f t="shared" si="14"/>
        <v>0</v>
      </c>
      <c r="E85" s="1">
        <f t="shared" si="15"/>
        <v>0</v>
      </c>
      <c r="F85" s="1">
        <f t="shared" si="16"/>
        <v>0</v>
      </c>
      <c r="G85" s="1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>
        <f t="shared" si="21"/>
        <v>0</v>
      </c>
      <c r="L85" s="2">
        <f>AM85/SUM(AM1:AM$2583)</f>
        <v>0</v>
      </c>
      <c r="M85" t="s">
        <v>718</v>
      </c>
      <c r="N85" t="s">
        <v>721</v>
      </c>
      <c r="O85" t="s">
        <v>722</v>
      </c>
      <c r="P85" s="1">
        <v>377651.04745274701</v>
      </c>
      <c r="Q85" s="1">
        <v>181405.13864566499</v>
      </c>
      <c r="R85" s="1">
        <v>513736.62966877199</v>
      </c>
      <c r="S85" s="1">
        <v>69334.644273167403</v>
      </c>
      <c r="T85" s="1">
        <v>175048.05487906199</v>
      </c>
      <c r="U85" s="1">
        <v>1120755.3453195901</v>
      </c>
      <c r="V85" s="1">
        <v>118092.056339938</v>
      </c>
      <c r="W85" s="1">
        <v>1888662.86747623</v>
      </c>
      <c r="X85" s="1">
        <v>1505531.4971758199</v>
      </c>
      <c r="Y85" s="1">
        <v>54360.204057167401</v>
      </c>
      <c r="Z85" s="1">
        <v>883.11911974453801</v>
      </c>
      <c r="AA85" s="1">
        <v>-3248.2758640942502</v>
      </c>
      <c r="AB85" s="1">
        <v>0</v>
      </c>
      <c r="AC85" s="1">
        <v>0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x14ac:dyDescent="0.3">
      <c r="A86" t="str">
        <f t="shared" si="11"/>
        <v>Construction</v>
      </c>
      <c r="B86" t="str">
        <f t="shared" si="12"/>
        <v>Y119</v>
      </c>
      <c r="C86" t="str">
        <f t="shared" si="13"/>
        <v>CONSTRUCT/OTHER ADMIN &amp; SVCS BLDGS</v>
      </c>
      <c r="D86" s="1">
        <f t="shared" si="14"/>
        <v>0</v>
      </c>
      <c r="E86" s="1">
        <f t="shared" si="15"/>
        <v>0</v>
      </c>
      <c r="F86" s="1">
        <f t="shared" si="16"/>
        <v>0</v>
      </c>
      <c r="G86" s="1">
        <f t="shared" si="17"/>
        <v>0</v>
      </c>
      <c r="H86" s="2" t="e">
        <f t="shared" si="18"/>
        <v>#DIV/0!</v>
      </c>
      <c r="I86" s="2" t="e">
        <f t="shared" si="19"/>
        <v>#DIV/0!</v>
      </c>
      <c r="J86" s="2" t="e">
        <f t="shared" si="20"/>
        <v>#DIV/0!</v>
      </c>
      <c r="K86" s="2">
        <f t="shared" si="21"/>
        <v>0</v>
      </c>
      <c r="L86" s="2">
        <f>AM86/SUM(AM1:AM$2583)</f>
        <v>0</v>
      </c>
      <c r="M86" t="s">
        <v>718</v>
      </c>
      <c r="N86" t="s">
        <v>723</v>
      </c>
      <c r="O86" t="s">
        <v>724</v>
      </c>
      <c r="P86" s="1">
        <v>132240653.878196</v>
      </c>
      <c r="Q86" s="1">
        <v>64522436.905362897</v>
      </c>
      <c r="R86" s="1">
        <v>124538023.915913</v>
      </c>
      <c r="S86" s="1">
        <v>127881014.47257499</v>
      </c>
      <c r="T86" s="1">
        <v>75484667.249014795</v>
      </c>
      <c r="U86" s="1">
        <v>164813055.168154</v>
      </c>
      <c r="V86" s="1">
        <v>93836695.4105701</v>
      </c>
      <c r="W86" s="1">
        <v>197506178.418511</v>
      </c>
      <c r="X86" s="1">
        <v>57892671.977073602</v>
      </c>
      <c r="Y86" s="1">
        <v>40557914.591307499</v>
      </c>
      <c r="Z86" s="1">
        <v>28466422.122537799</v>
      </c>
      <c r="AA86" s="1">
        <v>25193052.671449699</v>
      </c>
      <c r="AB86" s="1">
        <v>2039693.5912293801</v>
      </c>
      <c r="AC86" s="1">
        <v>29819.266804969899</v>
      </c>
      <c r="AD86" s="1">
        <v>0</v>
      </c>
      <c r="AE86" s="1">
        <v>0</v>
      </c>
      <c r="AF86" s="1">
        <v>0</v>
      </c>
      <c r="AG86" s="1"/>
      <c r="AH86" s="1"/>
      <c r="AI86" s="1"/>
      <c r="AJ86" s="1"/>
      <c r="AK86" s="1"/>
      <c r="AL86" s="1"/>
      <c r="AM86" s="1"/>
    </row>
    <row r="87" spans="1:39" x14ac:dyDescent="0.3">
      <c r="A87" t="str">
        <f t="shared" si="11"/>
        <v>Construction</v>
      </c>
      <c r="B87" t="str">
        <f t="shared" si="12"/>
        <v>Y121</v>
      </c>
      <c r="C87" t="str">
        <f t="shared" si="13"/>
        <v>CONSTRUCT/AIR TRAFFIC CONT TOWERS</v>
      </c>
      <c r="D87" s="1">
        <f t="shared" si="14"/>
        <v>0</v>
      </c>
      <c r="E87" s="1">
        <f t="shared" si="15"/>
        <v>0</v>
      </c>
      <c r="F87" s="1">
        <f t="shared" si="16"/>
        <v>0</v>
      </c>
      <c r="G87" s="1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>
        <f t="shared" si="21"/>
        <v>0</v>
      </c>
      <c r="L87" s="2">
        <f>AM87/SUM(AM1:AM$2583)</f>
        <v>0</v>
      </c>
      <c r="M87" t="s">
        <v>718</v>
      </c>
      <c r="N87" t="s">
        <v>725</v>
      </c>
      <c r="O87" t="s">
        <v>726</v>
      </c>
      <c r="P87" s="1"/>
      <c r="Q87" s="1">
        <v>4295.4702516773896</v>
      </c>
      <c r="R87" s="1"/>
      <c r="S87" s="1">
        <v>914.30300140440602</v>
      </c>
      <c r="T87" s="1"/>
      <c r="U87" s="1"/>
      <c r="V87" s="1">
        <v>579696.042002765</v>
      </c>
      <c r="W87" s="1">
        <v>0</v>
      </c>
      <c r="X87" s="1"/>
      <c r="Y87" s="1">
        <v>29227.834676746999</v>
      </c>
      <c r="Z87" s="1">
        <v>1454336.2712765699</v>
      </c>
      <c r="AA87" s="1">
        <v>6155.4378790573901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x14ac:dyDescent="0.3">
      <c r="A88" t="str">
        <f t="shared" si="11"/>
        <v>Construction</v>
      </c>
      <c r="B88" t="str">
        <f t="shared" si="12"/>
        <v>Y122</v>
      </c>
      <c r="C88" t="str">
        <f t="shared" si="13"/>
        <v>CONSTRUCT/AIR TRAFFIC TRAINING FAC</v>
      </c>
      <c r="D88" s="1">
        <f t="shared" si="14"/>
        <v>0</v>
      </c>
      <c r="E88" s="1">
        <f t="shared" si="15"/>
        <v>0</v>
      </c>
      <c r="F88" s="1">
        <f t="shared" si="16"/>
        <v>0</v>
      </c>
      <c r="G88" s="1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>
        <f t="shared" si="21"/>
        <v>0</v>
      </c>
      <c r="L88" s="2">
        <f>AM88/SUM(AM1:AM$2583)</f>
        <v>0</v>
      </c>
      <c r="M88" t="s">
        <v>718</v>
      </c>
      <c r="N88" t="s">
        <v>727</v>
      </c>
      <c r="O88" t="s">
        <v>728</v>
      </c>
      <c r="P88" s="1">
        <v>438916.29947989498</v>
      </c>
      <c r="Q88" s="1"/>
      <c r="R88" s="1"/>
      <c r="S88" s="1">
        <v>2498756.57839486</v>
      </c>
      <c r="T88" s="1">
        <v>10559.6157543398</v>
      </c>
      <c r="U88" s="1"/>
      <c r="V88" s="1"/>
      <c r="W88" s="1"/>
      <c r="X88" s="1"/>
      <c r="Y88" s="1">
        <v>108165.845674457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 x14ac:dyDescent="0.3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1">
        <f t="shared" si="14"/>
        <v>0</v>
      </c>
      <c r="E89" s="1">
        <f t="shared" si="15"/>
        <v>0</v>
      </c>
      <c r="F89" s="1">
        <f t="shared" si="16"/>
        <v>0</v>
      </c>
      <c r="G89" s="1">
        <f t="shared" si="17"/>
        <v>0</v>
      </c>
      <c r="H89" s="2" t="e">
        <f t="shared" si="18"/>
        <v>#DIV/0!</v>
      </c>
      <c r="I89" s="2" t="e">
        <f t="shared" si="19"/>
        <v>#DIV/0!</v>
      </c>
      <c r="J89" s="2" t="e">
        <f t="shared" si="20"/>
        <v>#DIV/0!</v>
      </c>
      <c r="K89" s="2">
        <f t="shared" si="21"/>
        <v>0</v>
      </c>
      <c r="L89" s="2">
        <f>AM89/SUM(AM1:AM$2583)</f>
        <v>0</v>
      </c>
      <c r="M89" t="s">
        <v>718</v>
      </c>
      <c r="N89" t="s">
        <v>729</v>
      </c>
      <c r="O89" t="s">
        <v>730</v>
      </c>
      <c r="P89" s="1"/>
      <c r="Q89" s="1"/>
      <c r="R89" s="1">
        <v>326386.83068071102</v>
      </c>
      <c r="S89" s="1"/>
      <c r="T89" s="1">
        <v>1274307.1786124301</v>
      </c>
      <c r="U89" s="1">
        <v>901752.92639961198</v>
      </c>
      <c r="V89" s="1">
        <v>158955.34165258499</v>
      </c>
      <c r="W89" s="1">
        <v>0</v>
      </c>
      <c r="X89" s="1">
        <v>1924428.7138630201</v>
      </c>
      <c r="Y89" s="1">
        <v>2071738.5142447599</v>
      </c>
      <c r="Z89" s="1">
        <v>36492.3835368297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x14ac:dyDescent="0.3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1">
        <f t="shared" si="14"/>
        <v>0</v>
      </c>
      <c r="E90" s="1">
        <f t="shared" si="15"/>
        <v>0</v>
      </c>
      <c r="F90" s="1">
        <f t="shared" si="16"/>
        <v>0</v>
      </c>
      <c r="G90" s="1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>
        <f t="shared" si="21"/>
        <v>0</v>
      </c>
      <c r="L90" s="2">
        <f>AM90/SUM(AM1:AM$2583)</f>
        <v>0</v>
      </c>
      <c r="M90" t="s">
        <v>718</v>
      </c>
      <c r="N90" t="s">
        <v>731</v>
      </c>
      <c r="O90" t="s">
        <v>732</v>
      </c>
      <c r="P90" s="1">
        <v>9731758.5975863896</v>
      </c>
      <c r="Q90" s="1">
        <v>4205501.9979631398</v>
      </c>
      <c r="R90" s="1">
        <v>3681712.4017617302</v>
      </c>
      <c r="S90" s="1">
        <v>10795222.776570201</v>
      </c>
      <c r="T90" s="1">
        <v>10418327.5303046</v>
      </c>
      <c r="U90" s="1">
        <v>6924293.4609141797</v>
      </c>
      <c r="V90" s="1">
        <v>1099121.2897653601</v>
      </c>
      <c r="W90" s="1">
        <v>2841513.6956917401</v>
      </c>
      <c r="X90" s="1">
        <v>8076157.9381133895</v>
      </c>
      <c r="Y90" s="1">
        <v>44845223.689599</v>
      </c>
      <c r="Z90" s="1">
        <v>9226124.5734436903</v>
      </c>
      <c r="AA90" s="1">
        <v>9079.2708716096604</v>
      </c>
      <c r="AB90" s="1">
        <v>2699939.1994848498</v>
      </c>
      <c r="AC90" s="1">
        <v>0</v>
      </c>
      <c r="AD90" s="1">
        <v>0</v>
      </c>
      <c r="AE90" s="1"/>
      <c r="AF90" s="1"/>
      <c r="AG90" s="1"/>
      <c r="AH90" s="1"/>
      <c r="AI90" s="1"/>
      <c r="AJ90" s="1"/>
      <c r="AK90" s="1"/>
      <c r="AL90" s="1"/>
      <c r="AM90" s="1"/>
    </row>
    <row r="91" spans="1:39" x14ac:dyDescent="0.3">
      <c r="A91" t="str">
        <f t="shared" si="11"/>
        <v>Construction</v>
      </c>
      <c r="B91" t="str">
        <f t="shared" si="12"/>
        <v>Y125</v>
      </c>
      <c r="C91" t="str">
        <f t="shared" si="13"/>
        <v>CONSTRUCTION OF AIRPORT TERMINALS</v>
      </c>
      <c r="D91" s="1">
        <f t="shared" si="14"/>
        <v>0</v>
      </c>
      <c r="E91" s="1">
        <f t="shared" si="15"/>
        <v>0</v>
      </c>
      <c r="F91" s="1">
        <f t="shared" si="16"/>
        <v>0</v>
      </c>
      <c r="G91" s="1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>
        <f t="shared" si="21"/>
        <v>0</v>
      </c>
      <c r="L91" s="2">
        <f>AM91/SUM(AM1:AM$2583)</f>
        <v>0</v>
      </c>
      <c r="M91" t="s">
        <v>718</v>
      </c>
      <c r="N91" t="s">
        <v>733</v>
      </c>
      <c r="O91" t="s">
        <v>734</v>
      </c>
      <c r="P91" s="1"/>
      <c r="Q91" s="1"/>
      <c r="R91" s="1"/>
      <c r="S91" s="1"/>
      <c r="T91" s="1">
        <v>494107.90844416001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x14ac:dyDescent="0.3">
      <c r="A92" t="str">
        <f t="shared" si="11"/>
        <v>Construction</v>
      </c>
      <c r="B92" t="str">
        <f t="shared" si="12"/>
        <v>Y126</v>
      </c>
      <c r="C92" t="str">
        <f t="shared" si="13"/>
        <v>CONSTRUCT/MISSILE SYSTEM FACILITIES</v>
      </c>
      <c r="D92" s="1">
        <f t="shared" si="14"/>
        <v>0</v>
      </c>
      <c r="E92" s="1">
        <f t="shared" si="15"/>
        <v>0</v>
      </c>
      <c r="F92" s="1">
        <f t="shared" si="16"/>
        <v>0</v>
      </c>
      <c r="G92" s="1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>
        <f t="shared" si="21"/>
        <v>0</v>
      </c>
      <c r="L92" s="2">
        <f>AM92/SUM(AM1:AM$2583)</f>
        <v>0</v>
      </c>
      <c r="M92" t="s">
        <v>718</v>
      </c>
      <c r="N92" t="s">
        <v>735</v>
      </c>
      <c r="O92" t="s">
        <v>736</v>
      </c>
      <c r="P92" s="1">
        <v>3535551.8050152501</v>
      </c>
      <c r="Q92" s="1"/>
      <c r="R92" s="1"/>
      <c r="S92" s="1"/>
      <c r="T92" s="1"/>
      <c r="U92" s="1"/>
      <c r="V92" s="1">
        <v>1712115.3097681201</v>
      </c>
      <c r="W92" s="1">
        <v>0</v>
      </c>
      <c r="X92" s="1">
        <v>0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x14ac:dyDescent="0.3">
      <c r="A93" t="str">
        <f t="shared" si="11"/>
        <v>Construction</v>
      </c>
      <c r="B93" t="str">
        <f t="shared" si="12"/>
        <v>Y127</v>
      </c>
      <c r="C93" t="str">
        <f t="shared" si="13"/>
        <v>CONSTRUCT/ELCT &amp; COMM SYSTEM FAC</v>
      </c>
      <c r="D93" s="1">
        <f t="shared" si="14"/>
        <v>0</v>
      </c>
      <c r="E93" s="1">
        <f t="shared" si="15"/>
        <v>0</v>
      </c>
      <c r="F93" s="1">
        <f t="shared" si="16"/>
        <v>0</v>
      </c>
      <c r="G93" s="1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>
        <f t="shared" si="21"/>
        <v>0</v>
      </c>
      <c r="L93" s="2">
        <f>AM93/SUM(AM1:AM$2583)</f>
        <v>0</v>
      </c>
      <c r="M93" t="s">
        <v>718</v>
      </c>
      <c r="N93" t="s">
        <v>737</v>
      </c>
      <c r="O93" t="s">
        <v>738</v>
      </c>
      <c r="P93" s="1">
        <v>360517.84600499499</v>
      </c>
      <c r="Q93" s="1">
        <v>126589.385514729</v>
      </c>
      <c r="R93" s="1">
        <v>1266822.5665261699</v>
      </c>
      <c r="S93" s="1">
        <v>2937836.8802743</v>
      </c>
      <c r="T93" s="1">
        <v>2920957.2078228001</v>
      </c>
      <c r="U93" s="1">
        <v>5214957.2045958396</v>
      </c>
      <c r="V93" s="1">
        <v>23559380.619300298</v>
      </c>
      <c r="W93" s="1">
        <v>121804903.87695301</v>
      </c>
      <c r="X93" s="1">
        <v>37371082.587604001</v>
      </c>
      <c r="Y93" s="1">
        <v>52190875.291528799</v>
      </c>
      <c r="Z93" s="1">
        <v>43056864.7697189</v>
      </c>
      <c r="AA93" s="1">
        <v>26375331.691059899</v>
      </c>
      <c r="AB93" s="1">
        <v>24011683.360383999</v>
      </c>
      <c r="AC93" s="1">
        <v>-6732068.9020646103</v>
      </c>
      <c r="AD93" s="1">
        <v>-222309.95534277099</v>
      </c>
      <c r="AE93" s="1"/>
      <c r="AF93" s="1">
        <v>-938619.98711283796</v>
      </c>
      <c r="AG93" s="1"/>
      <c r="AH93" s="1"/>
      <c r="AI93" s="1"/>
      <c r="AJ93" s="1"/>
      <c r="AK93" s="1"/>
      <c r="AL93" s="1"/>
      <c r="AM93" s="1"/>
    </row>
    <row r="94" spans="1:39" x14ac:dyDescent="0.3">
      <c r="A94" t="str">
        <f t="shared" si="11"/>
        <v>Construction</v>
      </c>
      <c r="B94" t="str">
        <f t="shared" si="12"/>
        <v>Y129</v>
      </c>
      <c r="C94" t="str">
        <f t="shared" si="13"/>
        <v>CONSTRUCT/OTHER AIRFIELD STRUCTURES</v>
      </c>
      <c r="D94" s="1">
        <f t="shared" si="14"/>
        <v>0</v>
      </c>
      <c r="E94" s="1">
        <f t="shared" si="15"/>
        <v>0</v>
      </c>
      <c r="F94" s="1">
        <f t="shared" si="16"/>
        <v>0</v>
      </c>
      <c r="G94" s="1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>
        <f t="shared" si="21"/>
        <v>0</v>
      </c>
      <c r="L94" s="2">
        <f>AM94/SUM(AM1:AM$2583)</f>
        <v>0</v>
      </c>
      <c r="M94" t="s">
        <v>718</v>
      </c>
      <c r="N94" t="s">
        <v>739</v>
      </c>
      <c r="O94" t="s">
        <v>740</v>
      </c>
      <c r="P94" s="1">
        <v>6895221.6997328196</v>
      </c>
      <c r="Q94" s="1">
        <v>8382951.7199491998</v>
      </c>
      <c r="R94" s="1">
        <v>5467672.8131496496</v>
      </c>
      <c r="S94" s="1">
        <v>2354749.2841586601</v>
      </c>
      <c r="T94" s="1">
        <v>7869219.3299426297</v>
      </c>
      <c r="U94" s="1">
        <v>20842269.6461927</v>
      </c>
      <c r="V94" s="1">
        <v>12154983.939800501</v>
      </c>
      <c r="W94" s="1">
        <v>7971016.54778443</v>
      </c>
      <c r="X94" s="1">
        <v>5320685.6459665997</v>
      </c>
      <c r="Y94" s="1">
        <v>56445138.931305997</v>
      </c>
      <c r="Z94" s="1">
        <v>11478817.527426099</v>
      </c>
      <c r="AA94" s="1">
        <v>5450291.7124206498</v>
      </c>
      <c r="AB94" s="1">
        <v>137114.58361630901</v>
      </c>
      <c r="AC94" s="1">
        <v>-112071.170338079</v>
      </c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x14ac:dyDescent="0.3">
      <c r="A95" t="str">
        <f t="shared" si="11"/>
        <v>Construction</v>
      </c>
      <c r="B95" t="str">
        <f t="shared" si="12"/>
        <v>Y131</v>
      </c>
      <c r="C95" t="str">
        <f t="shared" si="13"/>
        <v>CONSTRUCTION OF SCHOOLS</v>
      </c>
      <c r="D95" s="1">
        <f t="shared" si="14"/>
        <v>0</v>
      </c>
      <c r="E95" s="1">
        <f t="shared" si="15"/>
        <v>0</v>
      </c>
      <c r="F95" s="1">
        <f t="shared" si="16"/>
        <v>0</v>
      </c>
      <c r="G95" s="1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>
        <f t="shared" si="21"/>
        <v>0</v>
      </c>
      <c r="L95" s="2">
        <f>AM95/SUM(AM1:AM$2583)</f>
        <v>0</v>
      </c>
      <c r="M95" t="s">
        <v>718</v>
      </c>
      <c r="N95" t="s">
        <v>741</v>
      </c>
      <c r="O95" t="s">
        <v>742</v>
      </c>
      <c r="P95" s="1">
        <v>90440.489535829402</v>
      </c>
      <c r="Q95" s="1">
        <v>1075520.7589618601</v>
      </c>
      <c r="R95" s="1">
        <v>1797807.98778447</v>
      </c>
      <c r="S95" s="1">
        <v>3959462.29182189</v>
      </c>
      <c r="T95" s="1">
        <v>3101166.8159723999</v>
      </c>
      <c r="U95" s="1">
        <v>947080.79686269199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x14ac:dyDescent="0.3">
      <c r="A96" t="str">
        <f t="shared" si="11"/>
        <v>Construction</v>
      </c>
      <c r="B96" t="str">
        <f t="shared" si="12"/>
        <v>Y139</v>
      </c>
      <c r="C96" t="str">
        <f t="shared" si="13"/>
        <v>CONSTRUCT/OTHER EDUCATIONAL BLDGS</v>
      </c>
      <c r="D96" s="1">
        <f t="shared" si="14"/>
        <v>0</v>
      </c>
      <c r="E96" s="1">
        <f t="shared" si="15"/>
        <v>0</v>
      </c>
      <c r="F96" s="1">
        <f t="shared" si="16"/>
        <v>0</v>
      </c>
      <c r="G96" s="1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>
        <f t="shared" si="21"/>
        <v>0</v>
      </c>
      <c r="L96" s="2">
        <f>AM96/SUM(AM1:AM$2583)</f>
        <v>0</v>
      </c>
      <c r="M96" t="s">
        <v>718</v>
      </c>
      <c r="N96" t="s">
        <v>743</v>
      </c>
      <c r="O96" t="s">
        <v>744</v>
      </c>
      <c r="P96" s="1">
        <v>6001125.1620920599</v>
      </c>
      <c r="Q96" s="1">
        <v>95713.425457409394</v>
      </c>
      <c r="R96" s="1">
        <v>12785.567764163699</v>
      </c>
      <c r="S96" s="1">
        <v>1500753.7087268799</v>
      </c>
      <c r="T96" s="1">
        <v>2829280.8818372502</v>
      </c>
      <c r="U96" s="1">
        <v>1343706.1598608301</v>
      </c>
      <c r="V96" s="1">
        <v>118055.704835572</v>
      </c>
      <c r="W96" s="1">
        <v>1322758.97644662</v>
      </c>
      <c r="X96" s="1">
        <v>1210039.0681462099</v>
      </c>
      <c r="Y96" s="1">
        <v>26164112.973986998</v>
      </c>
      <c r="Z96" s="1">
        <v>1927026.0717237899</v>
      </c>
      <c r="AA96" s="1">
        <v>0</v>
      </c>
      <c r="AB96" s="1"/>
      <c r="AC96" s="1"/>
      <c r="AD96" s="1">
        <v>-255586.39977837299</v>
      </c>
      <c r="AE96" s="1"/>
      <c r="AF96" s="1"/>
      <c r="AG96" s="1"/>
      <c r="AH96" s="1"/>
      <c r="AI96" s="1"/>
      <c r="AJ96" s="1"/>
      <c r="AK96" s="1"/>
      <c r="AL96" s="1"/>
      <c r="AM96" s="1"/>
    </row>
    <row r="97" spans="1:39" x14ac:dyDescent="0.3">
      <c r="A97" t="str">
        <f t="shared" si="11"/>
        <v>Construction</v>
      </c>
      <c r="B97" t="str">
        <f t="shared" si="12"/>
        <v>Y141</v>
      </c>
      <c r="C97" t="str">
        <f t="shared" si="13"/>
        <v>CONSTRUCT/HOSPITALS &amp; INFIRMARIES</v>
      </c>
      <c r="D97" s="1">
        <f t="shared" si="14"/>
        <v>0</v>
      </c>
      <c r="E97" s="1">
        <f t="shared" si="15"/>
        <v>0</v>
      </c>
      <c r="F97" s="1">
        <f t="shared" si="16"/>
        <v>0</v>
      </c>
      <c r="G97" s="1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>
        <f t="shared" si="21"/>
        <v>0</v>
      </c>
      <c r="L97" s="2">
        <f>AM97/SUM(AM1:AM$2583)</f>
        <v>0</v>
      </c>
      <c r="M97" t="s">
        <v>718</v>
      </c>
      <c r="N97" t="s">
        <v>745</v>
      </c>
      <c r="O97" t="s">
        <v>746</v>
      </c>
      <c r="P97" s="1"/>
      <c r="Q97" s="1">
        <v>171342.41197087601</v>
      </c>
      <c r="R97" s="1"/>
      <c r="S97" s="1">
        <v>28561.301925537999</v>
      </c>
      <c r="T97" s="1">
        <v>4260.1407973558598</v>
      </c>
      <c r="U97" s="1">
        <v>9646014.2347270194</v>
      </c>
      <c r="V97" s="1">
        <v>21300453.397633601</v>
      </c>
      <c r="W97" s="1">
        <v>13218.975793211201</v>
      </c>
      <c r="X97" s="1">
        <v>143354.87485487299</v>
      </c>
      <c r="Y97" s="1"/>
      <c r="Z97" s="1"/>
      <c r="AA97" s="1">
        <v>143151.86113748699</v>
      </c>
      <c r="AB97" s="1">
        <v>220617.317901656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 x14ac:dyDescent="0.3">
      <c r="A98" t="str">
        <f t="shared" si="11"/>
        <v>Construction</v>
      </c>
      <c r="B98" t="str">
        <f t="shared" si="12"/>
        <v>Y142</v>
      </c>
      <c r="C98" t="str">
        <f t="shared" si="13"/>
        <v>CONSTRUCT/LABORATORIES &amp; CLINICS</v>
      </c>
      <c r="D98" s="1">
        <f t="shared" si="14"/>
        <v>0</v>
      </c>
      <c r="E98" s="1">
        <f t="shared" si="15"/>
        <v>0</v>
      </c>
      <c r="F98" s="1">
        <f t="shared" si="16"/>
        <v>0</v>
      </c>
      <c r="G98" s="1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>
        <f t="shared" si="21"/>
        <v>0</v>
      </c>
      <c r="L98" s="2">
        <f>AM98/SUM(AM1:AM$2583)</f>
        <v>0</v>
      </c>
      <c r="M98" t="s">
        <v>718</v>
      </c>
      <c r="N98" t="s">
        <v>747</v>
      </c>
      <c r="O98" t="s">
        <v>748</v>
      </c>
      <c r="P98" s="1">
        <v>-49501.121534778104</v>
      </c>
      <c r="Q98" s="1">
        <v>132777.82833416699</v>
      </c>
      <c r="R98" s="1">
        <v>67449.9653468873</v>
      </c>
      <c r="S98" s="1">
        <v>576457.37551712804</v>
      </c>
      <c r="T98" s="1"/>
      <c r="U98" s="1">
        <v>9798.0844905066697</v>
      </c>
      <c r="V98" s="1">
        <v>5092975.7883251896</v>
      </c>
      <c r="W98" s="1">
        <v>1800483.2903273399</v>
      </c>
      <c r="X98" s="1">
        <v>975640.07521616097</v>
      </c>
      <c r="Y98" s="1">
        <v>990045.51879269199</v>
      </c>
      <c r="Z98" s="1">
        <v>4578.7970063045505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x14ac:dyDescent="0.3">
      <c r="A99" t="str">
        <f t="shared" si="11"/>
        <v>Construction</v>
      </c>
      <c r="B99" t="str">
        <f t="shared" si="12"/>
        <v>Y149</v>
      </c>
      <c r="C99" t="str">
        <f t="shared" si="13"/>
        <v>CONSTRUCT/OTHER HOSPITAL BLDGS</v>
      </c>
      <c r="D99" s="1">
        <f t="shared" si="14"/>
        <v>0</v>
      </c>
      <c r="E99" s="1">
        <f t="shared" si="15"/>
        <v>0</v>
      </c>
      <c r="F99" s="1">
        <f t="shared" si="16"/>
        <v>0</v>
      </c>
      <c r="G99" s="1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>
        <f t="shared" si="21"/>
        <v>0</v>
      </c>
      <c r="L99" s="2">
        <f>AM99/SUM(AM1:AM$2583)</f>
        <v>0</v>
      </c>
      <c r="M99" t="s">
        <v>718</v>
      </c>
      <c r="N99" t="s">
        <v>749</v>
      </c>
      <c r="O99" t="s">
        <v>750</v>
      </c>
      <c r="P99" s="1"/>
      <c r="Q99" s="1">
        <v>69087.188814712805</v>
      </c>
      <c r="R99" s="1">
        <v>2447986.64322655</v>
      </c>
      <c r="S99" s="1">
        <v>798823.48465035798</v>
      </c>
      <c r="T99" s="1">
        <v>736302.26769942394</v>
      </c>
      <c r="U99" s="1">
        <v>861298.834224427</v>
      </c>
      <c r="V99" s="1">
        <v>919967.09489787405</v>
      </c>
      <c r="W99" s="1">
        <v>6265225.7044995604</v>
      </c>
      <c r="X99" s="1"/>
      <c r="Y99" s="1">
        <v>981017.52978723205</v>
      </c>
      <c r="Z99" s="1">
        <v>-239516.80625005101</v>
      </c>
      <c r="AA99" s="1">
        <v>0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x14ac:dyDescent="0.3">
      <c r="A100" t="str">
        <f t="shared" si="11"/>
        <v>Construction</v>
      </c>
      <c r="B100" t="str">
        <f t="shared" si="12"/>
        <v>Y151</v>
      </c>
      <c r="C100" t="str">
        <f t="shared" si="13"/>
        <v>CONSTRUCT/AMMUNITION FACILITIES</v>
      </c>
      <c r="D100" s="1">
        <f t="shared" si="14"/>
        <v>0</v>
      </c>
      <c r="E100" s="1">
        <f t="shared" si="15"/>
        <v>0</v>
      </c>
      <c r="F100" s="1">
        <f t="shared" si="16"/>
        <v>0</v>
      </c>
      <c r="G100" s="1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>
        <f t="shared" si="21"/>
        <v>0</v>
      </c>
      <c r="L100" s="2">
        <f>AM100/SUM(AM1:AM$2583)</f>
        <v>0</v>
      </c>
      <c r="M100" t="s">
        <v>718</v>
      </c>
      <c r="N100" t="s">
        <v>751</v>
      </c>
      <c r="O100" t="s">
        <v>752</v>
      </c>
      <c r="P100" s="1">
        <v>-75197.692246306993</v>
      </c>
      <c r="Q100" s="1">
        <v>182387.906903761</v>
      </c>
      <c r="R100" s="1">
        <v>1062838.9504213899</v>
      </c>
      <c r="S100" s="1">
        <v>4710834.9745377004</v>
      </c>
      <c r="T100" s="1">
        <v>1467469.75675622</v>
      </c>
      <c r="U100" s="1">
        <v>1725186.14133695</v>
      </c>
      <c r="V100" s="1">
        <v>14543.398016291399</v>
      </c>
      <c r="W100" s="1">
        <v>3491966.50426387</v>
      </c>
      <c r="X100" s="1">
        <v>0</v>
      </c>
      <c r="Y100" s="1">
        <v>612482.58619887696</v>
      </c>
      <c r="Z100" s="1">
        <v>27080.3137230012</v>
      </c>
      <c r="AA100" s="1">
        <v>184173.50655397199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x14ac:dyDescent="0.3">
      <c r="A101" t="str">
        <f t="shared" si="11"/>
        <v>Construction</v>
      </c>
      <c r="B101" t="str">
        <f t="shared" si="12"/>
        <v>Y152</v>
      </c>
      <c r="C101" t="str">
        <f t="shared" si="13"/>
        <v>CONSTRUCT/MAINT BLDGS</v>
      </c>
      <c r="D101" s="1">
        <f t="shared" si="14"/>
        <v>0</v>
      </c>
      <c r="E101" s="1">
        <f t="shared" si="15"/>
        <v>0</v>
      </c>
      <c r="F101" s="1">
        <f t="shared" si="16"/>
        <v>0</v>
      </c>
      <c r="G101" s="1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>
        <f t="shared" si="21"/>
        <v>0</v>
      </c>
      <c r="L101" s="2">
        <f>AM101/SUM(AM1:AM$2583)</f>
        <v>0</v>
      </c>
      <c r="M101" t="s">
        <v>718</v>
      </c>
      <c r="N101" t="s">
        <v>753</v>
      </c>
      <c r="O101" t="s">
        <v>754</v>
      </c>
      <c r="P101" s="1">
        <v>1631218.4380262599</v>
      </c>
      <c r="Q101" s="1">
        <v>3574544.2690627798</v>
      </c>
      <c r="R101" s="1">
        <v>1215745.5200348101</v>
      </c>
      <c r="S101" s="1">
        <v>4346745.8048334401</v>
      </c>
      <c r="T101" s="1">
        <v>1722811.94579774</v>
      </c>
      <c r="U101" s="1">
        <v>3266589.2639646698</v>
      </c>
      <c r="V101" s="1">
        <v>7450193.2833954496</v>
      </c>
      <c r="W101" s="1">
        <v>4421163.6123602102</v>
      </c>
      <c r="X101" s="1">
        <v>2537096.2177089099</v>
      </c>
      <c r="Y101" s="1">
        <v>1883147.82503602</v>
      </c>
      <c r="Z101" s="1">
        <v>4930576.33931477</v>
      </c>
      <c r="AA101" s="1">
        <v>735779.38482838497</v>
      </c>
      <c r="AB101" s="1">
        <v>33598.5773415894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x14ac:dyDescent="0.3">
      <c r="A102" t="str">
        <f t="shared" si="11"/>
        <v>Construction</v>
      </c>
      <c r="B102" t="str">
        <f t="shared" si="12"/>
        <v>Y154</v>
      </c>
      <c r="C102" t="str">
        <f t="shared" si="13"/>
        <v>CONSTRUCT/SHIP CONSTR &amp; REP FAC</v>
      </c>
      <c r="D102" s="1">
        <f t="shared" si="14"/>
        <v>0</v>
      </c>
      <c r="E102" s="1">
        <f t="shared" si="15"/>
        <v>0</v>
      </c>
      <c r="F102" s="1">
        <f t="shared" si="16"/>
        <v>0</v>
      </c>
      <c r="G102" s="1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>
        <f t="shared" si="21"/>
        <v>0</v>
      </c>
      <c r="L102" s="2">
        <f>AM102/SUM(AM1:AM$2583)</f>
        <v>0</v>
      </c>
      <c r="M102" t="s">
        <v>718</v>
      </c>
      <c r="N102" t="s">
        <v>755</v>
      </c>
      <c r="O102" t="s">
        <v>756</v>
      </c>
      <c r="P102" s="1"/>
      <c r="Q102" s="1"/>
      <c r="R102" s="1"/>
      <c r="S102" s="1"/>
      <c r="T102" s="1"/>
      <c r="U102" s="1">
        <v>8031.05113020313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x14ac:dyDescent="0.3">
      <c r="A103" t="str">
        <f t="shared" si="11"/>
        <v>Construction</v>
      </c>
      <c r="B103" t="str">
        <f t="shared" si="12"/>
        <v>Y155</v>
      </c>
      <c r="C103" t="str">
        <f t="shared" si="13"/>
        <v>CONSTRUCT/TANK AUTOMOTIVE FAC</v>
      </c>
      <c r="D103" s="1">
        <f t="shared" si="14"/>
        <v>0</v>
      </c>
      <c r="E103" s="1">
        <f t="shared" si="15"/>
        <v>0</v>
      </c>
      <c r="F103" s="1">
        <f t="shared" si="16"/>
        <v>0</v>
      </c>
      <c r="G103" s="1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>
        <f t="shared" si="21"/>
        <v>0</v>
      </c>
      <c r="L103" s="2">
        <f>AM103/SUM(AM1:AM$2583)</f>
        <v>0</v>
      </c>
      <c r="M103" t="s">
        <v>718</v>
      </c>
      <c r="N103" t="s">
        <v>757</v>
      </c>
      <c r="O103" t="s">
        <v>758</v>
      </c>
      <c r="P103" s="1"/>
      <c r="Q103" s="1"/>
      <c r="R103" s="1"/>
      <c r="S103" s="1"/>
      <c r="T103" s="1"/>
      <c r="U103" s="1">
        <v>91031.091149755201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x14ac:dyDescent="0.3">
      <c r="A104" t="str">
        <f t="shared" si="11"/>
        <v>Construction</v>
      </c>
      <c r="B104" t="str">
        <f t="shared" si="12"/>
        <v>Y159</v>
      </c>
      <c r="C104" t="str">
        <f t="shared" si="13"/>
        <v>CONSTRUCT/OTHER INDUSTRIAL BLDGS</v>
      </c>
      <c r="D104" s="1">
        <f t="shared" si="14"/>
        <v>0</v>
      </c>
      <c r="E104" s="1">
        <f t="shared" si="15"/>
        <v>0</v>
      </c>
      <c r="F104" s="1">
        <f t="shared" si="16"/>
        <v>0</v>
      </c>
      <c r="G104" s="1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>
        <f t="shared" si="21"/>
        <v>0</v>
      </c>
      <c r="L104" s="2">
        <f>AM104/SUM(AM1:AM$2583)</f>
        <v>0</v>
      </c>
      <c r="M104" t="s">
        <v>718</v>
      </c>
      <c r="N104" t="s">
        <v>759</v>
      </c>
      <c r="O104" t="s">
        <v>760</v>
      </c>
      <c r="P104" s="1">
        <v>1723138.9362876799</v>
      </c>
      <c r="Q104" s="1">
        <v>132850.39228259801</v>
      </c>
      <c r="R104" s="1">
        <v>993404.29473044805</v>
      </c>
      <c r="S104" s="1">
        <v>4873579.3849493498</v>
      </c>
      <c r="T104" s="1">
        <v>11431649.023302499</v>
      </c>
      <c r="U104" s="1">
        <v>11900078.946690699</v>
      </c>
      <c r="V104" s="1">
        <v>3068605.2504505101</v>
      </c>
      <c r="W104" s="1">
        <v>5715688.4810557999</v>
      </c>
      <c r="X104" s="1">
        <v>3930716.6192412302</v>
      </c>
      <c r="Y104" s="1">
        <v>3283940.8533432502</v>
      </c>
      <c r="Z104" s="1">
        <v>456630.44795063202</v>
      </c>
      <c r="AA104" s="1">
        <v>1705894.7404657099</v>
      </c>
      <c r="AB104" s="1">
        <v>322643.40932323999</v>
      </c>
      <c r="AC104" s="1">
        <v>23501.656868664199</v>
      </c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x14ac:dyDescent="0.3">
      <c r="A105" t="str">
        <f t="shared" si="11"/>
        <v>Construction</v>
      </c>
      <c r="B105" t="str">
        <f t="shared" si="12"/>
        <v>Y161</v>
      </c>
      <c r="C105" t="str">
        <f t="shared" si="13"/>
        <v>CONSTRUCT/FAMILY HOUSING</v>
      </c>
      <c r="D105" s="1">
        <f t="shared" si="14"/>
        <v>0</v>
      </c>
      <c r="E105" s="1">
        <f t="shared" si="15"/>
        <v>0</v>
      </c>
      <c r="F105" s="1">
        <f t="shared" si="16"/>
        <v>0</v>
      </c>
      <c r="G105" s="1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>
        <f t="shared" si="21"/>
        <v>0</v>
      </c>
      <c r="L105" s="2">
        <f>AM105/SUM(AM1:AM$2583)</f>
        <v>0</v>
      </c>
      <c r="M105" t="s">
        <v>718</v>
      </c>
      <c r="N105" t="s">
        <v>761</v>
      </c>
      <c r="O105" t="s">
        <v>762</v>
      </c>
      <c r="P105" s="1">
        <v>212763600.09666601</v>
      </c>
      <c r="Q105" s="1">
        <v>57670959.936863601</v>
      </c>
      <c r="R105" s="1">
        <v>93459299.693439707</v>
      </c>
      <c r="S105" s="1">
        <v>247849309.43121001</v>
      </c>
      <c r="T105" s="1">
        <v>271430705.96140802</v>
      </c>
      <c r="U105" s="1">
        <v>86932014.068536401</v>
      </c>
      <c r="V105" s="1">
        <v>56480627.0075249</v>
      </c>
      <c r="W105" s="1">
        <v>9095069.1191313192</v>
      </c>
      <c r="X105" s="1">
        <v>4228172.1558036702</v>
      </c>
      <c r="Y105" s="1">
        <v>35995556.438609503</v>
      </c>
      <c r="Z105" s="1">
        <v>3535790.5845168899</v>
      </c>
      <c r="AA105" s="1">
        <v>-8043597.5865251301</v>
      </c>
      <c r="AB105" s="1">
        <v>-37041.251932792497</v>
      </c>
      <c r="AC105" s="1">
        <v>-5984.9830868021199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x14ac:dyDescent="0.3">
      <c r="A106" t="str">
        <f t="shared" si="11"/>
        <v>Construction</v>
      </c>
      <c r="B106" t="str">
        <f t="shared" si="12"/>
        <v>Y162</v>
      </c>
      <c r="C106" t="str">
        <f t="shared" si="13"/>
        <v>CONSTRUCT/RECREATIONAL BLDGS</v>
      </c>
      <c r="D106" s="1">
        <f t="shared" si="14"/>
        <v>0</v>
      </c>
      <c r="E106" s="1">
        <f t="shared" si="15"/>
        <v>0</v>
      </c>
      <c r="F106" s="1">
        <f t="shared" si="16"/>
        <v>0</v>
      </c>
      <c r="G106" s="1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>
        <f t="shared" si="21"/>
        <v>0</v>
      </c>
      <c r="L106" s="2">
        <f>AM106/SUM(AM1:AM$2583)</f>
        <v>0</v>
      </c>
      <c r="M106" t="s">
        <v>718</v>
      </c>
      <c r="N106" t="s">
        <v>763</v>
      </c>
      <c r="O106" t="s">
        <v>764</v>
      </c>
      <c r="P106" s="1">
        <v>760281.77491888299</v>
      </c>
      <c r="Q106" s="1">
        <v>853765.33255723095</v>
      </c>
      <c r="R106" s="1">
        <v>2025861.02144989</v>
      </c>
      <c r="S106" s="1">
        <v>994272.51342224202</v>
      </c>
      <c r="T106" s="1">
        <v>1047676.3155732</v>
      </c>
      <c r="U106" s="1">
        <v>9964104.7817116603</v>
      </c>
      <c r="V106" s="1">
        <v>5034414.9129250403</v>
      </c>
      <c r="W106" s="1">
        <v>23008277.838583302</v>
      </c>
      <c r="X106" s="1">
        <v>2947194.6919695898</v>
      </c>
      <c r="Y106" s="1">
        <v>2336747.8242696002</v>
      </c>
      <c r="Z106" s="1">
        <v>1110299.0997495099</v>
      </c>
      <c r="AA106" s="1">
        <v>221518.903386274</v>
      </c>
      <c r="AB106" s="1">
        <v>0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 x14ac:dyDescent="0.3">
      <c r="A107" t="str">
        <f t="shared" si="11"/>
        <v>Construction</v>
      </c>
      <c r="B107" t="str">
        <f t="shared" si="12"/>
        <v>Y163</v>
      </c>
      <c r="C107" t="str">
        <f t="shared" si="13"/>
        <v>CONSTRUCT/TROOP HOUSING</v>
      </c>
      <c r="D107" s="1">
        <f t="shared" si="14"/>
        <v>0</v>
      </c>
      <c r="E107" s="1">
        <f t="shared" si="15"/>
        <v>0</v>
      </c>
      <c r="F107" s="1">
        <f t="shared" si="16"/>
        <v>0</v>
      </c>
      <c r="G107" s="1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>
        <f t="shared" si="21"/>
        <v>0</v>
      </c>
      <c r="L107" s="2">
        <f>AM107/SUM(AM1:AM$2583)</f>
        <v>0</v>
      </c>
      <c r="M107" t="s">
        <v>718</v>
      </c>
      <c r="N107" t="s">
        <v>765</v>
      </c>
      <c r="O107" t="s">
        <v>766</v>
      </c>
      <c r="P107" s="1">
        <v>14027.7682920959</v>
      </c>
      <c r="Q107" s="1">
        <v>1655549.63840375</v>
      </c>
      <c r="R107" s="1">
        <v>-10470.095696100099</v>
      </c>
      <c r="S107" s="1">
        <v>1234287.71815925</v>
      </c>
      <c r="T107" s="1">
        <v>213179.58746991999</v>
      </c>
      <c r="U107" s="1">
        <v>49463770.844888799</v>
      </c>
      <c r="V107" s="1">
        <v>1408858.4771271299</v>
      </c>
      <c r="W107" s="1">
        <v>33957205.485982202</v>
      </c>
      <c r="X107" s="1">
        <v>16668094.526510499</v>
      </c>
      <c r="Y107" s="1">
        <v>1156766.6536483599</v>
      </c>
      <c r="Z107" s="1">
        <v>72784.559697849705</v>
      </c>
      <c r="AA107" s="1">
        <v>4055699.71868918</v>
      </c>
      <c r="AB107" s="1">
        <v>0</v>
      </c>
      <c r="AC107" s="1">
        <v>0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x14ac:dyDescent="0.3">
      <c r="A108" t="str">
        <f t="shared" si="11"/>
        <v>Construction</v>
      </c>
      <c r="B108" t="str">
        <f t="shared" si="12"/>
        <v>Y164</v>
      </c>
      <c r="C108" t="str">
        <f t="shared" si="13"/>
        <v>CONSTRUCTION OF DINING FACILITIES</v>
      </c>
      <c r="D108" s="1">
        <f t="shared" si="14"/>
        <v>0</v>
      </c>
      <c r="E108" s="1">
        <f t="shared" si="15"/>
        <v>0</v>
      </c>
      <c r="F108" s="1">
        <f t="shared" si="16"/>
        <v>0</v>
      </c>
      <c r="G108" s="1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>
        <f t="shared" si="21"/>
        <v>0</v>
      </c>
      <c r="L108" s="2">
        <f>AM108/SUM(AM1:AM$2583)</f>
        <v>0</v>
      </c>
      <c r="M108" t="s">
        <v>718</v>
      </c>
      <c r="N108" t="s">
        <v>767</v>
      </c>
      <c r="O108" t="s">
        <v>768</v>
      </c>
      <c r="P108" s="1">
        <v>486686.97413137002</v>
      </c>
      <c r="Q108" s="1">
        <v>122604.67825959199</v>
      </c>
      <c r="R108" s="1">
        <v>704027.74595858599</v>
      </c>
      <c r="S108" s="1"/>
      <c r="T108" s="1"/>
      <c r="U108" s="1">
        <v>1049912.3215803599</v>
      </c>
      <c r="V108" s="1">
        <v>257126.77359950999</v>
      </c>
      <c r="W108" s="1">
        <v>-62828.918300654899</v>
      </c>
      <c r="X108" s="1"/>
      <c r="Y108" s="1"/>
      <c r="Z108" s="1">
        <v>9983.8049650582998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x14ac:dyDescent="0.3">
      <c r="A109" t="str">
        <f t="shared" si="11"/>
        <v>Construction</v>
      </c>
      <c r="B109" t="str">
        <f t="shared" si="12"/>
        <v>Y165</v>
      </c>
      <c r="C109" t="str">
        <f t="shared" si="13"/>
        <v>CONSTRUCT/RELIGIOUS FACILITIES</v>
      </c>
      <c r="D109" s="1">
        <f t="shared" si="14"/>
        <v>0</v>
      </c>
      <c r="E109" s="1">
        <f t="shared" si="15"/>
        <v>0</v>
      </c>
      <c r="F109" s="1">
        <f t="shared" si="16"/>
        <v>0</v>
      </c>
      <c r="G109" s="1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>
        <f t="shared" si="21"/>
        <v>0</v>
      </c>
      <c r="L109" s="2">
        <f>AM109/SUM(AM1:AM$2583)</f>
        <v>0</v>
      </c>
      <c r="M109" t="s">
        <v>718</v>
      </c>
      <c r="N109" t="s">
        <v>769</v>
      </c>
      <c r="O109" t="s">
        <v>770</v>
      </c>
      <c r="P109" s="1"/>
      <c r="Q109" s="1"/>
      <c r="R109" s="1">
        <v>1087076.0882927999</v>
      </c>
      <c r="S109" s="1"/>
      <c r="T109" s="1">
        <v>-969473.57734687999</v>
      </c>
      <c r="U109" s="1">
        <v>434742.17820409301</v>
      </c>
      <c r="V109" s="1">
        <v>699.06739166945897</v>
      </c>
      <c r="W109" s="1"/>
      <c r="X109" s="1"/>
      <c r="Y109" s="1">
        <v>825116.63835735701</v>
      </c>
      <c r="Z109" s="1">
        <v>104826.978662336</v>
      </c>
      <c r="AA109" s="1">
        <v>0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x14ac:dyDescent="0.3">
      <c r="A110" t="str">
        <f t="shared" si="11"/>
        <v>Construction</v>
      </c>
      <c r="B110" t="str">
        <f t="shared" si="12"/>
        <v>Y169</v>
      </c>
      <c r="C110" t="str">
        <f t="shared" si="13"/>
        <v>CONSTRUCT/OTHER RESIDENTIAL BLDGS</v>
      </c>
      <c r="D110" s="1">
        <f t="shared" si="14"/>
        <v>0</v>
      </c>
      <c r="E110" s="1">
        <f t="shared" si="15"/>
        <v>0</v>
      </c>
      <c r="F110" s="1">
        <f t="shared" si="16"/>
        <v>0</v>
      </c>
      <c r="G110" s="1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>
        <f t="shared" si="21"/>
        <v>0</v>
      </c>
      <c r="L110" s="2">
        <f>AM110/SUM(AM1:AM$2583)</f>
        <v>0</v>
      </c>
      <c r="M110" t="s">
        <v>718</v>
      </c>
      <c r="N110" t="s">
        <v>771</v>
      </c>
      <c r="O110" t="s">
        <v>772</v>
      </c>
      <c r="P110" s="1">
        <v>-39018.264971875702</v>
      </c>
      <c r="Q110" s="1">
        <v>1053723.17984409</v>
      </c>
      <c r="R110" s="1">
        <v>24762.040325469501</v>
      </c>
      <c r="S110" s="1">
        <v>44653.034750255501</v>
      </c>
      <c r="T110" s="1">
        <v>296533.46661148098</v>
      </c>
      <c r="U110" s="1">
        <v>57772791.914138503</v>
      </c>
      <c r="V110" s="1">
        <v>405749492.345999</v>
      </c>
      <c r="W110" s="1">
        <v>13291671.995172201</v>
      </c>
      <c r="X110" s="1">
        <v>69628892.323306307</v>
      </c>
      <c r="Y110" s="1">
        <v>9132676.4898163304</v>
      </c>
      <c r="Z110" s="1">
        <v>18700524.574981101</v>
      </c>
      <c r="AA110" s="1">
        <v>2663978.5728386701</v>
      </c>
      <c r="AB110" s="1">
        <v>108621.173213345</v>
      </c>
      <c r="AC110" s="1">
        <v>19128.337867367802</v>
      </c>
      <c r="AD110" s="1">
        <v>311890.57629292499</v>
      </c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 x14ac:dyDescent="0.3">
      <c r="A111" t="str">
        <f t="shared" si="11"/>
        <v>Construction</v>
      </c>
      <c r="B111" t="str">
        <f t="shared" si="12"/>
        <v>Y171</v>
      </c>
      <c r="C111" t="str">
        <f t="shared" si="13"/>
        <v>CONSTRUCT/AMMUNITION STORAGE BLDG</v>
      </c>
      <c r="D111" s="1">
        <f t="shared" si="14"/>
        <v>1120176.07736755</v>
      </c>
      <c r="E111" s="1">
        <f t="shared" si="15"/>
        <v>0</v>
      </c>
      <c r="F111" s="1">
        <f t="shared" si="16"/>
        <v>0</v>
      </c>
      <c r="G111" s="1">
        <f t="shared" si="17"/>
        <v>0</v>
      </c>
      <c r="H111" s="2" t="e">
        <f t="shared" si="18"/>
        <v>#DIV/0!</v>
      </c>
      <c r="I111" s="2">
        <f t="shared" si="19"/>
        <v>-1</v>
      </c>
      <c r="J111" s="2" t="e">
        <f t="shared" si="20"/>
        <v>#DIV/0!</v>
      </c>
      <c r="K111" s="2">
        <f t="shared" si="21"/>
        <v>0</v>
      </c>
      <c r="L111" s="2">
        <f>AM111/SUM(AM1:AM$2583)</f>
        <v>0</v>
      </c>
      <c r="M111" t="s">
        <v>718</v>
      </c>
      <c r="N111" t="s">
        <v>773</v>
      </c>
      <c r="O111" t="s">
        <v>774</v>
      </c>
      <c r="P111" s="1">
        <v>1166002.90052627</v>
      </c>
      <c r="Q111" s="1">
        <v>1782790.52197722</v>
      </c>
      <c r="R111" s="1">
        <v>126667.658773717</v>
      </c>
      <c r="S111" s="1"/>
      <c r="T111" s="1">
        <v>-1487.4793286857</v>
      </c>
      <c r="U111" s="1">
        <v>436421.14862732298</v>
      </c>
      <c r="V111" s="1">
        <v>11744.3321800469</v>
      </c>
      <c r="W111" s="1">
        <v>0</v>
      </c>
      <c r="X111" s="1">
        <v>1261066.2453771599</v>
      </c>
      <c r="Y111" s="1">
        <v>651451.15824213298</v>
      </c>
      <c r="Z111" s="1">
        <v>146982.889560187</v>
      </c>
      <c r="AA111" s="1">
        <v>31460610.992021099</v>
      </c>
      <c r="AB111" s="1">
        <v>857299.64251142705</v>
      </c>
      <c r="AC111" s="1">
        <v>-70563.094046996106</v>
      </c>
      <c r="AD111" s="1">
        <v>592077.25599257904</v>
      </c>
      <c r="AE111" s="1">
        <v>1120176.07736755</v>
      </c>
      <c r="AF111" s="1">
        <v>237918.00504268199</v>
      </c>
      <c r="AG111" s="1">
        <v>40399.278999267299</v>
      </c>
      <c r="AH111" s="1"/>
      <c r="AI111" s="1"/>
      <c r="AJ111" s="1"/>
      <c r="AK111" s="1"/>
      <c r="AL111" s="1"/>
      <c r="AM111" s="1"/>
    </row>
    <row r="112" spans="1:39" x14ac:dyDescent="0.3">
      <c r="A112" t="str">
        <f t="shared" si="11"/>
        <v>Construction</v>
      </c>
      <c r="B112" t="str">
        <f t="shared" si="12"/>
        <v>Y172</v>
      </c>
      <c r="C112" t="str">
        <f t="shared" si="13"/>
        <v>CONSTRUCT/FOOD/GRAIN STORAGE BLDGS</v>
      </c>
      <c r="D112" s="1">
        <f t="shared" si="14"/>
        <v>0</v>
      </c>
      <c r="E112" s="1">
        <f t="shared" si="15"/>
        <v>0</v>
      </c>
      <c r="F112" s="1">
        <f t="shared" si="16"/>
        <v>0</v>
      </c>
      <c r="G112" s="1">
        <f t="shared" si="17"/>
        <v>0</v>
      </c>
      <c r="H112" s="2" t="e">
        <f t="shared" si="18"/>
        <v>#DIV/0!</v>
      </c>
      <c r="I112" s="2" t="e">
        <f t="shared" si="19"/>
        <v>#DIV/0!</v>
      </c>
      <c r="J112" s="2" t="e">
        <f t="shared" si="20"/>
        <v>#DIV/0!</v>
      </c>
      <c r="K112" s="2">
        <f t="shared" si="21"/>
        <v>0</v>
      </c>
      <c r="L112" s="2">
        <f>AM112/SUM(AM1:AM$2583)</f>
        <v>0</v>
      </c>
      <c r="M112" t="s">
        <v>718</v>
      </c>
      <c r="N112" t="s">
        <v>775</v>
      </c>
      <c r="O112" t="s">
        <v>776</v>
      </c>
      <c r="P112" s="1"/>
      <c r="Q112" s="1"/>
      <c r="R112" s="1"/>
      <c r="S112" s="1"/>
      <c r="T112" s="1"/>
      <c r="U112" s="1"/>
      <c r="V112" s="1"/>
      <c r="W112" s="1"/>
      <c r="X112" s="1">
        <v>64665.928098614299</v>
      </c>
      <c r="Y112" s="1">
        <v>1187275.7406313999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 x14ac:dyDescent="0.3">
      <c r="A113" t="str">
        <f t="shared" si="11"/>
        <v>Construction</v>
      </c>
      <c r="B113" t="str">
        <f t="shared" si="12"/>
        <v>Y173</v>
      </c>
      <c r="C113" t="str">
        <f t="shared" si="13"/>
        <v>CONSTRUCT/FUEL STORAGE BLDGS</v>
      </c>
      <c r="D113" s="1">
        <f t="shared" si="14"/>
        <v>0</v>
      </c>
      <c r="E113" s="1">
        <f t="shared" si="15"/>
        <v>0</v>
      </c>
      <c r="F113" s="1">
        <f t="shared" si="16"/>
        <v>0</v>
      </c>
      <c r="G113" s="1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>
        <f t="shared" si="21"/>
        <v>0</v>
      </c>
      <c r="L113" s="2">
        <f>AM113/SUM(AM1:AM$2583)</f>
        <v>0</v>
      </c>
      <c r="M113" t="s">
        <v>718</v>
      </c>
      <c r="N113" t="s">
        <v>777</v>
      </c>
      <c r="O113" t="s">
        <v>778</v>
      </c>
      <c r="P113" s="1">
        <v>-63338.2336810013</v>
      </c>
      <c r="Q113" s="1"/>
      <c r="R113" s="1"/>
      <c r="S113" s="1">
        <v>1601569.32917674</v>
      </c>
      <c r="T113" s="1">
        <v>3613786.4046620601</v>
      </c>
      <c r="U113" s="1">
        <v>200451.45594619901</v>
      </c>
      <c r="V113" s="1">
        <v>285864.03593625798</v>
      </c>
      <c r="W113" s="1">
        <v>116383.86912851399</v>
      </c>
      <c r="X113" s="1">
        <v>0</v>
      </c>
      <c r="Y113" s="1">
        <v>3796635.7682374599</v>
      </c>
      <c r="Z113" s="1">
        <v>130713.324231391</v>
      </c>
      <c r="AA113" s="1">
        <v>295213.45892237301</v>
      </c>
      <c r="AB113" s="1">
        <v>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x14ac:dyDescent="0.3">
      <c r="A114" t="str">
        <f t="shared" si="11"/>
        <v>Construction</v>
      </c>
      <c r="B114" t="str">
        <f t="shared" si="12"/>
        <v>Y174</v>
      </c>
      <c r="C114" t="str">
        <f t="shared" si="13"/>
        <v>CONSTRUCT/OPEN STORAGE FACILITIES</v>
      </c>
      <c r="D114" s="1">
        <f t="shared" si="14"/>
        <v>0</v>
      </c>
      <c r="E114" s="1">
        <f t="shared" si="15"/>
        <v>0</v>
      </c>
      <c r="F114" s="1">
        <f t="shared" si="16"/>
        <v>0</v>
      </c>
      <c r="G114" s="1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>
        <f t="shared" si="21"/>
        <v>0</v>
      </c>
      <c r="L114" s="2">
        <f>AM114/SUM(AM1:AM$2583)</f>
        <v>0</v>
      </c>
      <c r="M114" t="s">
        <v>718</v>
      </c>
      <c r="N114" t="s">
        <v>779</v>
      </c>
      <c r="O114" t="s">
        <v>780</v>
      </c>
      <c r="P114" s="1">
        <v>1635511.4327684999</v>
      </c>
      <c r="Q114" s="1">
        <v>3378627.9182080901</v>
      </c>
      <c r="R114" s="1">
        <v>1691089.72819677</v>
      </c>
      <c r="S114" s="1">
        <v>595531.25996476004</v>
      </c>
      <c r="T114" s="1">
        <v>375398.13313906902</v>
      </c>
      <c r="U114" s="1">
        <v>1805589.04654017</v>
      </c>
      <c r="V114" s="1">
        <v>1031974.46866072</v>
      </c>
      <c r="W114" s="1">
        <v>1115902.55361872</v>
      </c>
      <c r="X114" s="1">
        <v>3251996.3667428801</v>
      </c>
      <c r="Y114" s="1">
        <v>950600.61160861095</v>
      </c>
      <c r="Z114" s="1">
        <v>98813.0558514843</v>
      </c>
      <c r="AA114" s="1">
        <v>1480175.1040234701</v>
      </c>
      <c r="AB114" s="1">
        <v>40943.078763538098</v>
      </c>
      <c r="AC114" s="1">
        <v>0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x14ac:dyDescent="0.3">
      <c r="A115" t="str">
        <f t="shared" si="11"/>
        <v>Construction</v>
      </c>
      <c r="B115" t="str">
        <f t="shared" si="12"/>
        <v>Y179</v>
      </c>
      <c r="C115" t="str">
        <f t="shared" si="13"/>
        <v>CONSTRUCT/OTHER WAREHOUSE BLDGS</v>
      </c>
      <c r="D115" s="1">
        <f t="shared" si="14"/>
        <v>0</v>
      </c>
      <c r="E115" s="1">
        <f t="shared" si="15"/>
        <v>0</v>
      </c>
      <c r="F115" s="1">
        <f t="shared" si="16"/>
        <v>0</v>
      </c>
      <c r="G115" s="1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>
        <f t="shared" si="21"/>
        <v>0</v>
      </c>
      <c r="L115" s="2">
        <f>AM115/SUM(AM1:AM$2583)</f>
        <v>0</v>
      </c>
      <c r="M115" t="s">
        <v>718</v>
      </c>
      <c r="N115" t="s">
        <v>781</v>
      </c>
      <c r="O115" t="s">
        <v>782</v>
      </c>
      <c r="P115" s="1">
        <v>1077819.58586997</v>
      </c>
      <c r="Q115" s="1">
        <v>1246247.9548482101</v>
      </c>
      <c r="R115" s="1">
        <v>2625546.5455566202</v>
      </c>
      <c r="S115" s="1">
        <v>5453569.0177285699</v>
      </c>
      <c r="T115" s="1">
        <v>6585976.8630027799</v>
      </c>
      <c r="U115" s="1">
        <v>12156314.664136499</v>
      </c>
      <c r="V115" s="1">
        <v>4344557.0350734303</v>
      </c>
      <c r="W115" s="1">
        <v>2489941.19496297</v>
      </c>
      <c r="X115" s="1">
        <v>1081442.7151315301</v>
      </c>
      <c r="Y115" s="1">
        <v>2601193.2438236899</v>
      </c>
      <c r="Z115" s="1">
        <v>2204756.2516856799</v>
      </c>
      <c r="AA115" s="1">
        <v>698815.66695026704</v>
      </c>
      <c r="AB115" s="1">
        <v>7272.4574986124098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 x14ac:dyDescent="0.3">
      <c r="A116" t="str">
        <f t="shared" si="11"/>
        <v>Construction</v>
      </c>
      <c r="B116" t="str">
        <f t="shared" si="12"/>
        <v>Y181</v>
      </c>
      <c r="C116" t="str">
        <f t="shared" si="13"/>
        <v>CONSTRUCT/R&amp;D - GOCO FACILITIES</v>
      </c>
      <c r="D116" s="1">
        <f t="shared" si="14"/>
        <v>0</v>
      </c>
      <c r="E116" s="1">
        <f t="shared" si="15"/>
        <v>0</v>
      </c>
      <c r="F116" s="1">
        <f t="shared" si="16"/>
        <v>0</v>
      </c>
      <c r="G116" s="1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>
        <f t="shared" si="21"/>
        <v>0</v>
      </c>
      <c r="L116" s="2">
        <f>AM116/SUM(AM1:AM$2583)</f>
        <v>0</v>
      </c>
      <c r="M116" t="s">
        <v>718</v>
      </c>
      <c r="N116" t="s">
        <v>783</v>
      </c>
      <c r="O116" t="s">
        <v>784</v>
      </c>
      <c r="P116" s="1"/>
      <c r="Q116" s="1">
        <v>262735.12754237099</v>
      </c>
      <c r="R116" s="1">
        <v>439063.82019809901</v>
      </c>
      <c r="S116" s="1">
        <v>2454146.2111180001</v>
      </c>
      <c r="T116" s="1">
        <v>3238980.2882958101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x14ac:dyDescent="0.3">
      <c r="A117" t="str">
        <f t="shared" si="11"/>
        <v>Construction</v>
      </c>
      <c r="B117" t="str">
        <f t="shared" si="12"/>
        <v>Y182</v>
      </c>
      <c r="C117" t="str">
        <f t="shared" si="13"/>
        <v>CONSTRUCT/R&amp;D - GOGO FACILITIES</v>
      </c>
      <c r="D117" s="1">
        <f t="shared" si="14"/>
        <v>0</v>
      </c>
      <c r="E117" s="1">
        <f t="shared" si="15"/>
        <v>0</v>
      </c>
      <c r="F117" s="1">
        <f t="shared" si="16"/>
        <v>0</v>
      </c>
      <c r="G117" s="1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>
        <f t="shared" si="21"/>
        <v>0</v>
      </c>
      <c r="L117" s="2">
        <f>AM117/SUM(AM1:AM$2583)</f>
        <v>0</v>
      </c>
      <c r="M117" t="s">
        <v>718</v>
      </c>
      <c r="N117" t="s">
        <v>785</v>
      </c>
      <c r="O117" t="s">
        <v>786</v>
      </c>
      <c r="P117" s="1"/>
      <c r="Q117" s="1"/>
      <c r="R117" s="1"/>
      <c r="S117" s="1">
        <v>276398.36883955903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x14ac:dyDescent="0.3">
      <c r="A118" t="str">
        <f t="shared" si="11"/>
        <v>Construction</v>
      </c>
      <c r="B118" t="str">
        <f t="shared" si="12"/>
        <v>Y184</v>
      </c>
      <c r="C118" t="str">
        <f t="shared" si="13"/>
        <v>CONSTRUCT/R&amp;D-GOGO ENVIR LABS</v>
      </c>
      <c r="D118" s="1">
        <f t="shared" si="14"/>
        <v>0</v>
      </c>
      <c r="E118" s="1">
        <f t="shared" si="15"/>
        <v>0</v>
      </c>
      <c r="F118" s="1">
        <f t="shared" si="16"/>
        <v>0</v>
      </c>
      <c r="G118" s="1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>
        <f t="shared" si="21"/>
        <v>0</v>
      </c>
      <c r="L118" s="2">
        <f>AM118/SUM(AM1:AM$2583)</f>
        <v>0</v>
      </c>
      <c r="M118" t="s">
        <v>718</v>
      </c>
      <c r="N118" t="s">
        <v>787</v>
      </c>
      <c r="O118" t="s">
        <v>788</v>
      </c>
      <c r="P118" s="1"/>
      <c r="Q118" s="1"/>
      <c r="R118" s="1"/>
      <c r="S118" s="1"/>
      <c r="T118" s="1"/>
      <c r="U118" s="1"/>
      <c r="V118" s="1"/>
      <c r="W118" s="1"/>
      <c r="X118" s="1">
        <v>42531.201210331397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x14ac:dyDescent="0.3">
      <c r="A119" t="str">
        <f t="shared" si="11"/>
        <v>Construction</v>
      </c>
      <c r="B119" t="str">
        <f t="shared" si="12"/>
        <v>Y191</v>
      </c>
      <c r="C119" t="str">
        <f t="shared" si="13"/>
        <v>CONSTRUCT/MUSEUMS &amp; EXHIBITION BLDG</v>
      </c>
      <c r="D119" s="1">
        <f t="shared" si="14"/>
        <v>0</v>
      </c>
      <c r="E119" s="1">
        <f t="shared" si="15"/>
        <v>0</v>
      </c>
      <c r="F119" s="1">
        <f t="shared" si="16"/>
        <v>0</v>
      </c>
      <c r="G119" s="1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>
        <f t="shared" si="21"/>
        <v>0</v>
      </c>
      <c r="L119" s="2">
        <f>AM119/SUM(AM1:AM$2583)</f>
        <v>0</v>
      </c>
      <c r="M119" t="s">
        <v>718</v>
      </c>
      <c r="N119" t="s">
        <v>789</v>
      </c>
      <c r="O119" t="s">
        <v>790</v>
      </c>
      <c r="P119" s="1"/>
      <c r="Q119" s="1"/>
      <c r="R119" s="1">
        <v>734453.45270406106</v>
      </c>
      <c r="S119" s="1">
        <v>45696.864010192199</v>
      </c>
      <c r="T119" s="1"/>
      <c r="U119" s="1">
        <v>1082.74102959776</v>
      </c>
      <c r="V119" s="1">
        <v>83888.087000334999</v>
      </c>
      <c r="W119" s="1">
        <v>0</v>
      </c>
      <c r="X119" s="1">
        <v>0</v>
      </c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x14ac:dyDescent="0.3">
      <c r="A120" t="str">
        <f t="shared" si="11"/>
        <v>Construction</v>
      </c>
      <c r="B120" t="str">
        <f t="shared" si="12"/>
        <v>Y192</v>
      </c>
      <c r="C120" t="str">
        <f t="shared" si="13"/>
        <v>CONSTRUCT/TEST &amp; MEASUREMENT BLDGS</v>
      </c>
      <c r="D120" s="1">
        <f t="shared" si="14"/>
        <v>0</v>
      </c>
      <c r="E120" s="1">
        <f t="shared" si="15"/>
        <v>0</v>
      </c>
      <c r="F120" s="1">
        <f t="shared" si="16"/>
        <v>0</v>
      </c>
      <c r="G120" s="1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>
        <f t="shared" si="21"/>
        <v>0</v>
      </c>
      <c r="L120" s="2">
        <f>AM120/SUM(AM1:AM$2583)</f>
        <v>0</v>
      </c>
      <c r="M120" t="s">
        <v>718</v>
      </c>
      <c r="N120" t="s">
        <v>791</v>
      </c>
      <c r="O120" t="s">
        <v>792</v>
      </c>
      <c r="P120" s="1">
        <v>3118630.4387028599</v>
      </c>
      <c r="Q120" s="1">
        <v>-2779.5147203288898</v>
      </c>
      <c r="R120" s="1">
        <v>1382139.5979722701</v>
      </c>
      <c r="S120" s="1">
        <v>566861.76551738905</v>
      </c>
      <c r="T120" s="1"/>
      <c r="U120" s="1">
        <v>19551.415685123298</v>
      </c>
      <c r="V120" s="1">
        <v>5173.0986983539897</v>
      </c>
      <c r="W120" s="1">
        <v>981731.44621626299</v>
      </c>
      <c r="X120" s="1">
        <v>0</v>
      </c>
      <c r="Y120" s="1">
        <v>0</v>
      </c>
      <c r="Z120" s="1">
        <v>32705.692902175299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x14ac:dyDescent="0.3">
      <c r="A121" t="str">
        <f t="shared" si="11"/>
        <v>Construction</v>
      </c>
      <c r="B121" t="str">
        <f t="shared" si="12"/>
        <v>Y199</v>
      </c>
      <c r="C121" t="str">
        <f t="shared" si="13"/>
        <v>CONSTRUCT/MISC BLDGS</v>
      </c>
      <c r="D121" s="1">
        <f t="shared" si="14"/>
        <v>-6468621.8065823996</v>
      </c>
      <c r="E121" s="1">
        <f t="shared" si="15"/>
        <v>0</v>
      </c>
      <c r="F121" s="1">
        <f t="shared" si="16"/>
        <v>0</v>
      </c>
      <c r="G121" s="1">
        <f t="shared" si="17"/>
        <v>0</v>
      </c>
      <c r="H121" s="2" t="e">
        <f t="shared" si="18"/>
        <v>#DIV/0!</v>
      </c>
      <c r="I121" s="2">
        <f t="shared" si="19"/>
        <v>-1</v>
      </c>
      <c r="J121" s="2" t="e">
        <f t="shared" si="20"/>
        <v>#DIV/0!</v>
      </c>
      <c r="K121" s="2">
        <f t="shared" si="21"/>
        <v>0</v>
      </c>
      <c r="L121" s="2">
        <f>AM121/SUM(AM1:AM$2583)</f>
        <v>0</v>
      </c>
      <c r="M121" t="s">
        <v>718</v>
      </c>
      <c r="N121" t="s">
        <v>793</v>
      </c>
      <c r="O121" t="s">
        <v>794</v>
      </c>
      <c r="P121" s="1">
        <v>21876968.716574099</v>
      </c>
      <c r="Q121" s="1">
        <v>13871262.8604297</v>
      </c>
      <c r="R121" s="1">
        <v>5682284.92746625</v>
      </c>
      <c r="S121" s="1">
        <v>70174302.053698897</v>
      </c>
      <c r="T121" s="1">
        <v>95103221.024925306</v>
      </c>
      <c r="U121" s="1">
        <v>216255519.36443099</v>
      </c>
      <c r="V121" s="1">
        <v>497414680.31036502</v>
      </c>
      <c r="W121" s="1">
        <v>426559935.92408299</v>
      </c>
      <c r="X121" s="1">
        <v>655653371.41570103</v>
      </c>
      <c r="Y121" s="1">
        <v>1177678947.5443599</v>
      </c>
      <c r="Z121" s="1">
        <v>715741992.65375996</v>
      </c>
      <c r="AA121" s="1">
        <v>344340145.42550302</v>
      </c>
      <c r="AB121" s="1">
        <v>33895505.207459897</v>
      </c>
      <c r="AC121" s="1">
        <v>43928723.464211397</v>
      </c>
      <c r="AD121" s="1">
        <v>4418242.2828901</v>
      </c>
      <c r="AE121" s="1">
        <v>-6468621.8065823996</v>
      </c>
      <c r="AF121" s="1">
        <v>-5846188.8139604703</v>
      </c>
      <c r="AG121" s="1">
        <v>-1884383.32392187</v>
      </c>
      <c r="AH121" s="1">
        <v>4712029.7530658999</v>
      </c>
      <c r="AI121" s="1">
        <v>-987853.88966147602</v>
      </c>
      <c r="AJ121" s="1">
        <v>0</v>
      </c>
      <c r="AK121" s="1">
        <v>0</v>
      </c>
      <c r="AL121" s="1"/>
      <c r="AM121" s="1"/>
    </row>
    <row r="122" spans="1:39" x14ac:dyDescent="0.3">
      <c r="A122" t="str">
        <f t="shared" si="11"/>
        <v>Construction</v>
      </c>
      <c r="B122" t="str">
        <f t="shared" si="12"/>
        <v>Y1AA</v>
      </c>
      <c r="C122" t="str">
        <f t="shared" si="13"/>
        <v>CONSTRUCTION OF OFFICE BUILDINGS</v>
      </c>
      <c r="D122" s="1">
        <f t="shared" si="14"/>
        <v>71756315.6237555</v>
      </c>
      <c r="E122" s="1">
        <f t="shared" si="15"/>
        <v>37549394.535894997</v>
      </c>
      <c r="F122" s="1">
        <f t="shared" si="16"/>
        <v>11131363.140000001</v>
      </c>
      <c r="G122" s="1">
        <f t="shared" si="17"/>
        <v>1119426.1237606499</v>
      </c>
      <c r="H122" s="2">
        <f t="shared" si="18"/>
        <v>-0.70355412443843601</v>
      </c>
      <c r="I122" s="2">
        <f t="shared" si="19"/>
        <v>-0.84487270502619183</v>
      </c>
      <c r="J122" s="2">
        <f t="shared" si="20"/>
        <v>0.10056505296624883</v>
      </c>
      <c r="K122" s="2">
        <f t="shared" si="21"/>
        <v>1.3977482503780951E-4</v>
      </c>
      <c r="L122" s="2">
        <f>AM122/SUM(AM1:AM$2583)</f>
        <v>2.1977512925531319E-5</v>
      </c>
      <c r="M122" t="s">
        <v>718</v>
      </c>
      <c r="N122" t="s">
        <v>795</v>
      </c>
      <c r="O122" t="s">
        <v>720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>
        <v>78901697.147905603</v>
      </c>
      <c r="AC122" s="1">
        <v>116755381.867984</v>
      </c>
      <c r="AD122" s="1">
        <v>34599383.428279303</v>
      </c>
      <c r="AE122" s="1">
        <v>71756315.6237555</v>
      </c>
      <c r="AF122" s="1">
        <v>24036482.712811101</v>
      </c>
      <c r="AG122" s="1">
        <v>12797067.3184334</v>
      </c>
      <c r="AH122" s="1">
        <v>10691059.9695161</v>
      </c>
      <c r="AI122" s="1">
        <v>5790151.4649282703</v>
      </c>
      <c r="AJ122" s="1">
        <v>5997204.2706640698</v>
      </c>
      <c r="AK122" s="1">
        <v>37549394.535894997</v>
      </c>
      <c r="AL122" s="1">
        <v>11131363.140000001</v>
      </c>
      <c r="AM122" s="1">
        <v>1119426.1237606499</v>
      </c>
    </row>
    <row r="123" spans="1:39" x14ac:dyDescent="0.3">
      <c r="A123" t="str">
        <f t="shared" si="11"/>
        <v>Construction</v>
      </c>
      <c r="B123" t="str">
        <f t="shared" si="12"/>
        <v>Y1AB</v>
      </c>
      <c r="C123" t="str">
        <f t="shared" si="13"/>
        <v>CONSTRUCTION OF CONFERENCE SPACE AND FACILITIES</v>
      </c>
      <c r="D123" s="1">
        <f t="shared" si="14"/>
        <v>1285939.7311374</v>
      </c>
      <c r="E123" s="1">
        <f t="shared" si="15"/>
        <v>331257.37754976097</v>
      </c>
      <c r="F123" s="1">
        <f t="shared" si="16"/>
        <v>121975</v>
      </c>
      <c r="G123" s="1">
        <f t="shared" si="17"/>
        <v>45908.920348697</v>
      </c>
      <c r="H123" s="2">
        <f t="shared" si="18"/>
        <v>-0.63178178580588118</v>
      </c>
      <c r="I123" s="2">
        <f t="shared" si="19"/>
        <v>-0.90514718765854263</v>
      </c>
      <c r="J123" s="2">
        <f t="shared" si="20"/>
        <v>0.37637975280751795</v>
      </c>
      <c r="K123" s="2">
        <f t="shared" si="21"/>
        <v>1.5316214258361547E-6</v>
      </c>
      <c r="L123" s="2">
        <f>AM123/SUM(AM1:AM$2583)</f>
        <v>9.0132244454963931E-7</v>
      </c>
      <c r="M123" t="s">
        <v>718</v>
      </c>
      <c r="N123" t="s">
        <v>796</v>
      </c>
      <c r="O123" t="s">
        <v>797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763493.26160407497</v>
      </c>
      <c r="AC123" s="1">
        <v>881534.73298726196</v>
      </c>
      <c r="AD123" s="1">
        <v>6311.2646265480898</v>
      </c>
      <c r="AE123" s="1">
        <v>1285939.7311374</v>
      </c>
      <c r="AF123" s="1">
        <v>986539.63695406402</v>
      </c>
      <c r="AG123" s="1">
        <v>2325318.6890935502</v>
      </c>
      <c r="AH123" s="1">
        <v>852519.10786487896</v>
      </c>
      <c r="AI123" s="1">
        <v>2817452.5981599502</v>
      </c>
      <c r="AJ123" s="1">
        <v>2470002.57034691</v>
      </c>
      <c r="AK123" s="1">
        <v>331257.37754976097</v>
      </c>
      <c r="AL123" s="1">
        <v>121975</v>
      </c>
      <c r="AM123" s="1">
        <v>45908.920348697</v>
      </c>
    </row>
    <row r="124" spans="1:39" x14ac:dyDescent="0.3">
      <c r="A124" t="str">
        <f t="shared" si="11"/>
        <v>Construction</v>
      </c>
      <c r="B124" t="str">
        <f t="shared" si="12"/>
        <v>Y1AZ</v>
      </c>
      <c r="C124" t="str">
        <f t="shared" si="13"/>
        <v>CONSTRUCTION OF OTHER ADMINISTRATIVE FACILITIES AND SERVICE BUILDINGS</v>
      </c>
      <c r="D124" s="1">
        <f t="shared" si="14"/>
        <v>311521529.08385003</v>
      </c>
      <c r="E124" s="1">
        <f t="shared" si="15"/>
        <v>72666639.230992496</v>
      </c>
      <c r="F124" s="1">
        <f t="shared" si="16"/>
        <v>69169456.936900005</v>
      </c>
      <c r="G124" s="1">
        <f t="shared" si="17"/>
        <v>2689190.24910666</v>
      </c>
      <c r="H124" s="2">
        <f t="shared" si="18"/>
        <v>-4.8126380015672043E-2</v>
      </c>
      <c r="I124" s="2">
        <f t="shared" si="19"/>
        <v>-0.77796251469258115</v>
      </c>
      <c r="J124" s="2">
        <f t="shared" si="20"/>
        <v>3.8878290624138917E-2</v>
      </c>
      <c r="K124" s="2">
        <f t="shared" si="21"/>
        <v>8.6855029520809413E-4</v>
      </c>
      <c r="L124" s="2">
        <f>AM124/SUM(AM1:AM$2583)</f>
        <v>5.2796439358057396E-5</v>
      </c>
      <c r="M124" t="s">
        <v>718</v>
      </c>
      <c r="N124" t="s">
        <v>798</v>
      </c>
      <c r="O124" t="s">
        <v>799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>
        <v>16210111.719479499</v>
      </c>
      <c r="AC124" s="1">
        <v>11490823.4358893</v>
      </c>
      <c r="AD124" s="1">
        <v>46997830.273414299</v>
      </c>
      <c r="AE124" s="1">
        <v>311521529.08385003</v>
      </c>
      <c r="AF124" s="1">
        <v>56160257.556423403</v>
      </c>
      <c r="AG124" s="1">
        <v>115532441.695795</v>
      </c>
      <c r="AH124" s="1">
        <v>114767355.986909</v>
      </c>
      <c r="AI124" s="1">
        <v>83808759.891613096</v>
      </c>
      <c r="AJ124" s="1">
        <v>222800074.00503999</v>
      </c>
      <c r="AK124" s="1">
        <v>72666639.230992496</v>
      </c>
      <c r="AL124" s="1">
        <v>69169456.936900005</v>
      </c>
      <c r="AM124" s="1">
        <v>2689190.24910666</v>
      </c>
    </row>
    <row r="125" spans="1:39" x14ac:dyDescent="0.3">
      <c r="A125" t="str">
        <f t="shared" si="11"/>
        <v>Construction</v>
      </c>
      <c r="B125" t="str">
        <f t="shared" si="12"/>
        <v>Y1BA</v>
      </c>
      <c r="C125" t="str">
        <f t="shared" si="13"/>
        <v>CONSTRUCTION OF AIR TRAFFIC CONTROL TOWERS</v>
      </c>
      <c r="D125" s="1">
        <f t="shared" si="14"/>
        <v>0</v>
      </c>
      <c r="E125" s="1">
        <f t="shared" si="15"/>
        <v>1915192.8245892201</v>
      </c>
      <c r="F125" s="1">
        <f t="shared" si="16"/>
        <v>214472.6563</v>
      </c>
      <c r="G125" s="1">
        <f t="shared" si="17"/>
        <v>22192.170345597799</v>
      </c>
      <c r="H125" s="2">
        <f t="shared" si="18"/>
        <v>-0.88801511077820527</v>
      </c>
      <c r="I125" s="2" t="e">
        <f t="shared" si="19"/>
        <v>#DIV/0!</v>
      </c>
      <c r="J125" s="2">
        <f t="shared" si="20"/>
        <v>0.1034731920070773</v>
      </c>
      <c r="K125" s="2">
        <f t="shared" si="21"/>
        <v>2.6931003537206277E-6</v>
      </c>
      <c r="L125" s="2">
        <f>AM125/SUM(AM1:AM$2583)</f>
        <v>4.3569530875112234E-7</v>
      </c>
      <c r="M125" t="s">
        <v>718</v>
      </c>
      <c r="N125" t="s">
        <v>800</v>
      </c>
      <c r="O125" t="s">
        <v>801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>
        <v>182179.40882906999</v>
      </c>
      <c r="AC125" s="1"/>
      <c r="AD125" s="1"/>
      <c r="AE125" s="1"/>
      <c r="AF125" s="1"/>
      <c r="AG125" s="1"/>
      <c r="AH125" s="1"/>
      <c r="AI125" s="1"/>
      <c r="AJ125" s="1"/>
      <c r="AK125" s="1">
        <v>1915192.8245892201</v>
      </c>
      <c r="AL125" s="1">
        <v>214472.6563</v>
      </c>
      <c r="AM125" s="1">
        <v>22192.170345597799</v>
      </c>
    </row>
    <row r="126" spans="1:39" x14ac:dyDescent="0.3">
      <c r="A126" t="str">
        <f t="shared" si="11"/>
        <v>Construction</v>
      </c>
      <c r="B126" t="str">
        <f t="shared" si="12"/>
        <v>Y1BB</v>
      </c>
      <c r="C126" t="str">
        <f t="shared" si="13"/>
        <v>CONSTRUCTION OF AIR TRAFFIC CONTROL TRAINING FACILITIES</v>
      </c>
      <c r="D126" s="1">
        <f t="shared" si="14"/>
        <v>14261.4315725286</v>
      </c>
      <c r="E126" s="1">
        <f t="shared" si="15"/>
        <v>0</v>
      </c>
      <c r="F126" s="1">
        <f t="shared" si="16"/>
        <v>0</v>
      </c>
      <c r="G126" s="1">
        <f t="shared" si="17"/>
        <v>0</v>
      </c>
      <c r="H126" s="2" t="e">
        <f t="shared" si="18"/>
        <v>#DIV/0!</v>
      </c>
      <c r="I126" s="2">
        <f t="shared" si="19"/>
        <v>-1</v>
      </c>
      <c r="J126" s="2" t="e">
        <f t="shared" si="20"/>
        <v>#DIV/0!</v>
      </c>
      <c r="K126" s="2">
        <f t="shared" si="21"/>
        <v>0</v>
      </c>
      <c r="L126" s="2">
        <f>AM126/SUM(AM1:AM$2583)</f>
        <v>0</v>
      </c>
      <c r="M126" t="s">
        <v>718</v>
      </c>
      <c r="N126" t="s">
        <v>802</v>
      </c>
      <c r="O126" t="s">
        <v>803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>
        <v>1342646.73438215</v>
      </c>
      <c r="AE126" s="1">
        <v>14261.4315725286</v>
      </c>
      <c r="AF126" s="1"/>
      <c r="AG126" s="1"/>
      <c r="AH126" s="1"/>
      <c r="AI126" s="1"/>
      <c r="AJ126" s="1"/>
      <c r="AK126" s="1"/>
      <c r="AL126" s="1"/>
      <c r="AM126" s="1"/>
    </row>
    <row r="127" spans="1:39" x14ac:dyDescent="0.3">
      <c r="A127" t="str">
        <f t="shared" si="11"/>
        <v>Construction</v>
      </c>
      <c r="B127" t="str">
        <f t="shared" si="12"/>
        <v>Y1BC</v>
      </c>
      <c r="C127" t="str">
        <f t="shared" si="13"/>
        <v>CONSTRUCTION OF RADAR AND NAVIGATIONAL FACILITIES</v>
      </c>
      <c r="D127" s="1">
        <f t="shared" si="14"/>
        <v>655402.13960143796</v>
      </c>
      <c r="E127" s="1">
        <f t="shared" si="15"/>
        <v>866041.35187909205</v>
      </c>
      <c r="F127" s="1">
        <f t="shared" si="16"/>
        <v>25335.599600000001</v>
      </c>
      <c r="G127" s="1">
        <f t="shared" si="17"/>
        <v>34055.579828823502</v>
      </c>
      <c r="H127" s="2">
        <f t="shared" si="18"/>
        <v>-0.97074550823118533</v>
      </c>
      <c r="I127" s="2">
        <f t="shared" si="19"/>
        <v>-0.96134342860795807</v>
      </c>
      <c r="J127" s="2">
        <f t="shared" si="20"/>
        <v>1.3441789563497641</v>
      </c>
      <c r="K127" s="2">
        <f t="shared" si="21"/>
        <v>3.1813525053302655E-7</v>
      </c>
      <c r="L127" s="2">
        <f>AM127/SUM(AM1:AM$2583)</f>
        <v>6.6860771781887003E-7</v>
      </c>
      <c r="M127" t="s">
        <v>718</v>
      </c>
      <c r="N127" t="s">
        <v>804</v>
      </c>
      <c r="O127" t="s">
        <v>805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>
        <v>298040.300889284</v>
      </c>
      <c r="AC127" s="1">
        <v>41182.745788428299</v>
      </c>
      <c r="AD127" s="1">
        <v>456956.80449349299</v>
      </c>
      <c r="AE127" s="1">
        <v>655402.13960143796</v>
      </c>
      <c r="AF127" s="1">
        <v>0</v>
      </c>
      <c r="AG127" s="1"/>
      <c r="AH127" s="1">
        <v>95804.224681780106</v>
      </c>
      <c r="AI127" s="1">
        <v>142767.93311266799</v>
      </c>
      <c r="AJ127" s="1">
        <v>0</v>
      </c>
      <c r="AK127" s="1">
        <v>866041.35187909205</v>
      </c>
      <c r="AL127" s="1">
        <v>25335.599600000001</v>
      </c>
      <c r="AM127" s="1">
        <v>34055.579828823502</v>
      </c>
    </row>
    <row r="128" spans="1:39" x14ac:dyDescent="0.3">
      <c r="A128" t="str">
        <f t="shared" si="11"/>
        <v>Construction</v>
      </c>
      <c r="B128" t="str">
        <f t="shared" si="12"/>
        <v>Y1BD</v>
      </c>
      <c r="C128" t="str">
        <f t="shared" si="13"/>
        <v>CONSTRUCTION OF AIRPORT RUNWAYS AND TAXIWAYS</v>
      </c>
      <c r="D128" s="1">
        <f t="shared" si="14"/>
        <v>5215311.2514140699</v>
      </c>
      <c r="E128" s="1">
        <f t="shared" si="15"/>
        <v>4946343.5223096404</v>
      </c>
      <c r="F128" s="1">
        <f t="shared" si="16"/>
        <v>19781857.9285</v>
      </c>
      <c r="G128" s="1">
        <f t="shared" si="17"/>
        <v>60239.310645883801</v>
      </c>
      <c r="H128" s="2">
        <f t="shared" si="18"/>
        <v>2.9992891393970713</v>
      </c>
      <c r="I128" s="2">
        <f t="shared" si="19"/>
        <v>2.7930349647178554</v>
      </c>
      <c r="J128" s="2">
        <f t="shared" si="20"/>
        <v>3.045179621834013E-3</v>
      </c>
      <c r="K128" s="2">
        <f t="shared" si="21"/>
        <v>2.4839776549405543E-4</v>
      </c>
      <c r="L128" s="2">
        <f>AM128/SUM(AM1:AM$2583)</f>
        <v>1.1826686908979797E-6</v>
      </c>
      <c r="M128" t="s">
        <v>718</v>
      </c>
      <c r="N128" t="s">
        <v>806</v>
      </c>
      <c r="O128" t="s">
        <v>807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>
        <v>23527457.870634802</v>
      </c>
      <c r="AC128" s="1">
        <v>2830206.7038120101</v>
      </c>
      <c r="AD128" s="1">
        <v>18686933.640288699</v>
      </c>
      <c r="AE128" s="1">
        <v>5215311.2514140699</v>
      </c>
      <c r="AF128" s="1">
        <v>42061830.6354177</v>
      </c>
      <c r="AG128" s="1">
        <v>11279492.898577601</v>
      </c>
      <c r="AH128" s="1">
        <v>3820597.5241698399</v>
      </c>
      <c r="AI128" s="1">
        <v>56375310.648360901</v>
      </c>
      <c r="AJ128" s="1">
        <v>1472460.9565993401</v>
      </c>
      <c r="AK128" s="1">
        <v>4946343.5223096404</v>
      </c>
      <c r="AL128" s="1">
        <v>19781857.9285</v>
      </c>
      <c r="AM128" s="1">
        <v>60239.310645883801</v>
      </c>
    </row>
    <row r="129" spans="1:39" x14ac:dyDescent="0.3">
      <c r="A129" t="str">
        <f t="shared" ref="A129:A192" si="22">M129</f>
        <v>Construction</v>
      </c>
      <c r="B129" t="str">
        <f t="shared" ref="B129:B192" si="23">N129</f>
        <v>Y1BE</v>
      </c>
      <c r="C129" t="str">
        <f t="shared" ref="C129:C192" si="24">O129</f>
        <v>CONSTRUCTION OF AIRPORT TERMINALS</v>
      </c>
      <c r="D129" s="1">
        <f t="shared" ref="D129:D192" si="25">AE129</f>
        <v>0</v>
      </c>
      <c r="E129" s="1">
        <f t="shared" ref="E129:E192" si="26">AK129</f>
        <v>1406621.49168237</v>
      </c>
      <c r="F129" s="1">
        <f t="shared" ref="F129:F192" si="27">AL129</f>
        <v>960759.46100000001</v>
      </c>
      <c r="G129" s="1">
        <f t="shared" ref="G129:G192" si="28">AM129</f>
        <v>132568.936929585</v>
      </c>
      <c r="H129" s="2">
        <f t="shared" si="18"/>
        <v>-0.31697370850569251</v>
      </c>
      <c r="I129" s="2" t="e">
        <f t="shared" si="19"/>
        <v>#DIV/0!</v>
      </c>
      <c r="J129" s="2">
        <f t="shared" si="20"/>
        <v>0.13798348318277451</v>
      </c>
      <c r="K129" s="2">
        <f t="shared" si="21"/>
        <v>1.206410965806432E-5</v>
      </c>
      <c r="L129" s="2">
        <f>AM129/SUM(AM1:AM$2583)</f>
        <v>2.6027046028781602E-6</v>
      </c>
      <c r="M129" t="s">
        <v>718</v>
      </c>
      <c r="N129" t="s">
        <v>808</v>
      </c>
      <c r="O129" t="s">
        <v>734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>
        <v>113578.785578329</v>
      </c>
      <c r="AC129" s="1"/>
      <c r="AD129" s="1"/>
      <c r="AE129" s="1"/>
      <c r="AF129" s="1">
        <v>13258271.0909696</v>
      </c>
      <c r="AG129" s="1">
        <v>1186270.9730162399</v>
      </c>
      <c r="AH129" s="1">
        <v>327298.99143441801</v>
      </c>
      <c r="AI129" s="1">
        <v>73683.231809550707</v>
      </c>
      <c r="AJ129" s="1">
        <v>6126513.8448828002</v>
      </c>
      <c r="AK129" s="1">
        <v>1406621.49168237</v>
      </c>
      <c r="AL129" s="1">
        <v>960759.46100000001</v>
      </c>
      <c r="AM129" s="1">
        <v>132568.936929585</v>
      </c>
    </row>
    <row r="130" spans="1:39" x14ac:dyDescent="0.3">
      <c r="A130" t="str">
        <f t="shared" si="22"/>
        <v>Construction</v>
      </c>
      <c r="B130" t="str">
        <f t="shared" si="23"/>
        <v>Y1BF</v>
      </c>
      <c r="C130" t="str">
        <f t="shared" si="24"/>
        <v>CONSTRUCTION OF MISSILE SYSTEM FACILITIES</v>
      </c>
      <c r="D130" s="1">
        <f t="shared" si="25"/>
        <v>0</v>
      </c>
      <c r="E130" s="1">
        <f t="shared" si="26"/>
        <v>0</v>
      </c>
      <c r="F130" s="1">
        <f t="shared" si="27"/>
        <v>0</v>
      </c>
      <c r="G130" s="1">
        <f t="shared" si="28"/>
        <v>0</v>
      </c>
      <c r="H130" s="2" t="e">
        <f t="shared" ref="H130:H193" si="29">AL130/AK130-1</f>
        <v>#DIV/0!</v>
      </c>
      <c r="I130" s="2" t="e">
        <f t="shared" ref="I130:I193" si="30">AL130/AE130-1</f>
        <v>#DIV/0!</v>
      </c>
      <c r="J130" s="2" t="e">
        <f t="shared" ref="J130:J193" si="31">AM130/AL130</f>
        <v>#DIV/0!</v>
      </c>
      <c r="K130" s="2">
        <f t="shared" ref="K130:K193" si="32">AL130/SUM(AL$1:AL$2583)</f>
        <v>0</v>
      </c>
      <c r="L130" s="2">
        <f>AM130/SUM(AM1:AM$2583)</f>
        <v>0</v>
      </c>
      <c r="M130" t="s">
        <v>718</v>
      </c>
      <c r="N130" t="s">
        <v>809</v>
      </c>
      <c r="O130" t="s">
        <v>810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365797.61727242603</v>
      </c>
      <c r="AC130" s="1"/>
      <c r="AD130" s="1"/>
      <c r="AE130" s="1"/>
      <c r="AF130" s="1">
        <v>581625.61911736999</v>
      </c>
      <c r="AG130" s="1"/>
      <c r="AH130" s="1"/>
      <c r="AI130" s="1"/>
      <c r="AJ130" s="1"/>
      <c r="AK130" s="1"/>
      <c r="AL130" s="1"/>
      <c r="AM130" s="1"/>
    </row>
    <row r="131" spans="1:39" x14ac:dyDescent="0.3">
      <c r="A131" t="str">
        <f t="shared" si="22"/>
        <v>Construction</v>
      </c>
      <c r="B131" t="str">
        <f t="shared" si="23"/>
        <v>Y1BG</v>
      </c>
      <c r="C131" t="str">
        <f t="shared" si="24"/>
        <v>CONSTRUCTION OF ELECTRONIC AND COMMUNICATIONS FACILITIES</v>
      </c>
      <c r="D131" s="1">
        <f t="shared" si="25"/>
        <v>18383635.899899401</v>
      </c>
      <c r="E131" s="1">
        <f t="shared" si="26"/>
        <v>13875589.5344999</v>
      </c>
      <c r="F131" s="1">
        <f t="shared" si="27"/>
        <v>4790589.2461999999</v>
      </c>
      <c r="G131" s="1">
        <f t="shared" si="28"/>
        <v>745209.77383257204</v>
      </c>
      <c r="H131" s="2">
        <f t="shared" si="29"/>
        <v>-0.65474697602658216</v>
      </c>
      <c r="I131" s="2">
        <f t="shared" si="30"/>
        <v>-0.73941013234350361</v>
      </c>
      <c r="J131" s="2">
        <f t="shared" si="31"/>
        <v>0.15555701721321416</v>
      </c>
      <c r="K131" s="2">
        <f t="shared" si="32"/>
        <v>6.0154696715394084E-5</v>
      </c>
      <c r="L131" s="2">
        <f>AM131/SUM(AM1:AM$2583)</f>
        <v>1.4630583554381524E-5</v>
      </c>
      <c r="M131" t="s">
        <v>718</v>
      </c>
      <c r="N131" t="s">
        <v>811</v>
      </c>
      <c r="O131" t="s">
        <v>812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>
        <v>21958271.7660724</v>
      </c>
      <c r="AC131" s="1">
        <v>2775767.6582671199</v>
      </c>
      <c r="AD131" s="1">
        <v>16707659.9348913</v>
      </c>
      <c r="AE131" s="1">
        <v>18383635.899899401</v>
      </c>
      <c r="AF131" s="1">
        <v>4717719.6808524104</v>
      </c>
      <c r="AG131" s="1">
        <v>1308985.27894311</v>
      </c>
      <c r="AH131" s="1">
        <v>3643661.43831868</v>
      </c>
      <c r="AI131" s="1">
        <v>1259909.9677778101</v>
      </c>
      <c r="AJ131" s="1">
        <v>11095791.1404374</v>
      </c>
      <c r="AK131" s="1">
        <v>13875589.5344999</v>
      </c>
      <c r="AL131" s="1">
        <v>4790589.2461999999</v>
      </c>
      <c r="AM131" s="1">
        <v>745209.77383257204</v>
      </c>
    </row>
    <row r="132" spans="1:39" x14ac:dyDescent="0.3">
      <c r="A132" t="str">
        <f t="shared" si="22"/>
        <v>Construction</v>
      </c>
      <c r="B132" t="str">
        <f t="shared" si="23"/>
        <v>Y1BZ</v>
      </c>
      <c r="C132" t="str">
        <f t="shared" si="24"/>
        <v>CONSTRUCTION OF OTHER AIRFIELD STRUCTURES</v>
      </c>
      <c r="D132" s="1">
        <f t="shared" si="25"/>
        <v>8015621.7552844305</v>
      </c>
      <c r="E132" s="1">
        <f t="shared" si="26"/>
        <v>4799132.5789329698</v>
      </c>
      <c r="F132" s="1">
        <f t="shared" si="27"/>
        <v>12089273.5469</v>
      </c>
      <c r="G132" s="1">
        <f t="shared" si="28"/>
        <v>929301.97565628204</v>
      </c>
      <c r="H132" s="2">
        <f t="shared" si="29"/>
        <v>1.5190538806885612</v>
      </c>
      <c r="I132" s="2">
        <f t="shared" si="30"/>
        <v>0.50821407446402378</v>
      </c>
      <c r="J132" s="2">
        <f t="shared" si="31"/>
        <v>7.6869960138719745E-2</v>
      </c>
      <c r="K132" s="2">
        <f t="shared" si="32"/>
        <v>1.518031595591415E-4</v>
      </c>
      <c r="L132" s="2">
        <f>AM132/SUM(AM1:AM$2583)</f>
        <v>1.8244836124687966E-5</v>
      </c>
      <c r="M132" t="s">
        <v>718</v>
      </c>
      <c r="N132" t="s">
        <v>813</v>
      </c>
      <c r="O132" t="s">
        <v>814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>
        <v>4930672.0915833097</v>
      </c>
      <c r="AC132" s="1">
        <v>8700658.8857195508</v>
      </c>
      <c r="AD132" s="1">
        <v>8032580.4324797699</v>
      </c>
      <c r="AE132" s="1">
        <v>8015621.7552844305</v>
      </c>
      <c r="AF132" s="1">
        <v>23946317.793355599</v>
      </c>
      <c r="AG132" s="1">
        <v>29913603.258618198</v>
      </c>
      <c r="AH132" s="1">
        <v>7981083.0678620301</v>
      </c>
      <c r="AI132" s="1">
        <v>11063390.558181001</v>
      </c>
      <c r="AJ132" s="1">
        <v>18715796.222200401</v>
      </c>
      <c r="AK132" s="1">
        <v>4799132.5789329698</v>
      </c>
      <c r="AL132" s="1">
        <v>12089273.5469</v>
      </c>
      <c r="AM132" s="1">
        <v>929301.97565628204</v>
      </c>
    </row>
    <row r="133" spans="1:39" x14ac:dyDescent="0.3">
      <c r="A133" t="str">
        <f t="shared" si="22"/>
        <v>Construction</v>
      </c>
      <c r="B133" t="str">
        <f t="shared" si="23"/>
        <v>Y1CA</v>
      </c>
      <c r="C133" t="str">
        <f t="shared" si="24"/>
        <v>CONSTRUCTION OF SCHOOLS</v>
      </c>
      <c r="D133" s="1">
        <f t="shared" si="25"/>
        <v>640101.01836168999</v>
      </c>
      <c r="E133" s="1">
        <f t="shared" si="26"/>
        <v>311140.73636550101</v>
      </c>
      <c r="F133" s="1">
        <f t="shared" si="27"/>
        <v>0</v>
      </c>
      <c r="G133" s="1">
        <f t="shared" si="28"/>
        <v>0</v>
      </c>
      <c r="H133" s="2">
        <f t="shared" si="29"/>
        <v>-1</v>
      </c>
      <c r="I133" s="2">
        <f t="shared" si="30"/>
        <v>-1</v>
      </c>
      <c r="J133" s="2" t="e">
        <f t="shared" si="31"/>
        <v>#DIV/0!</v>
      </c>
      <c r="K133" s="2">
        <f t="shared" si="32"/>
        <v>0</v>
      </c>
      <c r="L133" s="2">
        <f>AM133/SUM(AM1:AM$2583)</f>
        <v>0</v>
      </c>
      <c r="M133" t="s">
        <v>718</v>
      </c>
      <c r="N133" t="s">
        <v>815</v>
      </c>
      <c r="O133" t="s">
        <v>742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>
        <v>1908073.8868484399</v>
      </c>
      <c r="AC133" s="1">
        <v>3252.4393582712601</v>
      </c>
      <c r="AD133" s="1">
        <v>460194.62493635999</v>
      </c>
      <c r="AE133" s="1">
        <v>640101.01836168999</v>
      </c>
      <c r="AF133" s="1">
        <v>563404.00098429504</v>
      </c>
      <c r="AG133" s="1"/>
      <c r="AH133" s="1"/>
      <c r="AI133" s="1"/>
      <c r="AJ133" s="1"/>
      <c r="AK133" s="1">
        <v>311140.73636550101</v>
      </c>
      <c r="AL133" s="1"/>
      <c r="AM133" s="1"/>
    </row>
    <row r="134" spans="1:39" x14ac:dyDescent="0.3">
      <c r="A134" t="str">
        <f t="shared" si="22"/>
        <v>Construction</v>
      </c>
      <c r="B134" t="str">
        <f t="shared" si="23"/>
        <v>Y1CZ</v>
      </c>
      <c r="C134" t="str">
        <f t="shared" si="24"/>
        <v>CONSTRUCTION OF OTHER EDUCATIONAL BUILDINGS</v>
      </c>
      <c r="D134" s="1">
        <f t="shared" si="25"/>
        <v>0</v>
      </c>
      <c r="E134" s="1">
        <f t="shared" si="26"/>
        <v>13479.4394216157</v>
      </c>
      <c r="F134" s="1">
        <f t="shared" si="27"/>
        <v>41512.398399999998</v>
      </c>
      <c r="G134" s="1">
        <f t="shared" si="28"/>
        <v>223951.945142507</v>
      </c>
      <c r="H134" s="2">
        <f t="shared" si="29"/>
        <v>2.0796828489343926</v>
      </c>
      <c r="I134" s="2" t="e">
        <f t="shared" si="30"/>
        <v>#DIV/0!</v>
      </c>
      <c r="J134" s="2">
        <f t="shared" si="31"/>
        <v>5.3948206746470957</v>
      </c>
      <c r="K134" s="2">
        <f t="shared" si="32"/>
        <v>5.2126483973999999E-7</v>
      </c>
      <c r="L134" s="2">
        <f>AM134/SUM(AM1:AM$2583)</f>
        <v>4.3968124957924477E-6</v>
      </c>
      <c r="M134" t="s">
        <v>718</v>
      </c>
      <c r="N134" t="s">
        <v>816</v>
      </c>
      <c r="O134" t="s">
        <v>817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>
        <v>5490547.9989523999</v>
      </c>
      <c r="AC134" s="1">
        <v>762836.01873874501</v>
      </c>
      <c r="AD134" s="1">
        <v>176008.721441081</v>
      </c>
      <c r="AE134" s="1">
        <v>0</v>
      </c>
      <c r="AF134" s="1">
        <v>1810610.1005871601</v>
      </c>
      <c r="AG134" s="1">
        <v>21775.6636767538</v>
      </c>
      <c r="AH134" s="1">
        <v>0</v>
      </c>
      <c r="AI134" s="1">
        <v>1679969.3668891101</v>
      </c>
      <c r="AJ134" s="1">
        <v>1867159.9083787501</v>
      </c>
      <c r="AK134" s="1">
        <v>13479.4394216157</v>
      </c>
      <c r="AL134" s="1">
        <v>41512.398399999998</v>
      </c>
      <c r="AM134" s="1">
        <v>223951.945142507</v>
      </c>
    </row>
    <row r="135" spans="1:39" x14ac:dyDescent="0.3">
      <c r="A135" t="str">
        <f t="shared" si="22"/>
        <v>Construction</v>
      </c>
      <c r="B135" t="str">
        <f t="shared" si="23"/>
        <v>Y1DA</v>
      </c>
      <c r="C135" t="str">
        <f t="shared" si="24"/>
        <v>CONSTRUCTION OF HOSPITALS AND INFIRMARIES</v>
      </c>
      <c r="D135" s="1">
        <f t="shared" si="25"/>
        <v>0</v>
      </c>
      <c r="E135" s="1">
        <f t="shared" si="26"/>
        <v>0</v>
      </c>
      <c r="F135" s="1">
        <f t="shared" si="27"/>
        <v>0</v>
      </c>
      <c r="G135" s="1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>
        <f t="shared" si="32"/>
        <v>0</v>
      </c>
      <c r="L135" s="2">
        <f>AM135/SUM(AM1:AM$2583)</f>
        <v>0</v>
      </c>
      <c r="M135" t="s">
        <v>718</v>
      </c>
      <c r="N135" t="s">
        <v>818</v>
      </c>
      <c r="O135" t="s">
        <v>819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>
        <v>258993.934450584</v>
      </c>
      <c r="AC135" s="1">
        <v>257042.310621268</v>
      </c>
      <c r="AD135" s="1">
        <v>-197114.84421712899</v>
      </c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1:39" x14ac:dyDescent="0.3">
      <c r="A136" t="str">
        <f t="shared" si="22"/>
        <v>Construction</v>
      </c>
      <c r="B136" t="str">
        <f t="shared" si="23"/>
        <v>Y1DB</v>
      </c>
      <c r="C136" t="str">
        <f t="shared" si="24"/>
        <v>CONSTRUCTION OF LABORATORIES AND CLINICS</v>
      </c>
      <c r="D136" s="1">
        <f t="shared" si="25"/>
        <v>0</v>
      </c>
      <c r="E136" s="1">
        <f t="shared" si="26"/>
        <v>6657.2456655400802</v>
      </c>
      <c r="F136" s="1">
        <f t="shared" si="27"/>
        <v>141091.48439999999</v>
      </c>
      <c r="G136" s="1">
        <f t="shared" si="28"/>
        <v>0</v>
      </c>
      <c r="H136" s="2">
        <f t="shared" si="29"/>
        <v>20.193672501877501</v>
      </c>
      <c r="I136" s="2" t="e">
        <f t="shared" si="30"/>
        <v>#DIV/0!</v>
      </c>
      <c r="J136" s="2">
        <f t="shared" si="31"/>
        <v>0</v>
      </c>
      <c r="K136" s="2">
        <f t="shared" si="32"/>
        <v>1.7716641976640094E-6</v>
      </c>
      <c r="L136" s="2">
        <f>AM136/SUM(AM1:AM$2583)</f>
        <v>0</v>
      </c>
      <c r="M136" t="s">
        <v>718</v>
      </c>
      <c r="N136" t="s">
        <v>820</v>
      </c>
      <c r="O136" t="s">
        <v>821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>
        <v>527056.08819943795</v>
      </c>
      <c r="AC136" s="1">
        <v>18502.014507143402</v>
      </c>
      <c r="AD136" s="1">
        <v>0</v>
      </c>
      <c r="AE136" s="1"/>
      <c r="AF136" s="1"/>
      <c r="AG136" s="1"/>
      <c r="AH136" s="1"/>
      <c r="AI136" s="1">
        <v>6618371.8844721699</v>
      </c>
      <c r="AJ136" s="1">
        <v>0</v>
      </c>
      <c r="AK136" s="1">
        <v>6657.2456655400802</v>
      </c>
      <c r="AL136" s="1">
        <v>141091.48439999999</v>
      </c>
      <c r="AM136" s="1"/>
    </row>
    <row r="137" spans="1:39" x14ac:dyDescent="0.3">
      <c r="A137" t="str">
        <f t="shared" si="22"/>
        <v>Construction</v>
      </c>
      <c r="B137" t="str">
        <f t="shared" si="23"/>
        <v>Y1DZ</v>
      </c>
      <c r="C137" t="str">
        <f t="shared" si="24"/>
        <v>CONSTRUCTION OF OTHER HOSPITAL BUILDINGS</v>
      </c>
      <c r="D137" s="1">
        <f t="shared" si="25"/>
        <v>382408.51060152799</v>
      </c>
      <c r="E137" s="1">
        <f t="shared" si="26"/>
        <v>0</v>
      </c>
      <c r="F137" s="1">
        <f t="shared" si="27"/>
        <v>0</v>
      </c>
      <c r="G137" s="1">
        <f t="shared" si="28"/>
        <v>0</v>
      </c>
      <c r="H137" s="2" t="e">
        <f t="shared" si="29"/>
        <v>#DIV/0!</v>
      </c>
      <c r="I137" s="2">
        <f t="shared" si="30"/>
        <v>-1</v>
      </c>
      <c r="J137" s="2" t="e">
        <f t="shared" si="31"/>
        <v>#DIV/0!</v>
      </c>
      <c r="K137" s="2">
        <f t="shared" si="32"/>
        <v>0</v>
      </c>
      <c r="L137" s="2">
        <f>AM137/SUM(AM1:AM$2583)</f>
        <v>0</v>
      </c>
      <c r="M137" t="s">
        <v>718</v>
      </c>
      <c r="N137" t="s">
        <v>822</v>
      </c>
      <c r="O137" t="s">
        <v>823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>
        <v>382408.51060152799</v>
      </c>
      <c r="AF137" s="1">
        <v>3164448.4969520499</v>
      </c>
      <c r="AG137" s="1">
        <v>11683.5924495116</v>
      </c>
      <c r="AH137" s="1">
        <v>7698.5509265276296</v>
      </c>
      <c r="AI137" s="1">
        <v>58506.300411514101</v>
      </c>
      <c r="AJ137" s="1"/>
      <c r="AK137" s="1"/>
      <c r="AL137" s="1"/>
      <c r="AM137" s="1"/>
    </row>
    <row r="138" spans="1:39" x14ac:dyDescent="0.3">
      <c r="A138" t="str">
        <f t="shared" si="22"/>
        <v>Construction</v>
      </c>
      <c r="B138" t="str">
        <f t="shared" si="23"/>
        <v>Y1EA</v>
      </c>
      <c r="C138" t="str">
        <f t="shared" si="24"/>
        <v>CONSTRUCTION OF AMMUNITION FACILITIES</v>
      </c>
      <c r="D138" s="1">
        <f t="shared" si="25"/>
        <v>23613.008490563101</v>
      </c>
      <c r="E138" s="1">
        <f t="shared" si="26"/>
        <v>-4734.8054703247799</v>
      </c>
      <c r="F138" s="1">
        <f t="shared" si="27"/>
        <v>0</v>
      </c>
      <c r="G138" s="1">
        <f t="shared" si="28"/>
        <v>0</v>
      </c>
      <c r="H138" s="2">
        <f t="shared" si="29"/>
        <v>-1</v>
      </c>
      <c r="I138" s="2">
        <f t="shared" si="30"/>
        <v>-1</v>
      </c>
      <c r="J138" s="2" t="e">
        <f t="shared" si="31"/>
        <v>#DIV/0!</v>
      </c>
      <c r="K138" s="2">
        <f t="shared" si="32"/>
        <v>0</v>
      </c>
      <c r="L138" s="2">
        <f>AM138/SUM(AM1:AM$2583)</f>
        <v>0</v>
      </c>
      <c r="M138" t="s">
        <v>718</v>
      </c>
      <c r="N138" t="s">
        <v>824</v>
      </c>
      <c r="O138" t="s">
        <v>825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>
        <v>1461543.97325239</v>
      </c>
      <c r="AC138" s="1">
        <v>89776.984672844905</v>
      </c>
      <c r="AD138" s="1">
        <v>1106035.2316472</v>
      </c>
      <c r="AE138" s="1">
        <v>23613.008490563101</v>
      </c>
      <c r="AF138" s="1">
        <v>11785.8869666023</v>
      </c>
      <c r="AG138" s="1">
        <v>4228793.6819234798</v>
      </c>
      <c r="AH138" s="1">
        <v>1281224.60973345</v>
      </c>
      <c r="AI138" s="1">
        <v>0</v>
      </c>
      <c r="AJ138" s="1">
        <v>401100.50983037899</v>
      </c>
      <c r="AK138" s="1">
        <v>-4734.8054703247799</v>
      </c>
      <c r="AL138" s="1"/>
      <c r="AM138" s="1"/>
    </row>
    <row r="139" spans="1:39" x14ac:dyDescent="0.3">
      <c r="A139" t="str">
        <f t="shared" si="22"/>
        <v>Construction</v>
      </c>
      <c r="B139" t="str">
        <f t="shared" si="23"/>
        <v>Y1EB</v>
      </c>
      <c r="C139" t="str">
        <f t="shared" si="24"/>
        <v>CONSTRUCTION OF MAINTENANCE BUILDINGS</v>
      </c>
      <c r="D139" s="1">
        <f t="shared" si="25"/>
        <v>4210793.3031781297</v>
      </c>
      <c r="E139" s="1">
        <f t="shared" si="26"/>
        <v>1168442.3466048299</v>
      </c>
      <c r="F139" s="1">
        <f t="shared" si="27"/>
        <v>17786402.510699999</v>
      </c>
      <c r="G139" s="1">
        <f t="shared" si="28"/>
        <v>328274.36024500697</v>
      </c>
      <c r="H139" s="2">
        <f t="shared" si="29"/>
        <v>14.222319323141926</v>
      </c>
      <c r="I139" s="2">
        <f t="shared" si="30"/>
        <v>3.2240027543682972</v>
      </c>
      <c r="J139" s="2">
        <f t="shared" si="31"/>
        <v>1.8456478765029784E-2</v>
      </c>
      <c r="K139" s="2">
        <f t="shared" si="32"/>
        <v>2.2334113690456318E-4</v>
      </c>
      <c r="L139" s="2">
        <f>AM139/SUM(AM1:AM$2583)</f>
        <v>6.4449576816806234E-6</v>
      </c>
      <c r="M139" t="s">
        <v>718</v>
      </c>
      <c r="N139" t="s">
        <v>826</v>
      </c>
      <c r="O139" t="s">
        <v>827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>
        <v>53360141.131816201</v>
      </c>
      <c r="AC139" s="1">
        <v>21383992.0442909</v>
      </c>
      <c r="AD139" s="1">
        <v>25218463.315517299</v>
      </c>
      <c r="AE139" s="1">
        <v>4210793.3031781297</v>
      </c>
      <c r="AF139" s="1">
        <v>9055967.6685324106</v>
      </c>
      <c r="AG139" s="1">
        <v>15302734.8467636</v>
      </c>
      <c r="AH139" s="1">
        <v>32955747.3105109</v>
      </c>
      <c r="AI139" s="1">
        <v>15865252.8127909</v>
      </c>
      <c r="AJ139" s="1">
        <v>16707295.4842145</v>
      </c>
      <c r="AK139" s="1">
        <v>1168442.3466048299</v>
      </c>
      <c r="AL139" s="1">
        <v>17786402.510699999</v>
      </c>
      <c r="AM139" s="1">
        <v>328274.36024500697</v>
      </c>
    </row>
    <row r="140" spans="1:39" x14ac:dyDescent="0.3">
      <c r="A140" t="str">
        <f t="shared" si="22"/>
        <v>Construction</v>
      </c>
      <c r="B140" t="str">
        <f t="shared" si="23"/>
        <v>Y1EC</v>
      </c>
      <c r="C140" t="str">
        <f t="shared" si="24"/>
        <v>CONSTRUCTION OF PRODUCTION BUILDINGS</v>
      </c>
      <c r="D140" s="1">
        <f t="shared" si="25"/>
        <v>0</v>
      </c>
      <c r="E140" s="1">
        <f t="shared" si="26"/>
        <v>0</v>
      </c>
      <c r="F140" s="1">
        <f t="shared" si="27"/>
        <v>6561.4902000000002</v>
      </c>
      <c r="G140" s="1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>
        <f t="shared" si="31"/>
        <v>0</v>
      </c>
      <c r="K140" s="2">
        <f t="shared" si="32"/>
        <v>8.2391629233317943E-8</v>
      </c>
      <c r="L140" s="2">
        <f>AM140/SUM(AM1:AM$2583)</f>
        <v>0</v>
      </c>
      <c r="M140" t="s">
        <v>718</v>
      </c>
      <c r="N140" t="s">
        <v>828</v>
      </c>
      <c r="O140" t="s">
        <v>829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>
        <v>974897.19377033901</v>
      </c>
      <c r="AC140" s="1">
        <v>0</v>
      </c>
      <c r="AD140" s="1">
        <v>0</v>
      </c>
      <c r="AE140" s="1"/>
      <c r="AF140" s="1"/>
      <c r="AG140" s="1"/>
      <c r="AH140" s="1"/>
      <c r="AI140" s="1">
        <v>2383631.2413895298</v>
      </c>
      <c r="AJ140" s="1">
        <v>55833.575841238599</v>
      </c>
      <c r="AK140" s="1"/>
      <c r="AL140" s="1">
        <v>6561.4902000000002</v>
      </c>
      <c r="AM140" s="1"/>
    </row>
    <row r="141" spans="1:39" x14ac:dyDescent="0.3">
      <c r="A141" t="str">
        <f t="shared" si="22"/>
        <v>Construction</v>
      </c>
      <c r="B141" t="str">
        <f t="shared" si="23"/>
        <v>Y1EZ</v>
      </c>
      <c r="C141" t="str">
        <f t="shared" si="24"/>
        <v>CONSTRUCTION OF OTHER INDUSTRIAL BUILDINGS</v>
      </c>
      <c r="D141" s="1">
        <f t="shared" si="25"/>
        <v>25063731.704430401</v>
      </c>
      <c r="E141" s="1">
        <f t="shared" si="26"/>
        <v>3344887.7922531902</v>
      </c>
      <c r="F141" s="1">
        <f t="shared" si="27"/>
        <v>9259371.8484000005</v>
      </c>
      <c r="G141" s="1">
        <f t="shared" si="28"/>
        <v>203842.928257778</v>
      </c>
      <c r="H141" s="2">
        <f t="shared" si="29"/>
        <v>1.7682159831623778</v>
      </c>
      <c r="I141" s="2">
        <f t="shared" si="30"/>
        <v>-0.63056691008373411</v>
      </c>
      <c r="J141" s="2">
        <f t="shared" si="31"/>
        <v>2.2014768560461431E-2</v>
      </c>
      <c r="K141" s="2">
        <f t="shared" si="32"/>
        <v>1.1626851660416937E-4</v>
      </c>
      <c r="L141" s="2">
        <f>AM141/SUM(AM1:AM$2583)</f>
        <v>4.0020154036724553E-6</v>
      </c>
      <c r="M141" t="s">
        <v>718</v>
      </c>
      <c r="N141" t="s">
        <v>830</v>
      </c>
      <c r="O141" t="s">
        <v>831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7230306.3271428002</v>
      </c>
      <c r="AC141" s="1">
        <v>5016762.8065686999</v>
      </c>
      <c r="AD141" s="1">
        <v>1657610.2938433399</v>
      </c>
      <c r="AE141" s="1">
        <v>25063731.704430401</v>
      </c>
      <c r="AF141" s="1">
        <v>36509365.5234285</v>
      </c>
      <c r="AG141" s="1">
        <v>8932341.3800152894</v>
      </c>
      <c r="AH141" s="1">
        <v>7037803.2882252801</v>
      </c>
      <c r="AI141" s="1">
        <v>7874201.4867344601</v>
      </c>
      <c r="AJ141" s="1">
        <v>4986125.9992273096</v>
      </c>
      <c r="AK141" s="1">
        <v>3344887.7922531902</v>
      </c>
      <c r="AL141" s="1">
        <v>9259371.8484000005</v>
      </c>
      <c r="AM141" s="1">
        <v>203842.928257778</v>
      </c>
    </row>
    <row r="142" spans="1:39" x14ac:dyDescent="0.3">
      <c r="A142" t="str">
        <f t="shared" si="22"/>
        <v>Construction</v>
      </c>
      <c r="B142" t="str">
        <f t="shared" si="23"/>
        <v>Y1FA</v>
      </c>
      <c r="C142" t="str">
        <f t="shared" si="24"/>
        <v>CONSTRUCTION OF FAMILY HOUSING FACILITIES</v>
      </c>
      <c r="D142" s="1">
        <f t="shared" si="25"/>
        <v>30601.6006551018</v>
      </c>
      <c r="E142" s="1">
        <f t="shared" si="26"/>
        <v>1428692.93248462</v>
      </c>
      <c r="F142" s="1">
        <f t="shared" si="27"/>
        <v>0</v>
      </c>
      <c r="G142" s="1">
        <f t="shared" si="28"/>
        <v>271729.55776797602</v>
      </c>
      <c r="H142" s="2">
        <f t="shared" si="29"/>
        <v>-1</v>
      </c>
      <c r="I142" s="2">
        <f t="shared" si="30"/>
        <v>-1</v>
      </c>
      <c r="J142" s="2" t="e">
        <f t="shared" si="31"/>
        <v>#DIV/0!</v>
      </c>
      <c r="K142" s="2">
        <f t="shared" si="32"/>
        <v>0</v>
      </c>
      <c r="L142" s="2">
        <f>AM142/SUM(AM1:AM$2583)</f>
        <v>5.3348226750615771E-6</v>
      </c>
      <c r="M142" t="s">
        <v>718</v>
      </c>
      <c r="N142" t="s">
        <v>832</v>
      </c>
      <c r="O142" t="s">
        <v>833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1444622.66093022</v>
      </c>
      <c r="AC142" s="1">
        <v>3641894.8687462602</v>
      </c>
      <c r="AD142" s="1">
        <v>702394.67784394498</v>
      </c>
      <c r="AE142" s="1">
        <v>30601.6006551018</v>
      </c>
      <c r="AF142" s="1"/>
      <c r="AG142" s="1"/>
      <c r="AH142" s="1"/>
      <c r="AI142" s="1"/>
      <c r="AJ142" s="1"/>
      <c r="AK142" s="1">
        <v>1428692.93248462</v>
      </c>
      <c r="AL142" s="1">
        <v>0</v>
      </c>
      <c r="AM142" s="1">
        <v>271729.55776797602</v>
      </c>
    </row>
    <row r="143" spans="1:39" x14ac:dyDescent="0.3">
      <c r="A143" t="str">
        <f t="shared" si="22"/>
        <v>Construction</v>
      </c>
      <c r="B143" t="str">
        <f t="shared" si="23"/>
        <v>Y1FB</v>
      </c>
      <c r="C143" t="str">
        <f t="shared" si="24"/>
        <v>CONSTRUCTION OF RECREATIONAL BUILDINGS</v>
      </c>
      <c r="D143" s="1">
        <f t="shared" si="25"/>
        <v>33734.630746659997</v>
      </c>
      <c r="E143" s="1">
        <f t="shared" si="26"/>
        <v>1467834.32187688</v>
      </c>
      <c r="F143" s="1">
        <f t="shared" si="27"/>
        <v>398465.48239999998</v>
      </c>
      <c r="G143" s="1">
        <f t="shared" si="28"/>
        <v>1117780.1658197399</v>
      </c>
      <c r="H143" s="2">
        <f t="shared" si="29"/>
        <v>-0.7285351102224582</v>
      </c>
      <c r="I143" s="2">
        <f t="shared" si="30"/>
        <v>10.811763567011958</v>
      </c>
      <c r="J143" s="2">
        <f t="shared" si="31"/>
        <v>2.8052120326388903</v>
      </c>
      <c r="K143" s="2">
        <f t="shared" si="32"/>
        <v>5.003470139782571E-6</v>
      </c>
      <c r="L143" s="2">
        <f>AM143/SUM(AM1:AM$2583)</f>
        <v>2.1945198098180581E-5</v>
      </c>
      <c r="M143" t="s">
        <v>718</v>
      </c>
      <c r="N143" t="s">
        <v>834</v>
      </c>
      <c r="O143" t="s">
        <v>835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>
        <v>2962047.10742593</v>
      </c>
      <c r="AC143" s="1">
        <v>798312.74922380794</v>
      </c>
      <c r="AD143" s="1">
        <v>5013063.9515123405</v>
      </c>
      <c r="AE143" s="1">
        <v>33734.630746659997</v>
      </c>
      <c r="AF143" s="1">
        <v>713800.34573387995</v>
      </c>
      <c r="AG143" s="1">
        <v>206383.91353840401</v>
      </c>
      <c r="AH143" s="1">
        <v>828857.21017804602</v>
      </c>
      <c r="AI143" s="1">
        <v>207038.59662102701</v>
      </c>
      <c r="AJ143" s="1">
        <v>705845.71857020794</v>
      </c>
      <c r="AK143" s="1">
        <v>1467834.32187688</v>
      </c>
      <c r="AL143" s="1">
        <v>398465.48239999998</v>
      </c>
      <c r="AM143" s="1">
        <v>1117780.1658197399</v>
      </c>
    </row>
    <row r="144" spans="1:39" x14ac:dyDescent="0.3">
      <c r="A144" t="str">
        <f t="shared" si="22"/>
        <v>Construction</v>
      </c>
      <c r="B144" t="str">
        <f t="shared" si="23"/>
        <v>Y1FC</v>
      </c>
      <c r="C144" t="str">
        <f t="shared" si="24"/>
        <v>CONSTRUCTION OF TROOP HOUSING FACILITIES</v>
      </c>
      <c r="D144" s="1">
        <f t="shared" si="25"/>
        <v>5505587.8900098503</v>
      </c>
      <c r="E144" s="1">
        <f t="shared" si="26"/>
        <v>528493.57268762996</v>
      </c>
      <c r="F144" s="1">
        <f t="shared" si="27"/>
        <v>-174729.75390000001</v>
      </c>
      <c r="G144" s="1">
        <f t="shared" si="28"/>
        <v>-7514.0045572238596</v>
      </c>
      <c r="H144" s="2">
        <f t="shared" si="29"/>
        <v>-1.3306185031000846</v>
      </c>
      <c r="I144" s="2">
        <f t="shared" si="30"/>
        <v>-1.031736802207273</v>
      </c>
      <c r="J144" s="2">
        <f t="shared" si="31"/>
        <v>4.3003577750840405E-2</v>
      </c>
      <c r="K144" s="2">
        <f t="shared" si="32"/>
        <v>-2.1940548047084929E-6</v>
      </c>
      <c r="L144" s="2">
        <f>AM144/SUM(AM1:AM$2583)</f>
        <v>-1.4752124215585826E-7</v>
      </c>
      <c r="M144" t="s">
        <v>718</v>
      </c>
      <c r="N144" t="s">
        <v>836</v>
      </c>
      <c r="O144" t="s">
        <v>837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>
        <v>6240197.4632267896</v>
      </c>
      <c r="AC144" s="1">
        <v>199973.10517084601</v>
      </c>
      <c r="AD144" s="1">
        <v>0</v>
      </c>
      <c r="AE144" s="1">
        <v>5505587.8900098503</v>
      </c>
      <c r="AF144" s="1">
        <v>0</v>
      </c>
      <c r="AG144" s="1"/>
      <c r="AH144" s="1">
        <v>2125809.5648651598</v>
      </c>
      <c r="AI144" s="1">
        <v>10018179.666842001</v>
      </c>
      <c r="AJ144" s="1">
        <v>1515230.3328557101</v>
      </c>
      <c r="AK144" s="1">
        <v>528493.57268762996</v>
      </c>
      <c r="AL144" s="1">
        <v>-174729.75390000001</v>
      </c>
      <c r="AM144" s="1">
        <v>-7514.0045572238596</v>
      </c>
    </row>
    <row r="145" spans="1:39" x14ac:dyDescent="0.3">
      <c r="A145" t="str">
        <f t="shared" si="22"/>
        <v>Construction</v>
      </c>
      <c r="B145" t="str">
        <f t="shared" si="23"/>
        <v>Y1FD</v>
      </c>
      <c r="C145" t="str">
        <f t="shared" si="24"/>
        <v>CONSTRUCTION OF DINING FACILITIES</v>
      </c>
      <c r="D145" s="1">
        <f t="shared" si="25"/>
        <v>1012047.43847753</v>
      </c>
      <c r="E145" s="1">
        <f t="shared" si="26"/>
        <v>624800.31321486703</v>
      </c>
      <c r="F145" s="1">
        <f t="shared" si="27"/>
        <v>1697266.0449000001</v>
      </c>
      <c r="G145" s="1">
        <f t="shared" si="28"/>
        <v>28606.3209960241</v>
      </c>
      <c r="H145" s="2">
        <f t="shared" si="29"/>
        <v>1.7164935884344144</v>
      </c>
      <c r="I145" s="2">
        <f t="shared" si="30"/>
        <v>0.67706174668380781</v>
      </c>
      <c r="J145" s="2">
        <f t="shared" si="31"/>
        <v>1.6854352964864466E-2</v>
      </c>
      <c r="K145" s="2">
        <f t="shared" si="32"/>
        <v>2.1312310225152935E-5</v>
      </c>
      <c r="L145" s="2">
        <f>AM145/SUM(AM1:AM$2583)</f>
        <v>5.6162329616710124E-7</v>
      </c>
      <c r="M145" t="s">
        <v>718</v>
      </c>
      <c r="N145" t="s">
        <v>838</v>
      </c>
      <c r="O145" t="s">
        <v>768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>
        <v>4555.88843949479</v>
      </c>
      <c r="AD145" s="1"/>
      <c r="AE145" s="1">
        <v>1012047.43847753</v>
      </c>
      <c r="AF145" s="1"/>
      <c r="AG145" s="1">
        <v>68896.063796579794</v>
      </c>
      <c r="AH145" s="1">
        <v>0</v>
      </c>
      <c r="AI145" s="1">
        <v>8307123.5360924499</v>
      </c>
      <c r="AJ145" s="1">
        <v>153982.41622410601</v>
      </c>
      <c r="AK145" s="1">
        <v>624800.31321486703</v>
      </c>
      <c r="AL145" s="1">
        <v>1697266.0449000001</v>
      </c>
      <c r="AM145" s="1">
        <v>28606.3209960241</v>
      </c>
    </row>
    <row r="146" spans="1:39" x14ac:dyDescent="0.3">
      <c r="A146" t="str">
        <f t="shared" si="22"/>
        <v>Construction</v>
      </c>
      <c r="B146" t="str">
        <f t="shared" si="23"/>
        <v>Y1FE</v>
      </c>
      <c r="C146" t="str">
        <f t="shared" si="24"/>
        <v>CONSTRUCTION OF RELIGIOUS FACILITIES</v>
      </c>
      <c r="D146" s="1">
        <f t="shared" si="25"/>
        <v>0</v>
      </c>
      <c r="E146" s="1">
        <f t="shared" si="26"/>
        <v>2253933.1434518099</v>
      </c>
      <c r="F146" s="1">
        <f t="shared" si="27"/>
        <v>59856776</v>
      </c>
      <c r="G146" s="1">
        <f t="shared" si="28"/>
        <v>0</v>
      </c>
      <c r="H146" s="2">
        <f t="shared" si="29"/>
        <v>25.556588944928379</v>
      </c>
      <c r="I146" s="2" t="e">
        <f t="shared" si="30"/>
        <v>#DIV/0!</v>
      </c>
      <c r="J146" s="2">
        <f t="shared" si="31"/>
        <v>0</v>
      </c>
      <c r="K146" s="2">
        <f t="shared" si="32"/>
        <v>7.5161238453023429E-4</v>
      </c>
      <c r="L146" s="2">
        <f>AM146/SUM(AM1:AM$2583)</f>
        <v>0</v>
      </c>
      <c r="M146" t="s">
        <v>718</v>
      </c>
      <c r="N146" t="s">
        <v>839</v>
      </c>
      <c r="O146" t="s">
        <v>840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>
        <v>1605070.41737485</v>
      </c>
      <c r="AE146" s="1">
        <v>0</v>
      </c>
      <c r="AF146" s="1">
        <v>0</v>
      </c>
      <c r="AG146" s="1">
        <v>0</v>
      </c>
      <c r="AH146" s="1">
        <v>43751.366589721998</v>
      </c>
      <c r="AI146" s="1">
        <v>176956065.488058</v>
      </c>
      <c r="AJ146" s="1">
        <v>279525.03288907203</v>
      </c>
      <c r="AK146" s="1">
        <v>2253933.1434518099</v>
      </c>
      <c r="AL146" s="1">
        <v>59856776</v>
      </c>
      <c r="AM146" s="1"/>
    </row>
    <row r="147" spans="1:39" x14ac:dyDescent="0.3">
      <c r="A147" t="str">
        <f t="shared" si="22"/>
        <v>Construction</v>
      </c>
      <c r="B147" t="str">
        <f t="shared" si="23"/>
        <v>Y1FF</v>
      </c>
      <c r="C147" t="str">
        <f t="shared" si="24"/>
        <v>CONSTRUCTION OF PENAL FACILITIES</v>
      </c>
      <c r="D147" s="1">
        <f t="shared" si="25"/>
        <v>0</v>
      </c>
      <c r="E147" s="1">
        <f t="shared" si="26"/>
        <v>0</v>
      </c>
      <c r="F147" s="1">
        <f t="shared" si="27"/>
        <v>0</v>
      </c>
      <c r="G147" s="1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>
        <f t="shared" si="32"/>
        <v>0</v>
      </c>
      <c r="L147" s="2">
        <f>AM147/SUM(AM1:AM$2583)</f>
        <v>0</v>
      </c>
      <c r="M147" t="s">
        <v>718</v>
      </c>
      <c r="N147" t="s">
        <v>841</v>
      </c>
      <c r="O147" t="s">
        <v>842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>
        <v>85327746.349819496</v>
      </c>
      <c r="AC147" s="1">
        <v>5174446.7553348998</v>
      </c>
      <c r="AD147" s="1">
        <v>-49560.370241479301</v>
      </c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x14ac:dyDescent="0.3">
      <c r="A148" t="str">
        <f t="shared" si="22"/>
        <v>Construction</v>
      </c>
      <c r="B148" t="str">
        <f t="shared" si="23"/>
        <v>Y1FZ</v>
      </c>
      <c r="C148" t="str">
        <f t="shared" si="24"/>
        <v>CONSTRUCTION OF OTHER RESIDENTIAL BUILDINGS</v>
      </c>
      <c r="D148" s="1">
        <f t="shared" si="25"/>
        <v>44031.912338844697</v>
      </c>
      <c r="E148" s="1">
        <f t="shared" si="26"/>
        <v>2449076.2582721999</v>
      </c>
      <c r="F148" s="1">
        <f t="shared" si="27"/>
        <v>17917.6191</v>
      </c>
      <c r="G148" s="1">
        <f t="shared" si="28"/>
        <v>0</v>
      </c>
      <c r="H148" s="2">
        <f t="shared" si="29"/>
        <v>-0.99268392764844293</v>
      </c>
      <c r="I148" s="2">
        <f t="shared" si="30"/>
        <v>-0.59307651772841163</v>
      </c>
      <c r="J148" s="2">
        <f t="shared" si="31"/>
        <v>0</v>
      </c>
      <c r="K148" s="2">
        <f t="shared" si="32"/>
        <v>2.2498880355426207E-7</v>
      </c>
      <c r="L148" s="2">
        <f>AM148/SUM(AM1:AM$2583)</f>
        <v>0</v>
      </c>
      <c r="M148" t="s">
        <v>718</v>
      </c>
      <c r="N148" t="s">
        <v>843</v>
      </c>
      <c r="O148" t="s">
        <v>844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>
        <v>265190.74711573002</v>
      </c>
      <c r="AD148" s="1"/>
      <c r="AE148" s="1">
        <v>44031.912338844697</v>
      </c>
      <c r="AF148" s="1">
        <v>652549.794263736</v>
      </c>
      <c r="AG148" s="1">
        <v>2659704.7124170102</v>
      </c>
      <c r="AH148" s="1">
        <v>413320.71895675099</v>
      </c>
      <c r="AI148" s="1">
        <v>3705502.3833378102</v>
      </c>
      <c r="AJ148" s="1">
        <v>803904.99745745002</v>
      </c>
      <c r="AK148" s="1">
        <v>2449076.2582721999</v>
      </c>
      <c r="AL148" s="1">
        <v>17917.6191</v>
      </c>
      <c r="AM148" s="1"/>
    </row>
    <row r="149" spans="1:39" x14ac:dyDescent="0.3">
      <c r="A149" t="str">
        <f t="shared" si="22"/>
        <v>Construction</v>
      </c>
      <c r="B149" t="str">
        <f t="shared" si="23"/>
        <v>Y1GA</v>
      </c>
      <c r="C149" t="str">
        <f t="shared" si="24"/>
        <v>CONSTRUCTION OF AMMUNITION STORAGE BUILDINGS</v>
      </c>
      <c r="D149" s="1">
        <f t="shared" si="25"/>
        <v>0</v>
      </c>
      <c r="E149" s="1">
        <f t="shared" si="26"/>
        <v>1731542.3125399</v>
      </c>
      <c r="F149" s="1">
        <f t="shared" si="27"/>
        <v>-7072.2997999999998</v>
      </c>
      <c r="G149" s="1">
        <f t="shared" si="28"/>
        <v>0</v>
      </c>
      <c r="H149" s="2">
        <f t="shared" si="29"/>
        <v>-1.0040843932884471</v>
      </c>
      <c r="I149" s="2" t="e">
        <f t="shared" si="30"/>
        <v>#DIV/0!</v>
      </c>
      <c r="J149" s="2">
        <f t="shared" si="31"/>
        <v>0</v>
      </c>
      <c r="K149" s="2">
        <f t="shared" si="32"/>
        <v>-8.880578728113753E-8</v>
      </c>
      <c r="L149" s="2">
        <f>AM149/SUM(AM1:AM$2583)</f>
        <v>0</v>
      </c>
      <c r="M149" t="s">
        <v>718</v>
      </c>
      <c r="N149" t="s">
        <v>845</v>
      </c>
      <c r="O149" t="s">
        <v>846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>
        <v>713795.40268255805</v>
      </c>
      <c r="AC149" s="1">
        <v>2118841.5643531401</v>
      </c>
      <c r="AD149" s="1">
        <v>8888.2558688930403</v>
      </c>
      <c r="AE149" s="1"/>
      <c r="AF149" s="1"/>
      <c r="AG149" s="1">
        <v>1678011.6081210501</v>
      </c>
      <c r="AH149" s="1">
        <v>91479.279532271306</v>
      </c>
      <c r="AI149" s="1">
        <v>132001.385028405</v>
      </c>
      <c r="AJ149" s="1"/>
      <c r="AK149" s="1">
        <v>1731542.3125399</v>
      </c>
      <c r="AL149" s="1">
        <v>-7072.2997999999998</v>
      </c>
      <c r="AM149" s="1">
        <v>0</v>
      </c>
    </row>
    <row r="150" spans="1:39" x14ac:dyDescent="0.3">
      <c r="A150" t="str">
        <f t="shared" si="22"/>
        <v>Construction</v>
      </c>
      <c r="B150" t="str">
        <f t="shared" si="23"/>
        <v>Y1GB</v>
      </c>
      <c r="C150" t="str">
        <f t="shared" si="24"/>
        <v>CONSTRUCTION OF FOOD OR GRAIN STORAGE BUILDINGS</v>
      </c>
      <c r="D150" s="1">
        <f t="shared" si="25"/>
        <v>0</v>
      </c>
      <c r="E150" s="1">
        <f t="shared" si="26"/>
        <v>0</v>
      </c>
      <c r="F150" s="1">
        <f t="shared" si="27"/>
        <v>0</v>
      </c>
      <c r="G150" s="1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>
        <f t="shared" si="32"/>
        <v>0</v>
      </c>
      <c r="L150" s="2">
        <f>AM150/SUM(AM1:AM$2583)</f>
        <v>0</v>
      </c>
      <c r="M150" t="s">
        <v>718</v>
      </c>
      <c r="N150" t="s">
        <v>847</v>
      </c>
      <c r="O150" t="s">
        <v>848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>
        <v>439524.66381613899</v>
      </c>
      <c r="AC150" s="1">
        <v>39329.374755175901</v>
      </c>
      <c r="AD150" s="1"/>
      <c r="AE150" s="1"/>
      <c r="AF150" s="1"/>
      <c r="AG150" s="1">
        <v>1023568.39030169</v>
      </c>
      <c r="AH150" s="1">
        <v>0</v>
      </c>
      <c r="AI150" s="1">
        <v>0</v>
      </c>
      <c r="AJ150" s="1"/>
      <c r="AK150" s="1"/>
      <c r="AL150" s="1"/>
      <c r="AM150" s="1"/>
    </row>
    <row r="151" spans="1:39" x14ac:dyDescent="0.3">
      <c r="A151" t="str">
        <f t="shared" si="22"/>
        <v>Construction</v>
      </c>
      <c r="B151" t="str">
        <f t="shared" si="23"/>
        <v>Y1GC</v>
      </c>
      <c r="C151" t="str">
        <f t="shared" si="24"/>
        <v>CONSTRUCTION OF FUEL STORAGE BUILDINGS</v>
      </c>
      <c r="D151" s="1">
        <f t="shared" si="25"/>
        <v>3582908.0060275202</v>
      </c>
      <c r="E151" s="1">
        <f t="shared" si="26"/>
        <v>0</v>
      </c>
      <c r="F151" s="1">
        <f t="shared" si="27"/>
        <v>1868891</v>
      </c>
      <c r="G151" s="1">
        <f t="shared" si="28"/>
        <v>0</v>
      </c>
      <c r="H151" s="2" t="e">
        <f t="shared" si="29"/>
        <v>#DIV/0!</v>
      </c>
      <c r="I151" s="2">
        <f t="shared" si="30"/>
        <v>-0.47838710989621624</v>
      </c>
      <c r="J151" s="2">
        <f t="shared" si="31"/>
        <v>0</v>
      </c>
      <c r="K151" s="2">
        <f t="shared" si="32"/>
        <v>2.3467378546032849E-5</v>
      </c>
      <c r="L151" s="2">
        <f>AM151/SUM(AM1:AM$2583)</f>
        <v>0</v>
      </c>
      <c r="M151" t="s">
        <v>718</v>
      </c>
      <c r="N151" t="s">
        <v>849</v>
      </c>
      <c r="O151" t="s">
        <v>850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>
        <v>18259663.774270698</v>
      </c>
      <c r="AD151" s="1">
        <v>-2064584.7412754199</v>
      </c>
      <c r="AE151" s="1">
        <v>3582908.0060275202</v>
      </c>
      <c r="AF151" s="1">
        <v>15411.1387766397</v>
      </c>
      <c r="AG151" s="1">
        <v>-736959.52599980705</v>
      </c>
      <c r="AH151" s="1">
        <v>-26753.8222167284</v>
      </c>
      <c r="AI151" s="1">
        <v>3071.07262854275</v>
      </c>
      <c r="AJ151" s="1">
        <v>153074.46910231901</v>
      </c>
      <c r="AK151" s="1">
        <v>0</v>
      </c>
      <c r="AL151" s="1">
        <v>1868891</v>
      </c>
      <c r="AM151" s="1">
        <v>0</v>
      </c>
    </row>
    <row r="152" spans="1:39" x14ac:dyDescent="0.3">
      <c r="A152" t="str">
        <f t="shared" si="22"/>
        <v>Construction</v>
      </c>
      <c r="B152" t="str">
        <f t="shared" si="23"/>
        <v>Y1GD</v>
      </c>
      <c r="C152" t="str">
        <f t="shared" si="24"/>
        <v>CONSTRUCTION OF OPEN STORAGE FACILITIES</v>
      </c>
      <c r="D152" s="1">
        <f t="shared" si="25"/>
        <v>1121755.5598209</v>
      </c>
      <c r="E152" s="1">
        <f t="shared" si="26"/>
        <v>1150838.06976412</v>
      </c>
      <c r="F152" s="1">
        <f t="shared" si="27"/>
        <v>0</v>
      </c>
      <c r="G152" s="1">
        <f t="shared" si="28"/>
        <v>0</v>
      </c>
      <c r="H152" s="2">
        <f t="shared" si="29"/>
        <v>-1</v>
      </c>
      <c r="I152" s="2">
        <f t="shared" si="30"/>
        <v>-1</v>
      </c>
      <c r="J152" s="2" t="e">
        <f t="shared" si="31"/>
        <v>#DIV/0!</v>
      </c>
      <c r="K152" s="2">
        <f t="shared" si="32"/>
        <v>0</v>
      </c>
      <c r="L152" s="2">
        <f>AM152/SUM(AM1:AM$2583)</f>
        <v>0</v>
      </c>
      <c r="M152" t="s">
        <v>718</v>
      </c>
      <c r="N152" t="s">
        <v>851</v>
      </c>
      <c r="O152" t="s">
        <v>852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>
        <v>628600.91948847298</v>
      </c>
      <c r="AC152" s="1">
        <v>0</v>
      </c>
      <c r="AD152" s="1">
        <v>544056.42246336397</v>
      </c>
      <c r="AE152" s="1">
        <v>1121755.5598209</v>
      </c>
      <c r="AF152" s="1">
        <v>210554.157261213</v>
      </c>
      <c r="AG152" s="1">
        <v>72416.647143328693</v>
      </c>
      <c r="AH152" s="1">
        <v>12191.0471514453</v>
      </c>
      <c r="AI152" s="1">
        <v>178116.18474950199</v>
      </c>
      <c r="AJ152" s="1">
        <v>4015613.5959589598</v>
      </c>
      <c r="AK152" s="1">
        <v>1150838.06976412</v>
      </c>
      <c r="AL152" s="1">
        <v>0</v>
      </c>
      <c r="AM152" s="1"/>
    </row>
    <row r="153" spans="1:39" x14ac:dyDescent="0.3">
      <c r="A153" t="str">
        <f t="shared" si="22"/>
        <v>Construction</v>
      </c>
      <c r="B153" t="str">
        <f t="shared" si="23"/>
        <v>Y1GZ</v>
      </c>
      <c r="C153" t="str">
        <f t="shared" si="24"/>
        <v>CONSTRUCTION OF OTHER WAREHOUSE BUILDINGS</v>
      </c>
      <c r="D153" s="1">
        <f t="shared" si="25"/>
        <v>1212107.8141101501</v>
      </c>
      <c r="E153" s="1">
        <f t="shared" si="26"/>
        <v>3393542.6793568698</v>
      </c>
      <c r="F153" s="1">
        <f t="shared" si="27"/>
        <v>1798648.1875</v>
      </c>
      <c r="G153" s="1">
        <f t="shared" si="28"/>
        <v>15390.9302562414</v>
      </c>
      <c r="H153" s="2">
        <f t="shared" si="29"/>
        <v>-0.46997920537693894</v>
      </c>
      <c r="I153" s="2">
        <f t="shared" si="30"/>
        <v>0.48390115677989365</v>
      </c>
      <c r="J153" s="2">
        <f t="shared" si="31"/>
        <v>8.5569431327389023E-3</v>
      </c>
      <c r="K153" s="2">
        <f t="shared" si="32"/>
        <v>2.2585350289127814E-5</v>
      </c>
      <c r="L153" s="2">
        <f>AM153/SUM(AM1:AM$2583)</f>
        <v>3.021676566794329E-7</v>
      </c>
      <c r="M153" t="s">
        <v>718</v>
      </c>
      <c r="N153" t="s">
        <v>853</v>
      </c>
      <c r="O153" t="s">
        <v>854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>
        <v>1408093.5209725299</v>
      </c>
      <c r="AC153" s="1">
        <v>-10073.583794009301</v>
      </c>
      <c r="AD153" s="1"/>
      <c r="AE153" s="1">
        <v>1212107.8141101501</v>
      </c>
      <c r="AF153" s="1">
        <v>285162.04554877401</v>
      </c>
      <c r="AG153" s="1">
        <v>1483680.0103060899</v>
      </c>
      <c r="AH153" s="1">
        <v>3338436.6086713499</v>
      </c>
      <c r="AI153" s="1">
        <v>411744.28511286702</v>
      </c>
      <c r="AJ153" s="1">
        <v>1454861.3386581801</v>
      </c>
      <c r="AK153" s="1">
        <v>3393542.6793568698</v>
      </c>
      <c r="AL153" s="1">
        <v>1798648.1875</v>
      </c>
      <c r="AM153" s="1">
        <v>15390.9302562414</v>
      </c>
    </row>
    <row r="154" spans="1:39" x14ac:dyDescent="0.3">
      <c r="A154" t="str">
        <f t="shared" si="22"/>
        <v>Construction</v>
      </c>
      <c r="B154" t="str">
        <f t="shared" si="23"/>
        <v>Y1HA</v>
      </c>
      <c r="C154" t="str">
        <f t="shared" si="24"/>
        <v>CONSTRUCTION OF GOVERNMENT-OWNED CONTRACTOR-OPERATED (GOCO) R&amp;D FACILITIES</v>
      </c>
      <c r="D154" s="1">
        <f t="shared" si="25"/>
        <v>146216.38870844699</v>
      </c>
      <c r="E154" s="1">
        <f t="shared" si="26"/>
        <v>0</v>
      </c>
      <c r="F154" s="1">
        <f t="shared" si="27"/>
        <v>0</v>
      </c>
      <c r="G154" s="1">
        <f t="shared" si="28"/>
        <v>0</v>
      </c>
      <c r="H154" s="2" t="e">
        <f t="shared" si="29"/>
        <v>#DIV/0!</v>
      </c>
      <c r="I154" s="2">
        <f t="shared" si="30"/>
        <v>-1</v>
      </c>
      <c r="J154" s="2" t="e">
        <f t="shared" si="31"/>
        <v>#DIV/0!</v>
      </c>
      <c r="K154" s="2">
        <f t="shared" si="32"/>
        <v>0</v>
      </c>
      <c r="L154" s="2">
        <f>AM154/SUM(AM1:AM$2583)</f>
        <v>0</v>
      </c>
      <c r="M154" t="s">
        <v>718</v>
      </c>
      <c r="N154" t="s">
        <v>855</v>
      </c>
      <c r="O154" t="s">
        <v>856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>
        <v>2258728.1361404401</v>
      </c>
      <c r="AC154" s="1">
        <v>-62016.796415520999</v>
      </c>
      <c r="AD154" s="1">
        <v>2122412.0277951001</v>
      </c>
      <c r="AE154" s="1">
        <v>146216.38870844699</v>
      </c>
      <c r="AF154" s="1"/>
      <c r="AG154" s="1"/>
      <c r="AH154" s="1"/>
      <c r="AI154" s="1"/>
      <c r="AJ154" s="1"/>
      <c r="AK154" s="1"/>
      <c r="AL154" s="1"/>
      <c r="AM154" s="1"/>
    </row>
    <row r="155" spans="1:39" x14ac:dyDescent="0.3">
      <c r="A155" t="str">
        <f t="shared" si="22"/>
        <v>Construction</v>
      </c>
      <c r="B155" t="str">
        <f t="shared" si="23"/>
        <v>Y1HB</v>
      </c>
      <c r="C155" t="str">
        <f t="shared" si="24"/>
        <v>CONSTRUCTION OF GOVERNMENT-OWNED GOVERNMENT-OPERATED (GOGO) R&amp;D FACILITIES</v>
      </c>
      <c r="D155" s="1">
        <f t="shared" si="25"/>
        <v>0</v>
      </c>
      <c r="E155" s="1">
        <f t="shared" si="26"/>
        <v>0</v>
      </c>
      <c r="F155" s="1">
        <f t="shared" si="27"/>
        <v>0</v>
      </c>
      <c r="G155" s="1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>
        <f t="shared" si="32"/>
        <v>0</v>
      </c>
      <c r="L155" s="2">
        <f>AM155/SUM(AM1:AM$2583)</f>
        <v>0</v>
      </c>
      <c r="M155" t="s">
        <v>718</v>
      </c>
      <c r="N155" t="s">
        <v>857</v>
      </c>
      <c r="O155" t="s">
        <v>858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>
        <v>856296.68321905099</v>
      </c>
      <c r="AI155" s="1">
        <v>302922.15513963398</v>
      </c>
      <c r="AJ155" s="1">
        <v>15335.663784733801</v>
      </c>
      <c r="AK155" s="1"/>
      <c r="AL155" s="1"/>
      <c r="AM155" s="1"/>
    </row>
    <row r="156" spans="1:39" x14ac:dyDescent="0.3">
      <c r="A156" t="str">
        <f t="shared" si="22"/>
        <v>Construction</v>
      </c>
      <c r="B156" t="str">
        <f t="shared" si="23"/>
        <v>Y1HZ</v>
      </c>
      <c r="C156" t="str">
        <f t="shared" si="24"/>
        <v>CONSTRUCTION OF GOVERNMENT-OWNED GOVERNMENT-OPERATED (GOGO) ENVIRONMENTAL LABORATORIES</v>
      </c>
      <c r="D156" s="1">
        <f t="shared" si="25"/>
        <v>0</v>
      </c>
      <c r="E156" s="1">
        <f t="shared" si="26"/>
        <v>0</v>
      </c>
      <c r="F156" s="1">
        <f t="shared" si="27"/>
        <v>0</v>
      </c>
      <c r="G156" s="1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>
        <f t="shared" si="32"/>
        <v>0</v>
      </c>
      <c r="L156" s="2">
        <f>AM156/SUM(AM1:AM$2583)</f>
        <v>0</v>
      </c>
      <c r="M156" t="s">
        <v>718</v>
      </c>
      <c r="N156" t="s">
        <v>859</v>
      </c>
      <c r="O156" t="s">
        <v>860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>
        <v>1298750.0908522001</v>
      </c>
      <c r="AC156" s="1">
        <v>0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 x14ac:dyDescent="0.3">
      <c r="A157" t="str">
        <f t="shared" si="22"/>
        <v>Construction</v>
      </c>
      <c r="B157" t="str">
        <f t="shared" si="23"/>
        <v>Y1JA</v>
      </c>
      <c r="C157" t="str">
        <f t="shared" si="24"/>
        <v>CONSTRUCTION OF MUSEUMS AND EXHIBITION BUILDINGS</v>
      </c>
      <c r="D157" s="1">
        <f t="shared" si="25"/>
        <v>0</v>
      </c>
      <c r="E157" s="1">
        <f t="shared" si="26"/>
        <v>252268.80212210299</v>
      </c>
      <c r="F157" s="1">
        <f t="shared" si="27"/>
        <v>0</v>
      </c>
      <c r="G157" s="1">
        <f t="shared" si="28"/>
        <v>0</v>
      </c>
      <c r="H157" s="2">
        <f t="shared" si="29"/>
        <v>-1</v>
      </c>
      <c r="I157" s="2" t="e">
        <f t="shared" si="30"/>
        <v>#DIV/0!</v>
      </c>
      <c r="J157" s="2" t="e">
        <f t="shared" si="31"/>
        <v>#DIV/0!</v>
      </c>
      <c r="K157" s="2">
        <f t="shared" si="32"/>
        <v>0</v>
      </c>
      <c r="L157" s="2">
        <f>AM157/SUM(AM1:AM$2583)</f>
        <v>0</v>
      </c>
      <c r="M157" t="s">
        <v>718</v>
      </c>
      <c r="N157" t="s">
        <v>861</v>
      </c>
      <c r="O157" t="s">
        <v>862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>
        <v>5599.8754901284001</v>
      </c>
      <c r="AJ157" s="1"/>
      <c r="AK157" s="1">
        <v>252268.80212210299</v>
      </c>
      <c r="AL157" s="1">
        <v>0</v>
      </c>
      <c r="AM157" s="1"/>
    </row>
    <row r="158" spans="1:39" x14ac:dyDescent="0.3">
      <c r="A158" t="str">
        <f t="shared" si="22"/>
        <v>Construction</v>
      </c>
      <c r="B158" t="str">
        <f t="shared" si="23"/>
        <v>Y1JB</v>
      </c>
      <c r="C158" t="str">
        <f t="shared" si="24"/>
        <v>CONSTRUCTION OF TESTING AND MEASUREMENT BUILDINGS</v>
      </c>
      <c r="D158" s="1">
        <f t="shared" si="25"/>
        <v>1081282.79055756</v>
      </c>
      <c r="E158" s="1">
        <f t="shared" si="26"/>
        <v>850729.15351977595</v>
      </c>
      <c r="F158" s="1">
        <f t="shared" si="27"/>
        <v>0</v>
      </c>
      <c r="G158" s="1">
        <f t="shared" si="28"/>
        <v>0</v>
      </c>
      <c r="H158" s="2">
        <f t="shared" si="29"/>
        <v>-1</v>
      </c>
      <c r="I158" s="2">
        <f t="shared" si="30"/>
        <v>-1</v>
      </c>
      <c r="J158" s="2" t="e">
        <f t="shared" si="31"/>
        <v>#DIV/0!</v>
      </c>
      <c r="K158" s="2">
        <f t="shared" si="32"/>
        <v>0</v>
      </c>
      <c r="L158" s="2">
        <f>AM158/SUM(AM1:AM$2583)</f>
        <v>0</v>
      </c>
      <c r="M158" t="s">
        <v>718</v>
      </c>
      <c r="N158" t="s">
        <v>863</v>
      </c>
      <c r="O158" t="s">
        <v>864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>
        <v>426838.47561855899</v>
      </c>
      <c r="AC158" s="1">
        <v>207171.730439176</v>
      </c>
      <c r="AD158" s="1">
        <v>0</v>
      </c>
      <c r="AE158" s="1">
        <v>1081282.79055756</v>
      </c>
      <c r="AF158" s="1">
        <v>412787.73874905298</v>
      </c>
      <c r="AG158" s="1">
        <v>1920559.01531982</v>
      </c>
      <c r="AH158" s="1">
        <v>616940.52496359602</v>
      </c>
      <c r="AI158" s="1">
        <v>1459069.95845492</v>
      </c>
      <c r="AJ158" s="1">
        <v>454549.88914346899</v>
      </c>
      <c r="AK158" s="1">
        <v>850729.15351977595</v>
      </c>
      <c r="AL158" s="1">
        <v>0</v>
      </c>
      <c r="AM158" s="1">
        <v>0</v>
      </c>
    </row>
    <row r="159" spans="1:39" x14ac:dyDescent="0.3">
      <c r="A159" t="str">
        <f t="shared" si="22"/>
        <v>Construction</v>
      </c>
      <c r="B159" t="str">
        <f t="shared" si="23"/>
        <v>Y1JZ</v>
      </c>
      <c r="C159" t="str">
        <f t="shared" si="24"/>
        <v>CONSTRUCTION OF MISCELLANEOUS BUILDINGS</v>
      </c>
      <c r="D159" s="1">
        <f t="shared" si="25"/>
        <v>89050373.193837106</v>
      </c>
      <c r="E159" s="1">
        <f t="shared" si="26"/>
        <v>276602376.895657</v>
      </c>
      <c r="F159" s="1">
        <f t="shared" si="27"/>
        <v>373866220.16009998</v>
      </c>
      <c r="G159" s="1">
        <f t="shared" si="28"/>
        <v>200917815.26436001</v>
      </c>
      <c r="H159" s="2">
        <f t="shared" si="29"/>
        <v>0.35163777099838134</v>
      </c>
      <c r="I159" s="2">
        <f t="shared" si="30"/>
        <v>3.1983678085918914</v>
      </c>
      <c r="J159" s="2">
        <f t="shared" si="31"/>
        <v>0.53740563985246215</v>
      </c>
      <c r="K159" s="2">
        <f t="shared" si="32"/>
        <v>4.6945809648992502E-3</v>
      </c>
      <c r="L159" s="2">
        <f>AM159/SUM(AM1:AM$2583)</f>
        <v>3.9445871310451238E-3</v>
      </c>
      <c r="M159" t="s">
        <v>718</v>
      </c>
      <c r="N159" t="s">
        <v>865</v>
      </c>
      <c r="O159" t="s">
        <v>866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>
        <v>146992777.65672299</v>
      </c>
      <c r="AC159" s="1">
        <v>64525450.430110298</v>
      </c>
      <c r="AD159" s="1">
        <v>120667140.07692499</v>
      </c>
      <c r="AE159" s="1">
        <v>89050373.193837106</v>
      </c>
      <c r="AF159" s="1">
        <v>26016135.489659701</v>
      </c>
      <c r="AG159" s="1">
        <v>53383988.653224297</v>
      </c>
      <c r="AH159" s="1">
        <v>177115614.91062301</v>
      </c>
      <c r="AI159" s="1">
        <v>447070535.39485598</v>
      </c>
      <c r="AJ159" s="1">
        <v>580425050.90720797</v>
      </c>
      <c r="AK159" s="1">
        <v>276602376.895657</v>
      </c>
      <c r="AL159" s="1">
        <v>373866220.16009998</v>
      </c>
      <c r="AM159" s="1">
        <v>200917815.26436001</v>
      </c>
    </row>
    <row r="160" spans="1:39" x14ac:dyDescent="0.3">
      <c r="A160" t="str">
        <f t="shared" si="22"/>
        <v>Construction</v>
      </c>
      <c r="B160" t="str">
        <f t="shared" si="23"/>
        <v>Y1KA</v>
      </c>
      <c r="C160" t="str">
        <f t="shared" si="24"/>
        <v>CONSTRUCTION OF DAMS</v>
      </c>
      <c r="D160" s="1">
        <f t="shared" si="25"/>
        <v>0</v>
      </c>
      <c r="E160" s="1">
        <f t="shared" si="26"/>
        <v>0</v>
      </c>
      <c r="F160" s="1">
        <f t="shared" si="27"/>
        <v>0</v>
      </c>
      <c r="G160" s="1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>
        <f t="shared" si="32"/>
        <v>0</v>
      </c>
      <c r="L160" s="2">
        <f>AM160/SUM(AM1:AM$2583)</f>
        <v>0</v>
      </c>
      <c r="M160" t="s">
        <v>718</v>
      </c>
      <c r="N160" t="s">
        <v>867</v>
      </c>
      <c r="O160" t="s">
        <v>868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>
        <v>8912961.9998002797</v>
      </c>
      <c r="AH160" s="1">
        <v>0</v>
      </c>
      <c r="AI160" s="1"/>
      <c r="AJ160" s="1"/>
      <c r="AK160" s="1"/>
      <c r="AL160" s="1"/>
      <c r="AM160" s="1"/>
    </row>
    <row r="161" spans="1:39" x14ac:dyDescent="0.3">
      <c r="A161" t="str">
        <f t="shared" si="22"/>
        <v>Construction</v>
      </c>
      <c r="B161" t="str">
        <f t="shared" si="23"/>
        <v>Y1KB</v>
      </c>
      <c r="C161" t="str">
        <f t="shared" si="24"/>
        <v>CONSTRUCTION OF CANALS</v>
      </c>
      <c r="D161" s="1">
        <f t="shared" si="25"/>
        <v>0</v>
      </c>
      <c r="E161" s="1">
        <f t="shared" si="26"/>
        <v>394823.61788889702</v>
      </c>
      <c r="F161" s="1">
        <f t="shared" si="27"/>
        <v>-28183.1309</v>
      </c>
      <c r="G161" s="1">
        <f t="shared" si="28"/>
        <v>0</v>
      </c>
      <c r="H161" s="2">
        <f t="shared" si="29"/>
        <v>-1.0713815729937683</v>
      </c>
      <c r="I161" s="2" t="e">
        <f t="shared" si="30"/>
        <v>#DIV/0!</v>
      </c>
      <c r="J161" s="2">
        <f t="shared" si="31"/>
        <v>0</v>
      </c>
      <c r="K161" s="2">
        <f t="shared" si="32"/>
        <v>-3.538912656985857E-7</v>
      </c>
      <c r="L161" s="2">
        <f>AM161/SUM(AM1:AM$2583)</f>
        <v>0</v>
      </c>
      <c r="M161" t="s">
        <v>718</v>
      </c>
      <c r="N161" t="s">
        <v>869</v>
      </c>
      <c r="O161" t="s">
        <v>870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>
        <v>282249.38825598703</v>
      </c>
      <c r="AC161" s="1">
        <v>0</v>
      </c>
      <c r="AD161" s="1"/>
      <c r="AE161" s="1"/>
      <c r="AF161" s="1">
        <v>4335418.3235673103</v>
      </c>
      <c r="AG161" s="1">
        <v>0</v>
      </c>
      <c r="AH161" s="1"/>
      <c r="AI161" s="1"/>
      <c r="AJ161" s="1">
        <v>963761.27839149302</v>
      </c>
      <c r="AK161" s="1">
        <v>394823.61788889702</v>
      </c>
      <c r="AL161" s="1">
        <v>-28183.1309</v>
      </c>
      <c r="AM161" s="1"/>
    </row>
    <row r="162" spans="1:39" x14ac:dyDescent="0.3">
      <c r="A162" t="str">
        <f t="shared" si="22"/>
        <v>Construction</v>
      </c>
      <c r="B162" t="str">
        <f t="shared" si="23"/>
        <v>Y1KZ</v>
      </c>
      <c r="C162" t="str">
        <f t="shared" si="24"/>
        <v>CONSTRUCTION OF OTHER CONSERVATION AND DEVELOPMENT FACILITIES</v>
      </c>
      <c r="D162" s="1">
        <f t="shared" si="25"/>
        <v>0</v>
      </c>
      <c r="E162" s="1">
        <f t="shared" si="26"/>
        <v>0</v>
      </c>
      <c r="F162" s="1">
        <f t="shared" si="27"/>
        <v>0</v>
      </c>
      <c r="G162" s="1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>
        <f t="shared" si="32"/>
        <v>0</v>
      </c>
      <c r="L162" s="2">
        <f>AM162/SUM(AM1:AM$2583)</f>
        <v>0</v>
      </c>
      <c r="M162" t="s">
        <v>718</v>
      </c>
      <c r="N162" t="s">
        <v>871</v>
      </c>
      <c r="O162" t="s">
        <v>872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>
        <v>987556.69655522599</v>
      </c>
      <c r="AE162" s="1">
        <v>0</v>
      </c>
      <c r="AF162" s="1">
        <v>0</v>
      </c>
      <c r="AG162" s="1">
        <v>3506.17169548419</v>
      </c>
      <c r="AH162" s="1"/>
      <c r="AI162" s="1"/>
      <c r="AJ162" s="1">
        <v>318166.04387535999</v>
      </c>
      <c r="AK162" s="1">
        <v>0</v>
      </c>
      <c r="AL162" s="1"/>
      <c r="AM162" s="1"/>
    </row>
    <row r="163" spans="1:39" x14ac:dyDescent="0.3">
      <c r="A163" t="str">
        <f t="shared" si="22"/>
        <v>Construction</v>
      </c>
      <c r="B163" t="str">
        <f t="shared" si="23"/>
        <v>Y1LA</v>
      </c>
      <c r="C163" t="str">
        <f t="shared" si="24"/>
        <v>CONSTRUCTION OF AIRPORT SERVICE ROADS</v>
      </c>
      <c r="D163" s="1">
        <f t="shared" si="25"/>
        <v>0</v>
      </c>
      <c r="E163" s="1">
        <f t="shared" si="26"/>
        <v>0</v>
      </c>
      <c r="F163" s="1">
        <f t="shared" si="27"/>
        <v>0</v>
      </c>
      <c r="G163" s="1">
        <f t="shared" si="28"/>
        <v>0</v>
      </c>
      <c r="H163" s="2" t="e">
        <f t="shared" si="29"/>
        <v>#DIV/0!</v>
      </c>
      <c r="I163" s="2" t="e">
        <f t="shared" si="30"/>
        <v>#DIV/0!</v>
      </c>
      <c r="J163" s="2" t="e">
        <f t="shared" si="31"/>
        <v>#DIV/0!</v>
      </c>
      <c r="K163" s="2">
        <f t="shared" si="32"/>
        <v>0</v>
      </c>
      <c r="L163" s="2">
        <f>AM163/SUM(AM1:AM$2583)</f>
        <v>0</v>
      </c>
      <c r="M163" t="s">
        <v>718</v>
      </c>
      <c r="N163" t="s">
        <v>873</v>
      </c>
      <c r="O163" t="s">
        <v>874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>
        <v>3056537.4236078998</v>
      </c>
      <c r="AC163" s="1">
        <v>0</v>
      </c>
      <c r="AD163" s="1">
        <v>95357.398863681898</v>
      </c>
      <c r="AE163" s="1">
        <v>0</v>
      </c>
      <c r="AF163" s="1">
        <v>0</v>
      </c>
      <c r="AG163" s="1">
        <v>0</v>
      </c>
      <c r="AH163" s="1">
        <v>0</v>
      </c>
      <c r="AI163" s="1"/>
      <c r="AJ163" s="1">
        <v>1588544.94741773</v>
      </c>
      <c r="AK163" s="1">
        <v>0</v>
      </c>
      <c r="AL163" s="1"/>
      <c r="AM163" s="1"/>
    </row>
    <row r="164" spans="1:39" x14ac:dyDescent="0.3">
      <c r="A164" t="str">
        <f t="shared" si="22"/>
        <v>Construction</v>
      </c>
      <c r="B164" t="str">
        <f t="shared" si="23"/>
        <v>Y1LB</v>
      </c>
      <c r="C164" t="str">
        <f t="shared" si="24"/>
        <v>CONSTRUCTION OF HIGHWAYS, ROADS, STREETS, BRIDGES, AND RAILWAYS</v>
      </c>
      <c r="D164" s="1">
        <f t="shared" si="25"/>
        <v>25020001.978032999</v>
      </c>
      <c r="E164" s="1">
        <f t="shared" si="26"/>
        <v>31592218.1521715</v>
      </c>
      <c r="F164" s="1">
        <f t="shared" si="27"/>
        <v>37037581.860399999</v>
      </c>
      <c r="G164" s="1">
        <f t="shared" si="28"/>
        <v>28046888.241800498</v>
      </c>
      <c r="H164" s="2">
        <f t="shared" si="29"/>
        <v>0.17236408288900762</v>
      </c>
      <c r="I164" s="2">
        <f t="shared" si="30"/>
        <v>0.48031890216947892</v>
      </c>
      <c r="J164" s="2">
        <f t="shared" si="31"/>
        <v>0.7572548431350965</v>
      </c>
      <c r="K164" s="2">
        <f t="shared" si="32"/>
        <v>4.650752526218417E-4</v>
      </c>
      <c r="L164" s="2">
        <f>AM164/SUM(AM1:AM$2583)</f>
        <v>5.5064004293944684E-4</v>
      </c>
      <c r="M164" t="s">
        <v>718</v>
      </c>
      <c r="N164" t="s">
        <v>875</v>
      </c>
      <c r="O164" t="s">
        <v>876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>
        <v>15600152.1246993</v>
      </c>
      <c r="AC164" s="1">
        <v>20649251.004829701</v>
      </c>
      <c r="AD164" s="1">
        <v>33394819.776032601</v>
      </c>
      <c r="AE164" s="1">
        <v>25020001.978032999</v>
      </c>
      <c r="AF164" s="1">
        <v>69100673.221946895</v>
      </c>
      <c r="AG164" s="1">
        <v>40840976.625917099</v>
      </c>
      <c r="AH164" s="1">
        <v>53490677.948619798</v>
      </c>
      <c r="AI164" s="1">
        <v>39358204.2805347</v>
      </c>
      <c r="AJ164" s="1">
        <v>19288142.325422902</v>
      </c>
      <c r="AK164" s="1">
        <v>31592218.1521715</v>
      </c>
      <c r="AL164" s="1">
        <v>37037581.860399999</v>
      </c>
      <c r="AM164" s="1">
        <v>28046888.241800498</v>
      </c>
    </row>
    <row r="165" spans="1:39" x14ac:dyDescent="0.3">
      <c r="A165" t="str">
        <f t="shared" si="22"/>
        <v>Construction</v>
      </c>
      <c r="B165" t="str">
        <f t="shared" si="23"/>
        <v>Y1LC</v>
      </c>
      <c r="C165" t="str">
        <f t="shared" si="24"/>
        <v>CONSTRUCTION OF TUNNELS AND SUBSURFACE STRUCTURES</v>
      </c>
      <c r="D165" s="1">
        <f t="shared" si="25"/>
        <v>4705928.9691180903</v>
      </c>
      <c r="E165" s="1">
        <f t="shared" si="26"/>
        <v>3683987.5923460298</v>
      </c>
      <c r="F165" s="1">
        <f t="shared" si="27"/>
        <v>1488455.9893</v>
      </c>
      <c r="G165" s="1">
        <f t="shared" si="28"/>
        <v>0</v>
      </c>
      <c r="H165" s="2">
        <f t="shared" si="29"/>
        <v>-0.59596606883463354</v>
      </c>
      <c r="I165" s="2">
        <f t="shared" si="30"/>
        <v>-0.68370623546004294</v>
      </c>
      <c r="J165" s="2">
        <f t="shared" si="31"/>
        <v>0</v>
      </c>
      <c r="K165" s="2">
        <f t="shared" si="32"/>
        <v>1.869031428264833E-5</v>
      </c>
      <c r="L165" s="2">
        <f>AM165/SUM(AM1:AM$2583)</f>
        <v>0</v>
      </c>
      <c r="M165" t="s">
        <v>718</v>
      </c>
      <c r="N165" t="s">
        <v>877</v>
      </c>
      <c r="O165" t="s">
        <v>878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>
        <v>149240.09191434199</v>
      </c>
      <c r="AE165" s="1">
        <v>4705928.9691180903</v>
      </c>
      <c r="AF165" s="1">
        <v>1069941.06047744</v>
      </c>
      <c r="AG165" s="1">
        <v>2723205.7007986298</v>
      </c>
      <c r="AH165" s="1">
        <v>1149463.43285872</v>
      </c>
      <c r="AI165" s="1">
        <v>116274.98455148299</v>
      </c>
      <c r="AJ165" s="1"/>
      <c r="AK165" s="1">
        <v>3683987.5923460298</v>
      </c>
      <c r="AL165" s="1">
        <v>1488455.9893</v>
      </c>
      <c r="AM165" s="1">
        <v>0</v>
      </c>
    </row>
    <row r="166" spans="1:39" x14ac:dyDescent="0.3">
      <c r="A166" t="str">
        <f t="shared" si="22"/>
        <v>Construction</v>
      </c>
      <c r="B166" t="str">
        <f t="shared" si="23"/>
        <v>Y1LZ</v>
      </c>
      <c r="C166" t="str">
        <f t="shared" si="24"/>
        <v>CONSTRUCTION OF PARKING FACILITIES</v>
      </c>
      <c r="D166" s="1">
        <f t="shared" si="25"/>
        <v>3592403.8942396999</v>
      </c>
      <c r="E166" s="1">
        <f t="shared" si="26"/>
        <v>4535319.6981072603</v>
      </c>
      <c r="F166" s="1">
        <f t="shared" si="27"/>
        <v>2274232.0787</v>
      </c>
      <c r="G166" s="1">
        <f t="shared" si="28"/>
        <v>-30386.2987686876</v>
      </c>
      <c r="H166" s="2">
        <f t="shared" si="29"/>
        <v>-0.49855087842007861</v>
      </c>
      <c r="I166" s="2">
        <f t="shared" si="30"/>
        <v>-0.3669330772225653</v>
      </c>
      <c r="J166" s="2">
        <f t="shared" si="31"/>
        <v>-1.3361124862004876E-2</v>
      </c>
      <c r="K166" s="2">
        <f t="shared" si="32"/>
        <v>2.8557184497321712E-5</v>
      </c>
      <c r="L166" s="2">
        <f>AM166/SUM(AM1:AM$2583)</f>
        <v>-5.9656931330528518E-7</v>
      </c>
      <c r="M166" t="s">
        <v>718</v>
      </c>
      <c r="N166" t="s">
        <v>879</v>
      </c>
      <c r="O166" t="s">
        <v>880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>
        <v>220399.41480026799</v>
      </c>
      <c r="AC166" s="1">
        <v>2148626.8969619102</v>
      </c>
      <c r="AD166" s="1">
        <v>2156709.4235008298</v>
      </c>
      <c r="AE166" s="1">
        <v>3592403.8942396999</v>
      </c>
      <c r="AF166" s="1">
        <v>1965276.2096469901</v>
      </c>
      <c r="AG166" s="1">
        <v>835436.01679485198</v>
      </c>
      <c r="AH166" s="1">
        <v>3246440.2485462199</v>
      </c>
      <c r="AI166" s="1">
        <v>965025.08366228</v>
      </c>
      <c r="AJ166" s="1">
        <v>2539219.2740531401</v>
      </c>
      <c r="AK166" s="1">
        <v>4535319.6981072603</v>
      </c>
      <c r="AL166" s="1">
        <v>2274232.0787</v>
      </c>
      <c r="AM166" s="1">
        <v>-30386.2987686876</v>
      </c>
    </row>
    <row r="167" spans="1:39" x14ac:dyDescent="0.3">
      <c r="A167" t="str">
        <f t="shared" si="22"/>
        <v>Construction</v>
      </c>
      <c r="B167" t="str">
        <f t="shared" si="23"/>
        <v>Y1MB</v>
      </c>
      <c r="C167" t="str">
        <f t="shared" si="24"/>
        <v>CONSTRUCTION OF EPG FACILITIES - GAS</v>
      </c>
      <c r="D167" s="1">
        <f t="shared" si="25"/>
        <v>0</v>
      </c>
      <c r="E167" s="1">
        <f t="shared" si="26"/>
        <v>0</v>
      </c>
      <c r="F167" s="1">
        <f t="shared" si="27"/>
        <v>302929</v>
      </c>
      <c r="G167" s="1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>
        <f t="shared" si="31"/>
        <v>0</v>
      </c>
      <c r="K167" s="2">
        <f t="shared" si="32"/>
        <v>3.8038331371766387E-6</v>
      </c>
      <c r="L167" s="2">
        <f>AM167/SUM(AM1:AM$2583)</f>
        <v>0</v>
      </c>
      <c r="M167" t="s">
        <v>718</v>
      </c>
      <c r="N167" t="s">
        <v>881</v>
      </c>
      <c r="O167" t="s">
        <v>882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>
        <v>19777.1170975065</v>
      </c>
      <c r="AC167" s="1">
        <v>50579.760362469402</v>
      </c>
      <c r="AD167" s="1"/>
      <c r="AE167" s="1"/>
      <c r="AF167" s="1"/>
      <c r="AG167" s="1"/>
      <c r="AH167" s="1"/>
      <c r="AI167" s="1"/>
      <c r="AJ167" s="1"/>
      <c r="AK167" s="1"/>
      <c r="AL167" s="1">
        <v>302929</v>
      </c>
      <c r="AM167" s="1">
        <v>0</v>
      </c>
    </row>
    <row r="168" spans="1:39" x14ac:dyDescent="0.3">
      <c r="A168" t="str">
        <f t="shared" si="22"/>
        <v>Construction</v>
      </c>
      <c r="B168" t="str">
        <f t="shared" si="23"/>
        <v>Y1MG</v>
      </c>
      <c r="C168" t="str">
        <f t="shared" si="24"/>
        <v>CONSTRUCTION OF EPG FACILITIES - SOLAR</v>
      </c>
      <c r="D168" s="1">
        <f t="shared" si="25"/>
        <v>0</v>
      </c>
      <c r="E168" s="1">
        <f t="shared" si="26"/>
        <v>0</v>
      </c>
      <c r="F168" s="1">
        <f t="shared" si="27"/>
        <v>0</v>
      </c>
      <c r="G168" s="1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>
        <f t="shared" si="32"/>
        <v>0</v>
      </c>
      <c r="L168" s="2">
        <f>AM168/SUM(AM1:AM$2583)</f>
        <v>0</v>
      </c>
      <c r="M168" t="s">
        <v>718</v>
      </c>
      <c r="N168" t="s">
        <v>883</v>
      </c>
      <c r="O168" t="s">
        <v>884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>
        <v>445012.15006533603</v>
      </c>
      <c r="AH168" s="1"/>
      <c r="AI168" s="1"/>
      <c r="AJ168" s="1"/>
      <c r="AK168" s="1"/>
      <c r="AL168" s="1"/>
      <c r="AM168" s="1"/>
    </row>
    <row r="169" spans="1:39" x14ac:dyDescent="0.3">
      <c r="A169" t="str">
        <f t="shared" si="22"/>
        <v>Construction</v>
      </c>
      <c r="B169" t="str">
        <f t="shared" si="23"/>
        <v>Y1MH</v>
      </c>
      <c r="C169" t="str">
        <f t="shared" si="24"/>
        <v>CONSTRUCTION OF EPG FACILITIES - WIND</v>
      </c>
      <c r="D169" s="1">
        <f t="shared" si="25"/>
        <v>0</v>
      </c>
      <c r="E169" s="1">
        <f t="shared" si="26"/>
        <v>12090841.8066676</v>
      </c>
      <c r="F169" s="1">
        <f t="shared" si="27"/>
        <v>667327.6875</v>
      </c>
      <c r="G169" s="1">
        <f t="shared" si="28"/>
        <v>0</v>
      </c>
      <c r="H169" s="2">
        <f t="shared" si="29"/>
        <v>-0.94480717735203545</v>
      </c>
      <c r="I169" s="2" t="e">
        <f t="shared" si="30"/>
        <v>#DIV/0!</v>
      </c>
      <c r="J169" s="2">
        <f t="shared" si="31"/>
        <v>0</v>
      </c>
      <c r="K169" s="2">
        <f t="shared" si="32"/>
        <v>8.3795317419856014E-6</v>
      </c>
      <c r="L169" s="2">
        <f>AM169/SUM(AM1:AM$2583)</f>
        <v>0</v>
      </c>
      <c r="M169" t="s">
        <v>718</v>
      </c>
      <c r="N169" t="s">
        <v>885</v>
      </c>
      <c r="O169" t="s">
        <v>886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>
        <v>12090841.8066676</v>
      </c>
      <c r="AL169" s="1">
        <v>667327.6875</v>
      </c>
      <c r="AM169" s="1">
        <v>0</v>
      </c>
    </row>
    <row r="170" spans="1:39" x14ac:dyDescent="0.3">
      <c r="A170" t="str">
        <f t="shared" si="22"/>
        <v>Construction</v>
      </c>
      <c r="B170" t="str">
        <f t="shared" si="23"/>
        <v>Y1MZ</v>
      </c>
      <c r="C170" t="str">
        <f t="shared" si="24"/>
        <v>CONSTRUCTION OF EPG FACILITIES - OTHER, INCLUDING TRANSMISSION</v>
      </c>
      <c r="D170" s="1">
        <f t="shared" si="25"/>
        <v>0</v>
      </c>
      <c r="E170" s="1">
        <f t="shared" si="26"/>
        <v>2350296.3433264201</v>
      </c>
      <c r="F170" s="1">
        <f t="shared" si="27"/>
        <v>6397099.4550999999</v>
      </c>
      <c r="G170" s="1">
        <f t="shared" si="28"/>
        <v>708927.70954058797</v>
      </c>
      <c r="H170" s="2">
        <f t="shared" si="29"/>
        <v>1.7218267488967203</v>
      </c>
      <c r="I170" s="2" t="e">
        <f t="shared" si="30"/>
        <v>#DIV/0!</v>
      </c>
      <c r="J170" s="2">
        <f t="shared" si="31"/>
        <v>0.11082017944482715</v>
      </c>
      <c r="K170" s="2">
        <f t="shared" si="32"/>
        <v>8.032739978385693E-5</v>
      </c>
      <c r="L170" s="2">
        <f>AM170/SUM(AM1:AM$2583)</f>
        <v>1.3918263625431455E-5</v>
      </c>
      <c r="M170" t="s">
        <v>718</v>
      </c>
      <c r="N170" t="s">
        <v>887</v>
      </c>
      <c r="O170" t="s">
        <v>888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>
        <v>4159780.1497842399</v>
      </c>
      <c r="AJ170" s="1">
        <v>25814938.798053101</v>
      </c>
      <c r="AK170" s="1">
        <v>2350296.3433264201</v>
      </c>
      <c r="AL170" s="1">
        <v>6397099.4550999999</v>
      </c>
      <c r="AM170" s="1">
        <v>708927.70954058797</v>
      </c>
    </row>
    <row r="171" spans="1:39" x14ac:dyDescent="0.3">
      <c r="A171" t="str">
        <f t="shared" si="22"/>
        <v>Construction</v>
      </c>
      <c r="B171" t="str">
        <f t="shared" si="23"/>
        <v>Y1NA</v>
      </c>
      <c r="C171" t="str">
        <f t="shared" si="24"/>
        <v>CONSTRUCTION OF FUEL SUPPLY FACILITIES</v>
      </c>
      <c r="D171" s="1">
        <f t="shared" si="25"/>
        <v>463693.23550818098</v>
      </c>
      <c r="E171" s="1">
        <f t="shared" si="26"/>
        <v>17029902.594978798</v>
      </c>
      <c r="F171" s="1">
        <f t="shared" si="27"/>
        <v>22399101.0759</v>
      </c>
      <c r="G171" s="1">
        <f t="shared" si="28"/>
        <v>1899882.4375777701</v>
      </c>
      <c r="H171" s="2">
        <f t="shared" si="29"/>
        <v>0.31528063363699377</v>
      </c>
      <c r="I171" s="2">
        <f t="shared" si="30"/>
        <v>47.305861204448838</v>
      </c>
      <c r="J171" s="2">
        <f t="shared" si="31"/>
        <v>8.4819584104735446E-2</v>
      </c>
      <c r="K171" s="2">
        <f t="shared" si="32"/>
        <v>2.8126208753693875E-4</v>
      </c>
      <c r="L171" s="2">
        <f>AM171/SUM(AM1:AM$2583)</f>
        <v>3.7300086126793989E-5</v>
      </c>
      <c r="M171" t="s">
        <v>718</v>
      </c>
      <c r="N171" t="s">
        <v>889</v>
      </c>
      <c r="O171" t="s">
        <v>890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>
        <v>87217.314897885401</v>
      </c>
      <c r="AD171" s="1">
        <v>0</v>
      </c>
      <c r="AE171" s="1">
        <v>463693.23550818098</v>
      </c>
      <c r="AF171" s="1">
        <v>7769306.7296782704</v>
      </c>
      <c r="AG171" s="1">
        <v>15259517.491146401</v>
      </c>
      <c r="AH171" s="1">
        <v>11345825.843179001</v>
      </c>
      <c r="AI171" s="1">
        <v>14877189.501225799</v>
      </c>
      <c r="AJ171" s="1">
        <v>23201339.855522901</v>
      </c>
      <c r="AK171" s="1">
        <v>17029902.594978798</v>
      </c>
      <c r="AL171" s="1">
        <v>22399101.0759</v>
      </c>
      <c r="AM171" s="1">
        <v>1899882.4375777701</v>
      </c>
    </row>
    <row r="172" spans="1:39" x14ac:dyDescent="0.3">
      <c r="A172" t="str">
        <f t="shared" si="22"/>
        <v>Construction</v>
      </c>
      <c r="B172" t="str">
        <f t="shared" si="23"/>
        <v>Y1NB</v>
      </c>
      <c r="C172" t="str">
        <f t="shared" si="24"/>
        <v>CONSTRUCTION OF HEATING AND COOLING PLANTS</v>
      </c>
      <c r="D172" s="1">
        <f t="shared" si="25"/>
        <v>10623973.686691999</v>
      </c>
      <c r="E172" s="1">
        <f t="shared" si="26"/>
        <v>0</v>
      </c>
      <c r="F172" s="1">
        <f t="shared" si="27"/>
        <v>0</v>
      </c>
      <c r="G172" s="1">
        <f t="shared" si="28"/>
        <v>0</v>
      </c>
      <c r="H172" s="2" t="e">
        <f t="shared" si="29"/>
        <v>#DIV/0!</v>
      </c>
      <c r="I172" s="2">
        <f t="shared" si="30"/>
        <v>-1</v>
      </c>
      <c r="J172" s="2" t="e">
        <f t="shared" si="31"/>
        <v>#DIV/0!</v>
      </c>
      <c r="K172" s="2">
        <f t="shared" si="32"/>
        <v>0</v>
      </c>
      <c r="L172" s="2">
        <f>AM172/SUM(AM1:AM$2583)</f>
        <v>0</v>
      </c>
      <c r="M172" t="s">
        <v>718</v>
      </c>
      <c r="N172" t="s">
        <v>891</v>
      </c>
      <c r="O172" t="s">
        <v>892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>
        <v>5809932.7374372697</v>
      </c>
      <c r="AC172" s="1">
        <v>-26818.081478797401</v>
      </c>
      <c r="AD172" s="1">
        <v>2825359.9605322299</v>
      </c>
      <c r="AE172" s="1">
        <v>10623973.686691999</v>
      </c>
      <c r="AF172" s="1">
        <v>10460676.5409745</v>
      </c>
      <c r="AG172" s="1">
        <v>0</v>
      </c>
      <c r="AH172" s="1">
        <v>288408.019375415</v>
      </c>
      <c r="AI172" s="1">
        <v>0</v>
      </c>
      <c r="AJ172" s="1">
        <v>318746.91175021703</v>
      </c>
      <c r="AK172" s="1">
        <v>0</v>
      </c>
      <c r="AL172" s="1"/>
      <c r="AM172" s="1"/>
    </row>
    <row r="173" spans="1:39" x14ac:dyDescent="0.3">
      <c r="A173" t="str">
        <f t="shared" si="22"/>
        <v>Construction</v>
      </c>
      <c r="B173" t="str">
        <f t="shared" si="23"/>
        <v>Y1NC</v>
      </c>
      <c r="C173" t="str">
        <f t="shared" si="24"/>
        <v>CONSTRUCTION OF POLLUTION ABATEMENT AND CONTROL FACILITIES</v>
      </c>
      <c r="D173" s="1">
        <f t="shared" si="25"/>
        <v>0</v>
      </c>
      <c r="E173" s="1">
        <f t="shared" si="26"/>
        <v>94052.398274351202</v>
      </c>
      <c r="F173" s="1">
        <f t="shared" si="27"/>
        <v>0</v>
      </c>
      <c r="G173" s="1">
        <f t="shared" si="28"/>
        <v>0</v>
      </c>
      <c r="H173" s="2">
        <f t="shared" si="29"/>
        <v>-1</v>
      </c>
      <c r="I173" s="2" t="e">
        <f t="shared" si="30"/>
        <v>#DIV/0!</v>
      </c>
      <c r="J173" s="2" t="e">
        <f t="shared" si="31"/>
        <v>#DIV/0!</v>
      </c>
      <c r="K173" s="2">
        <f t="shared" si="32"/>
        <v>0</v>
      </c>
      <c r="L173" s="2">
        <f>AM173/SUM(AM1:AM$2583)</f>
        <v>0</v>
      </c>
      <c r="M173" t="s">
        <v>718</v>
      </c>
      <c r="N173" t="s">
        <v>893</v>
      </c>
      <c r="O173" t="s">
        <v>894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>
        <v>71161.154036422406</v>
      </c>
      <c r="AC173" s="1"/>
      <c r="AD173" s="1"/>
      <c r="AE173" s="1"/>
      <c r="AF173" s="1"/>
      <c r="AG173" s="1"/>
      <c r="AH173" s="1"/>
      <c r="AI173" s="1"/>
      <c r="AJ173" s="1"/>
      <c r="AK173" s="1">
        <v>94052.398274351202</v>
      </c>
      <c r="AL173" s="1"/>
      <c r="AM173" s="1"/>
    </row>
    <row r="174" spans="1:39" x14ac:dyDescent="0.3">
      <c r="A174" t="str">
        <f t="shared" si="22"/>
        <v>Construction</v>
      </c>
      <c r="B174" t="str">
        <f t="shared" si="23"/>
        <v>Y1ND</v>
      </c>
      <c r="C174" t="str">
        <f t="shared" si="24"/>
        <v>CONSTRUCTION OF SEWAGE AND WASTE FACILITIES</v>
      </c>
      <c r="D174" s="1">
        <f t="shared" si="25"/>
        <v>743713.34986005805</v>
      </c>
      <c r="E174" s="1">
        <f t="shared" si="26"/>
        <v>6609537.2751388699</v>
      </c>
      <c r="F174" s="1">
        <f t="shared" si="27"/>
        <v>18967306.375100002</v>
      </c>
      <c r="G174" s="1">
        <f t="shared" si="28"/>
        <v>15748.956695511501</v>
      </c>
      <c r="H174" s="2">
        <f t="shared" si="29"/>
        <v>1.8696874812165256</v>
      </c>
      <c r="I174" s="2">
        <f t="shared" si="30"/>
        <v>24.503517421959703</v>
      </c>
      <c r="J174" s="2">
        <f t="shared" si="31"/>
        <v>8.3032120555539169E-4</v>
      </c>
      <c r="K174" s="2">
        <f t="shared" si="32"/>
        <v>2.3816956617751057E-4</v>
      </c>
      <c r="L174" s="2">
        <f>AM174/SUM(AM1:AM$2583)</f>
        <v>3.0919673214026516E-7</v>
      </c>
      <c r="M174" t="s">
        <v>718</v>
      </c>
      <c r="N174" t="s">
        <v>895</v>
      </c>
      <c r="O174" t="s">
        <v>896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>
        <v>1629360.6721788801</v>
      </c>
      <c r="AC174" s="1">
        <v>119799.831921601</v>
      </c>
      <c r="AD174" s="1">
        <v>3538082.2086326499</v>
      </c>
      <c r="AE174" s="1">
        <v>743713.34986005805</v>
      </c>
      <c r="AF174" s="1">
        <v>797583.61564049404</v>
      </c>
      <c r="AG174" s="1">
        <v>1788519.8945359399</v>
      </c>
      <c r="AH174" s="1">
        <v>322636.78089694999</v>
      </c>
      <c r="AI174" s="1">
        <v>608802.26307096204</v>
      </c>
      <c r="AJ174" s="1">
        <v>2535837.4834732302</v>
      </c>
      <c r="AK174" s="1">
        <v>6609537.2751388699</v>
      </c>
      <c r="AL174" s="1">
        <v>18967306.375100002</v>
      </c>
      <c r="AM174" s="1">
        <v>15748.956695511501</v>
      </c>
    </row>
    <row r="175" spans="1:39" x14ac:dyDescent="0.3">
      <c r="A175" t="str">
        <f t="shared" si="22"/>
        <v>Construction</v>
      </c>
      <c r="B175" t="str">
        <f t="shared" si="23"/>
        <v>Y1NE</v>
      </c>
      <c r="C175" t="str">
        <f t="shared" si="24"/>
        <v>CONSTRUCTION OF WATER SUPPLY FACILITIES</v>
      </c>
      <c r="D175" s="1">
        <f t="shared" si="25"/>
        <v>5281983.6454028804</v>
      </c>
      <c r="E175" s="1">
        <f t="shared" si="26"/>
        <v>1176115.3735694799</v>
      </c>
      <c r="F175" s="1">
        <f t="shared" si="27"/>
        <v>1046350</v>
      </c>
      <c r="G175" s="1">
        <f t="shared" si="28"/>
        <v>14522.1049160114</v>
      </c>
      <c r="H175" s="2">
        <f t="shared" si="29"/>
        <v>-0.11033388091479945</v>
      </c>
      <c r="I175" s="2">
        <f t="shared" si="30"/>
        <v>-0.80190207500724098</v>
      </c>
      <c r="J175" s="2">
        <f t="shared" si="31"/>
        <v>1.3878821537737278E-2</v>
      </c>
      <c r="K175" s="2">
        <f t="shared" si="32"/>
        <v>1.3138856970064852E-5</v>
      </c>
      <c r="L175" s="2">
        <f>AM175/SUM(AM1:AM$2583)</f>
        <v>2.8511014860486104E-7</v>
      </c>
      <c r="M175" t="s">
        <v>718</v>
      </c>
      <c r="N175" t="s">
        <v>897</v>
      </c>
      <c r="O175" t="s">
        <v>898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>
        <v>5927575.4315788597</v>
      </c>
      <c r="AC175" s="1">
        <v>2420632.1599677699</v>
      </c>
      <c r="AD175" s="1">
        <v>18621129.586034201</v>
      </c>
      <c r="AE175" s="1">
        <v>5281983.6454028804</v>
      </c>
      <c r="AF175" s="1">
        <v>8688906.8550819904</v>
      </c>
      <c r="AG175" s="1">
        <v>1309644.9168793201</v>
      </c>
      <c r="AH175" s="1">
        <v>9555197.73990958</v>
      </c>
      <c r="AI175" s="1">
        <v>2474024.56270026</v>
      </c>
      <c r="AJ175" s="1">
        <v>2899464.0672737001</v>
      </c>
      <c r="AK175" s="1">
        <v>1176115.3735694799</v>
      </c>
      <c r="AL175" s="1">
        <v>1046350</v>
      </c>
      <c r="AM175" s="1">
        <v>14522.1049160114</v>
      </c>
    </row>
    <row r="176" spans="1:39" x14ac:dyDescent="0.3">
      <c r="A176" t="str">
        <f t="shared" si="22"/>
        <v>Construction</v>
      </c>
      <c r="B176" t="str">
        <f t="shared" si="23"/>
        <v>Y1NZ</v>
      </c>
      <c r="C176" t="str">
        <f t="shared" si="24"/>
        <v>CONSTRUCTION OF OTHER UTILITIES</v>
      </c>
      <c r="D176" s="1">
        <f t="shared" si="25"/>
        <v>293856.29378397402</v>
      </c>
      <c r="E176" s="1">
        <f t="shared" si="26"/>
        <v>19456815.5404348</v>
      </c>
      <c r="F176" s="1">
        <f t="shared" si="27"/>
        <v>5038338.8814000003</v>
      </c>
      <c r="G176" s="1">
        <f t="shared" si="28"/>
        <v>304092.74092963</v>
      </c>
      <c r="H176" s="2">
        <f t="shared" si="29"/>
        <v>-0.74105018002923373</v>
      </c>
      <c r="I176" s="2">
        <f t="shared" si="30"/>
        <v>16.14558778551768</v>
      </c>
      <c r="J176" s="2">
        <f t="shared" si="31"/>
        <v>6.0355753768815947E-2</v>
      </c>
      <c r="K176" s="2">
        <f t="shared" si="32"/>
        <v>6.3265651005333921E-5</v>
      </c>
      <c r="L176" s="2">
        <f>AM176/SUM(AM1:AM$2583)</f>
        <v>5.9702038414909808E-6</v>
      </c>
      <c r="M176" t="s">
        <v>718</v>
      </c>
      <c r="N176" t="s">
        <v>899</v>
      </c>
      <c r="O176" t="s">
        <v>900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>
        <v>8378198.0089721503</v>
      </c>
      <c r="AC176" s="1">
        <v>1842306.6302896901</v>
      </c>
      <c r="AD176" s="1">
        <v>15614065.9563835</v>
      </c>
      <c r="AE176" s="1">
        <v>293856.29378397402</v>
      </c>
      <c r="AF176" s="1">
        <v>11953860.009193299</v>
      </c>
      <c r="AG176" s="1">
        <v>39406022.003106698</v>
      </c>
      <c r="AH176" s="1">
        <v>11127121.776590399</v>
      </c>
      <c r="AI176" s="1">
        <v>10027280.396108801</v>
      </c>
      <c r="AJ176" s="1">
        <v>11712595.9145006</v>
      </c>
      <c r="AK176" s="1">
        <v>19456815.5404348</v>
      </c>
      <c r="AL176" s="1">
        <v>5038338.8814000003</v>
      </c>
      <c r="AM176" s="1">
        <v>304092.74092963</v>
      </c>
    </row>
    <row r="177" spans="1:39" x14ac:dyDescent="0.3">
      <c r="A177" t="str">
        <f t="shared" si="22"/>
        <v>Construction</v>
      </c>
      <c r="B177" t="str">
        <f t="shared" si="23"/>
        <v>Y1PA</v>
      </c>
      <c r="C177" t="str">
        <f t="shared" si="24"/>
        <v>CONSTRUCTION OF RECREATION FACILITIES (NON-BUILDING)</v>
      </c>
      <c r="D177" s="1">
        <f t="shared" si="25"/>
        <v>660276.03997549601</v>
      </c>
      <c r="E177" s="1">
        <f t="shared" si="26"/>
        <v>1425031.6918665201</v>
      </c>
      <c r="F177" s="1">
        <f t="shared" si="27"/>
        <v>2029257.1640999999</v>
      </c>
      <c r="G177" s="1">
        <f t="shared" si="28"/>
        <v>103712.5260879</v>
      </c>
      <c r="H177" s="2">
        <f t="shared" si="29"/>
        <v>0.42400844534345739</v>
      </c>
      <c r="I177" s="2">
        <f t="shared" si="30"/>
        <v>2.0733466629734272</v>
      </c>
      <c r="J177" s="2">
        <f t="shared" si="31"/>
        <v>5.1108616454680726E-2</v>
      </c>
      <c r="K177" s="2">
        <f t="shared" si="32"/>
        <v>2.5481071949719808E-5</v>
      </c>
      <c r="L177" s="2">
        <f>AM177/SUM(AM1:AM$2583)</f>
        <v>2.036171333021065E-6</v>
      </c>
      <c r="M177" t="s">
        <v>718</v>
      </c>
      <c r="N177" t="s">
        <v>901</v>
      </c>
      <c r="O177" t="s">
        <v>902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>
        <v>3780048.7407279601</v>
      </c>
      <c r="AC177" s="1">
        <v>1225579.5614751801</v>
      </c>
      <c r="AD177" s="1">
        <v>1617901.5561029401</v>
      </c>
      <c r="AE177" s="1">
        <v>660276.03997549601</v>
      </c>
      <c r="AF177" s="1">
        <v>1193634.9421390099</v>
      </c>
      <c r="AG177" s="1">
        <v>1959720.87715412</v>
      </c>
      <c r="AH177" s="1">
        <v>457546.77290335199</v>
      </c>
      <c r="AI177" s="1">
        <v>2780992.4650371401</v>
      </c>
      <c r="AJ177" s="1">
        <v>2627217.9205742101</v>
      </c>
      <c r="AK177" s="1">
        <v>1425031.6918665201</v>
      </c>
      <c r="AL177" s="1">
        <v>2029257.1640999999</v>
      </c>
      <c r="AM177" s="1">
        <v>103712.5260879</v>
      </c>
    </row>
    <row r="178" spans="1:39" x14ac:dyDescent="0.3">
      <c r="A178" t="str">
        <f t="shared" si="22"/>
        <v>Construction</v>
      </c>
      <c r="B178" t="str">
        <f t="shared" si="23"/>
        <v>Y1PB</v>
      </c>
      <c r="C178" t="str">
        <f t="shared" si="24"/>
        <v>CONSTRUCTION OF EXHIBIT DESIGN (NON-BUILDING)</v>
      </c>
      <c r="D178" s="1">
        <f t="shared" si="25"/>
        <v>0</v>
      </c>
      <c r="E178" s="1">
        <f t="shared" si="26"/>
        <v>-8511.1230332400792</v>
      </c>
      <c r="F178" s="1">
        <f t="shared" si="27"/>
        <v>0</v>
      </c>
      <c r="G178" s="1">
        <f t="shared" si="28"/>
        <v>0</v>
      </c>
      <c r="H178" s="2">
        <f t="shared" si="29"/>
        <v>-1</v>
      </c>
      <c r="I178" s="2" t="e">
        <f t="shared" si="30"/>
        <v>#DIV/0!</v>
      </c>
      <c r="J178" s="2" t="e">
        <f t="shared" si="31"/>
        <v>#DIV/0!</v>
      </c>
      <c r="K178" s="2">
        <f t="shared" si="32"/>
        <v>0</v>
      </c>
      <c r="L178" s="2">
        <f>AM178/SUM(AM1:AM$2583)</f>
        <v>0</v>
      </c>
      <c r="M178" t="s">
        <v>718</v>
      </c>
      <c r="N178" t="s">
        <v>903</v>
      </c>
      <c r="O178" t="s">
        <v>904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>
        <v>30916.7239379397</v>
      </c>
      <c r="AD178" s="1"/>
      <c r="AE178" s="1"/>
      <c r="AF178" s="1"/>
      <c r="AG178" s="1">
        <v>49058.354363214799</v>
      </c>
      <c r="AH178" s="1">
        <v>509572.867330487</v>
      </c>
      <c r="AI178" s="1">
        <v>0</v>
      </c>
      <c r="AJ178" s="1">
        <v>312199.94312172697</v>
      </c>
      <c r="AK178" s="1">
        <v>-8511.1230332400792</v>
      </c>
      <c r="AL178" s="1">
        <v>0</v>
      </c>
      <c r="AM178" s="1"/>
    </row>
    <row r="179" spans="1:39" x14ac:dyDescent="0.3">
      <c r="A179" t="str">
        <f t="shared" si="22"/>
        <v>Construction</v>
      </c>
      <c r="B179" t="str">
        <f t="shared" si="23"/>
        <v>Y1PC</v>
      </c>
      <c r="C179" t="str">
        <f t="shared" si="24"/>
        <v>CONSTRUCTION OF UNIMPROVED REAL PROPERTY (LAND)</v>
      </c>
      <c r="D179" s="1">
        <f t="shared" si="25"/>
        <v>649510.52811743598</v>
      </c>
      <c r="E179" s="1">
        <f t="shared" si="26"/>
        <v>0</v>
      </c>
      <c r="F179" s="1">
        <f t="shared" si="27"/>
        <v>0</v>
      </c>
      <c r="G179" s="1">
        <f t="shared" si="28"/>
        <v>0</v>
      </c>
      <c r="H179" s="2" t="e">
        <f t="shared" si="29"/>
        <v>#DIV/0!</v>
      </c>
      <c r="I179" s="2">
        <f t="shared" si="30"/>
        <v>-1</v>
      </c>
      <c r="J179" s="2" t="e">
        <f t="shared" si="31"/>
        <v>#DIV/0!</v>
      </c>
      <c r="K179" s="2">
        <f t="shared" si="32"/>
        <v>0</v>
      </c>
      <c r="L179" s="2">
        <f>AM179/SUM(AM1:AM$2583)</f>
        <v>0</v>
      </c>
      <c r="M179" t="s">
        <v>718</v>
      </c>
      <c r="N179" t="s">
        <v>905</v>
      </c>
      <c r="O179" t="s">
        <v>906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>
        <v>119401.828067378</v>
      </c>
      <c r="AC179" s="1">
        <v>-60649.090015264803</v>
      </c>
      <c r="AD179" s="1">
        <v>49538.071653806102</v>
      </c>
      <c r="AE179" s="1">
        <v>649510.52811743598</v>
      </c>
      <c r="AF179" s="1">
        <v>0</v>
      </c>
      <c r="AG179" s="1">
        <v>138467.02918035499</v>
      </c>
      <c r="AH179" s="1">
        <v>9647.2106792193608</v>
      </c>
      <c r="AI179" s="1">
        <v>194599.190675755</v>
      </c>
      <c r="AJ179" s="1">
        <v>11188.4286877453</v>
      </c>
      <c r="AK179" s="1"/>
      <c r="AL179" s="1"/>
      <c r="AM179" s="1"/>
    </row>
    <row r="180" spans="1:39" x14ac:dyDescent="0.3">
      <c r="A180" t="str">
        <f t="shared" si="22"/>
        <v>Construction</v>
      </c>
      <c r="B180" t="str">
        <f t="shared" si="23"/>
        <v>Y1PD</v>
      </c>
      <c r="C180" t="str">
        <f t="shared" si="24"/>
        <v>CONSTRUCTION OF WASTE TREATMENT AND STORAGE FACILITIES</v>
      </c>
      <c r="D180" s="1">
        <f t="shared" si="25"/>
        <v>0</v>
      </c>
      <c r="E180" s="1">
        <f t="shared" si="26"/>
        <v>133075.138445797</v>
      </c>
      <c r="F180" s="1">
        <f t="shared" si="27"/>
        <v>441509</v>
      </c>
      <c r="G180" s="1">
        <f t="shared" si="28"/>
        <v>0</v>
      </c>
      <c r="H180" s="2">
        <f t="shared" si="29"/>
        <v>2.3177421805188021</v>
      </c>
      <c r="I180" s="2" t="e">
        <f t="shared" si="30"/>
        <v>#DIV/0!</v>
      </c>
      <c r="J180" s="2">
        <f t="shared" si="31"/>
        <v>0</v>
      </c>
      <c r="K180" s="2">
        <f t="shared" si="32"/>
        <v>5.5439610092190598E-6</v>
      </c>
      <c r="L180" s="2">
        <f>AM180/SUM(AM1:AM$2583)</f>
        <v>0</v>
      </c>
      <c r="M180" t="s">
        <v>718</v>
      </c>
      <c r="N180" t="s">
        <v>907</v>
      </c>
      <c r="O180" t="s">
        <v>908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>
        <v>19178097.555240799</v>
      </c>
      <c r="AC180" s="1">
        <v>-336452.868290963</v>
      </c>
      <c r="AD180" s="1">
        <v>-2376887.96276015</v>
      </c>
      <c r="AE180" s="1"/>
      <c r="AF180" s="1"/>
      <c r="AG180" s="1"/>
      <c r="AH180" s="1">
        <v>179375.34778127901</v>
      </c>
      <c r="AI180" s="1">
        <v>23006.215654598702</v>
      </c>
      <c r="AJ180" s="1"/>
      <c r="AK180" s="1">
        <v>133075.138445797</v>
      </c>
      <c r="AL180" s="1">
        <v>441509</v>
      </c>
      <c r="AM180" s="1"/>
    </row>
    <row r="181" spans="1:39" x14ac:dyDescent="0.3">
      <c r="A181" t="str">
        <f t="shared" si="22"/>
        <v>Construction</v>
      </c>
      <c r="B181" t="str">
        <f t="shared" si="23"/>
        <v>Y1PZ</v>
      </c>
      <c r="C181" t="str">
        <f t="shared" si="24"/>
        <v>CONSTRUCTION OF OTHER NON-BUILDING FACILITIES</v>
      </c>
      <c r="D181" s="1">
        <f t="shared" si="25"/>
        <v>9185898.2123798095</v>
      </c>
      <c r="E181" s="1">
        <f t="shared" si="26"/>
        <v>14550624.596760999</v>
      </c>
      <c r="F181" s="1">
        <f t="shared" si="27"/>
        <v>17437603.967999998</v>
      </c>
      <c r="G181" s="1">
        <f t="shared" si="28"/>
        <v>1550600.8266423701</v>
      </c>
      <c r="H181" s="2">
        <f t="shared" si="29"/>
        <v>0.19840930896407349</v>
      </c>
      <c r="I181" s="2">
        <f t="shared" si="30"/>
        <v>0.89830145782579951</v>
      </c>
      <c r="J181" s="2">
        <f t="shared" si="31"/>
        <v>8.8922814710547401E-2</v>
      </c>
      <c r="K181" s="2">
        <f t="shared" si="32"/>
        <v>2.1896132693284974E-4</v>
      </c>
      <c r="L181" s="2">
        <f>AM181/SUM(AM1:AM$2583)</f>
        <v>3.0442696473249984E-5</v>
      </c>
      <c r="M181" t="s">
        <v>718</v>
      </c>
      <c r="N181" t="s">
        <v>909</v>
      </c>
      <c r="O181" t="s">
        <v>910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>
        <v>7824165.3452789802</v>
      </c>
      <c r="AC181" s="1">
        <v>16964074.899107698</v>
      </c>
      <c r="AD181" s="1">
        <v>7399762.2252340503</v>
      </c>
      <c r="AE181" s="1">
        <v>9185898.2123798095</v>
      </c>
      <c r="AF181" s="1">
        <v>7162953.4415020198</v>
      </c>
      <c r="AG181" s="1">
        <v>15704583.2993128</v>
      </c>
      <c r="AH181" s="1">
        <v>19070023.665167999</v>
      </c>
      <c r="AI181" s="1">
        <v>10196648.931805</v>
      </c>
      <c r="AJ181" s="1">
        <v>19445149.608874202</v>
      </c>
      <c r="AK181" s="1">
        <v>14550624.596760999</v>
      </c>
      <c r="AL181" s="1">
        <v>17437603.967999998</v>
      </c>
      <c r="AM181" s="1">
        <v>1550600.8266423701</v>
      </c>
    </row>
    <row r="182" spans="1:39" x14ac:dyDescent="0.3">
      <c r="A182" t="str">
        <f t="shared" si="22"/>
        <v>Construction</v>
      </c>
      <c r="B182" t="str">
        <f t="shared" si="23"/>
        <v>Y1QA</v>
      </c>
      <c r="C182" t="str">
        <f t="shared" si="24"/>
        <v>CONSTRUCTION OF RESTORATION OF REAL PROPERTY (PUBLIC OR PRIVATE)</v>
      </c>
      <c r="D182" s="1">
        <f t="shared" si="25"/>
        <v>44004218.034648001</v>
      </c>
      <c r="E182" s="1">
        <f t="shared" si="26"/>
        <v>19011467.305351298</v>
      </c>
      <c r="F182" s="1">
        <f t="shared" si="27"/>
        <v>32037715.588199999</v>
      </c>
      <c r="G182" s="1">
        <f t="shared" si="28"/>
        <v>21267937.585616302</v>
      </c>
      <c r="H182" s="2">
        <f t="shared" si="29"/>
        <v>0.68517848063111386</v>
      </c>
      <c r="I182" s="2">
        <f t="shared" si="30"/>
        <v>-0.27193989533062102</v>
      </c>
      <c r="J182" s="2">
        <f t="shared" si="31"/>
        <v>0.66384063892026124</v>
      </c>
      <c r="K182" s="2">
        <f t="shared" si="32"/>
        <v>4.0229269628802691E-4</v>
      </c>
      <c r="L182" s="2">
        <f>AM182/SUM(AM1:AM$2583)</f>
        <v>4.1754999572192963E-4</v>
      </c>
      <c r="M182" t="s">
        <v>718</v>
      </c>
      <c r="N182" t="s">
        <v>911</v>
      </c>
      <c r="O182" t="s">
        <v>912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>
        <v>15183555.9252284</v>
      </c>
      <c r="AC182" s="1">
        <v>3445368.5825604298</v>
      </c>
      <c r="AD182" s="1">
        <v>19660458.179926898</v>
      </c>
      <c r="AE182" s="1">
        <v>44004218.034648001</v>
      </c>
      <c r="AF182" s="1">
        <v>23915694.251210101</v>
      </c>
      <c r="AG182" s="1">
        <v>101099698.539124</v>
      </c>
      <c r="AH182" s="1">
        <v>84546875.840735897</v>
      </c>
      <c r="AI182" s="1">
        <v>93918645.950778499</v>
      </c>
      <c r="AJ182" s="1">
        <v>82874545.255264297</v>
      </c>
      <c r="AK182" s="1">
        <v>19011467.305351298</v>
      </c>
      <c r="AL182" s="1">
        <v>32037715.588199999</v>
      </c>
      <c r="AM182" s="1">
        <v>21267937.585616302</v>
      </c>
    </row>
    <row r="183" spans="1:39" x14ac:dyDescent="0.3">
      <c r="A183" t="str">
        <f t="shared" si="22"/>
        <v>Construction</v>
      </c>
      <c r="B183" t="str">
        <f t="shared" si="23"/>
        <v>Y211</v>
      </c>
      <c r="C183" t="str">
        <f t="shared" si="24"/>
        <v>CONSTRUCTION OF DAMS</v>
      </c>
      <c r="D183" s="1">
        <f t="shared" si="25"/>
        <v>0</v>
      </c>
      <c r="E183" s="1">
        <f t="shared" si="26"/>
        <v>0</v>
      </c>
      <c r="F183" s="1">
        <f t="shared" si="27"/>
        <v>0</v>
      </c>
      <c r="G183" s="1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>
        <f t="shared" si="32"/>
        <v>0</v>
      </c>
      <c r="L183" s="2">
        <f>AM183/SUM(AM1:AM$2583)</f>
        <v>0</v>
      </c>
      <c r="M183" t="s">
        <v>718</v>
      </c>
      <c r="N183" t="s">
        <v>913</v>
      </c>
      <c r="O183" t="s">
        <v>868</v>
      </c>
      <c r="P183" s="1">
        <v>554016.06103530095</v>
      </c>
      <c r="Q183" s="1">
        <v>31519.570730358399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 x14ac:dyDescent="0.3">
      <c r="A184" t="str">
        <f t="shared" si="22"/>
        <v>Construction</v>
      </c>
      <c r="B184" t="str">
        <f t="shared" si="23"/>
        <v>Y212</v>
      </c>
      <c r="C184" t="str">
        <f t="shared" si="24"/>
        <v>CONSTRUCTION OF CANALS</v>
      </c>
      <c r="D184" s="1">
        <f t="shared" si="25"/>
        <v>0</v>
      </c>
      <c r="E184" s="1">
        <f t="shared" si="26"/>
        <v>0</v>
      </c>
      <c r="F184" s="1">
        <f t="shared" si="27"/>
        <v>0</v>
      </c>
      <c r="G184" s="1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>
        <f t="shared" si="32"/>
        <v>0</v>
      </c>
      <c r="L184" s="2">
        <f>AM184/SUM(AM1:AM$2583)</f>
        <v>0</v>
      </c>
      <c r="M184" t="s">
        <v>718</v>
      </c>
      <c r="N184" t="s">
        <v>914</v>
      </c>
      <c r="O184" t="s">
        <v>870</v>
      </c>
      <c r="P184" s="1"/>
      <c r="Q184" s="1"/>
      <c r="R184" s="1"/>
      <c r="S184" s="1"/>
      <c r="T184" s="1"/>
      <c r="U184" s="1">
        <v>-17323.856473564199</v>
      </c>
      <c r="V184" s="1">
        <v>4194.40435001675</v>
      </c>
      <c r="W184" s="1"/>
      <c r="X184" s="1"/>
      <c r="Y184" s="1"/>
      <c r="Z184" s="1"/>
      <c r="AA184" s="1">
        <v>434737.53836762998</v>
      </c>
      <c r="AB184" s="1">
        <v>0</v>
      </c>
      <c r="AC184" s="1">
        <v>-5024.7714747375903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 x14ac:dyDescent="0.3">
      <c r="A185" t="str">
        <f t="shared" si="22"/>
        <v>Construction</v>
      </c>
      <c r="B185" t="str">
        <f t="shared" si="23"/>
        <v>Y213</v>
      </c>
      <c r="C185" t="str">
        <f t="shared" si="24"/>
        <v>CONSTRUCT/MINE FIRE CONT</v>
      </c>
      <c r="D185" s="1">
        <f t="shared" si="25"/>
        <v>0</v>
      </c>
      <c r="E185" s="1">
        <f t="shared" si="26"/>
        <v>0</v>
      </c>
      <c r="F185" s="1">
        <f t="shared" si="27"/>
        <v>0</v>
      </c>
      <c r="G185" s="1">
        <f t="shared" si="28"/>
        <v>0</v>
      </c>
      <c r="H185" s="2" t="e">
        <f t="shared" si="29"/>
        <v>#DIV/0!</v>
      </c>
      <c r="I185" s="2" t="e">
        <f t="shared" si="30"/>
        <v>#DIV/0!</v>
      </c>
      <c r="J185" s="2" t="e">
        <f t="shared" si="31"/>
        <v>#DIV/0!</v>
      </c>
      <c r="K185" s="2">
        <f t="shared" si="32"/>
        <v>0</v>
      </c>
      <c r="L185" s="2">
        <f>AM185/SUM(AM1:AM$2583)</f>
        <v>0</v>
      </c>
      <c r="M185" t="s">
        <v>718</v>
      </c>
      <c r="N185" t="s">
        <v>915</v>
      </c>
      <c r="O185" t="s">
        <v>916</v>
      </c>
      <c r="P185" s="1"/>
      <c r="Q185" s="1"/>
      <c r="R185" s="1">
        <v>616698.26488850405</v>
      </c>
      <c r="S185" s="1">
        <v>1551008.3731990799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 x14ac:dyDescent="0.3">
      <c r="A186" t="str">
        <f t="shared" si="22"/>
        <v>Construction</v>
      </c>
      <c r="B186" t="str">
        <f t="shared" si="23"/>
        <v>Y216</v>
      </c>
      <c r="C186" t="str">
        <f t="shared" si="24"/>
        <v>CONSTRUCTION OF DREDGING</v>
      </c>
      <c r="D186" s="1">
        <f t="shared" si="25"/>
        <v>0</v>
      </c>
      <c r="E186" s="1">
        <f t="shared" si="26"/>
        <v>0</v>
      </c>
      <c r="F186" s="1">
        <f t="shared" si="27"/>
        <v>0</v>
      </c>
      <c r="G186" s="1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>
        <f t="shared" si="32"/>
        <v>0</v>
      </c>
      <c r="L186" s="2">
        <f>AM186/SUM(AM1:AM$2583)</f>
        <v>0</v>
      </c>
      <c r="M186" t="s">
        <v>718</v>
      </c>
      <c r="N186" t="s">
        <v>917</v>
      </c>
      <c r="O186" t="s">
        <v>918</v>
      </c>
      <c r="P186" s="1">
        <v>871031.99118031096</v>
      </c>
      <c r="Q186" s="1"/>
      <c r="R186" s="1">
        <v>64379.751880380303</v>
      </c>
      <c r="S186" s="1">
        <v>2121137.24810815</v>
      </c>
      <c r="T186" s="1"/>
      <c r="U186" s="1">
        <v>2466777.1273290399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 x14ac:dyDescent="0.3">
      <c r="A187" t="str">
        <f t="shared" si="22"/>
        <v>Construction</v>
      </c>
      <c r="B187" t="str">
        <f t="shared" si="23"/>
        <v>Y219</v>
      </c>
      <c r="C187" t="str">
        <f t="shared" si="24"/>
        <v>CONSTRUCT/OTHER CONSERVATION</v>
      </c>
      <c r="D187" s="1">
        <f t="shared" si="25"/>
        <v>0</v>
      </c>
      <c r="E187" s="1">
        <f t="shared" si="26"/>
        <v>0</v>
      </c>
      <c r="F187" s="1">
        <f t="shared" si="27"/>
        <v>0</v>
      </c>
      <c r="G187" s="1">
        <f t="shared" si="28"/>
        <v>0</v>
      </c>
      <c r="H187" s="2" t="e">
        <f t="shared" si="29"/>
        <v>#DIV/0!</v>
      </c>
      <c r="I187" s="2" t="e">
        <f t="shared" si="30"/>
        <v>#DIV/0!</v>
      </c>
      <c r="J187" s="2" t="e">
        <f t="shared" si="31"/>
        <v>#DIV/0!</v>
      </c>
      <c r="K187" s="2">
        <f t="shared" si="32"/>
        <v>0</v>
      </c>
      <c r="L187" s="2">
        <f>AM187/SUM(AM1:AM$2583)</f>
        <v>0</v>
      </c>
      <c r="M187" t="s">
        <v>718</v>
      </c>
      <c r="N187" t="s">
        <v>919</v>
      </c>
      <c r="O187" t="s">
        <v>920</v>
      </c>
      <c r="P187" s="1"/>
      <c r="Q187" s="1">
        <v>905429.28636284498</v>
      </c>
      <c r="R187" s="1"/>
      <c r="S187" s="1"/>
      <c r="T187" s="1"/>
      <c r="U187" s="1">
        <v>233643.96494954801</v>
      </c>
      <c r="V187" s="1">
        <v>17756.311748404201</v>
      </c>
      <c r="W187" s="1"/>
      <c r="X187" s="1">
        <v>5900382.48341507</v>
      </c>
      <c r="Y187" s="1">
        <v>206039.52745421301</v>
      </c>
      <c r="Z187" s="1">
        <v>319635.35318839201</v>
      </c>
      <c r="AA187" s="1">
        <v>0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 x14ac:dyDescent="0.3">
      <c r="A188" t="str">
        <f t="shared" si="22"/>
        <v>Construction</v>
      </c>
      <c r="B188" t="str">
        <f t="shared" si="23"/>
        <v>Y221</v>
      </c>
      <c r="C188" t="str">
        <f t="shared" si="24"/>
        <v>CONSTRUCT/AIRPORT SERVICE ROADS</v>
      </c>
      <c r="D188" s="1">
        <f t="shared" si="25"/>
        <v>0</v>
      </c>
      <c r="E188" s="1">
        <f t="shared" si="26"/>
        <v>0</v>
      </c>
      <c r="F188" s="1">
        <f t="shared" si="27"/>
        <v>0</v>
      </c>
      <c r="G188" s="1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>
        <f t="shared" si="32"/>
        <v>0</v>
      </c>
      <c r="L188" s="2">
        <f>AM188/SUM(AM1:AM$2583)</f>
        <v>0</v>
      </c>
      <c r="M188" t="s">
        <v>718</v>
      </c>
      <c r="N188" t="s">
        <v>921</v>
      </c>
      <c r="O188" t="s">
        <v>922</v>
      </c>
      <c r="P188" s="1">
        <v>9371.2342886611896</v>
      </c>
      <c r="Q188" s="1">
        <v>7445.6920998594496</v>
      </c>
      <c r="R188" s="1"/>
      <c r="S188" s="1">
        <v>371697.69451427599</v>
      </c>
      <c r="T188" s="1"/>
      <c r="U188" s="1">
        <v>1978100.00930392</v>
      </c>
      <c r="V188" s="1">
        <v>702340.42519725498</v>
      </c>
      <c r="W188" s="1">
        <v>0</v>
      </c>
      <c r="X188" s="1">
        <v>0</v>
      </c>
      <c r="Y188" s="1">
        <v>40965.467002432</v>
      </c>
      <c r="Z188" s="1">
        <v>67725.640634108597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 x14ac:dyDescent="0.3">
      <c r="A189" t="str">
        <f t="shared" si="22"/>
        <v>Construction</v>
      </c>
      <c r="B189" t="str">
        <f t="shared" si="23"/>
        <v>Y222</v>
      </c>
      <c r="C189" t="str">
        <f t="shared" si="24"/>
        <v>CONSTRUCT/HIGHWAYS-RDS-STS-BRDGS-RA</v>
      </c>
      <c r="D189" s="1">
        <f t="shared" si="25"/>
        <v>0</v>
      </c>
      <c r="E189" s="1">
        <f t="shared" si="26"/>
        <v>0</v>
      </c>
      <c r="F189" s="1">
        <f t="shared" si="27"/>
        <v>0</v>
      </c>
      <c r="G189" s="1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>
        <f t="shared" si="32"/>
        <v>0</v>
      </c>
      <c r="L189" s="2">
        <f>AM189/SUM(AM1:AM$2583)</f>
        <v>0</v>
      </c>
      <c r="M189" t="s">
        <v>718</v>
      </c>
      <c r="N189" t="s">
        <v>923</v>
      </c>
      <c r="O189" t="s">
        <v>924</v>
      </c>
      <c r="P189" s="1">
        <v>4997973.3090120703</v>
      </c>
      <c r="Q189" s="1">
        <v>4361025.4691760903</v>
      </c>
      <c r="R189" s="1">
        <v>4382045.6419859603</v>
      </c>
      <c r="S189" s="1">
        <v>22220785.852207001</v>
      </c>
      <c r="T189" s="1">
        <v>24681693.926584698</v>
      </c>
      <c r="U189" s="1">
        <v>34746245.268131196</v>
      </c>
      <c r="V189" s="1">
        <v>4654358.5366352396</v>
      </c>
      <c r="W189" s="1">
        <v>14923310.5731165</v>
      </c>
      <c r="X189" s="1">
        <v>20396872.357625298</v>
      </c>
      <c r="Y189" s="1">
        <v>23630956.593879402</v>
      </c>
      <c r="Z189" s="1">
        <v>13393089.3874308</v>
      </c>
      <c r="AA189" s="1">
        <v>24539669.011794899</v>
      </c>
      <c r="AB189" s="1">
        <v>2169177.0748777101</v>
      </c>
      <c r="AC189" s="1">
        <v>95176.825475707999</v>
      </c>
      <c r="AD189" s="1">
        <v>-5302.3202602504798</v>
      </c>
      <c r="AE189" s="1">
        <v>0</v>
      </c>
      <c r="AF189" s="1"/>
      <c r="AG189" s="1"/>
      <c r="AH189" s="1"/>
      <c r="AI189" s="1"/>
      <c r="AJ189" s="1"/>
      <c r="AK189" s="1"/>
      <c r="AL189" s="1"/>
      <c r="AM189" s="1"/>
    </row>
    <row r="190" spans="1:39" x14ac:dyDescent="0.3">
      <c r="A190" t="str">
        <f t="shared" si="22"/>
        <v>Construction</v>
      </c>
      <c r="B190" t="str">
        <f t="shared" si="23"/>
        <v>Y223</v>
      </c>
      <c r="C190" t="str">
        <f t="shared" si="24"/>
        <v>CONSTRUCT/TUNNEL &amp; SUBSURF STRUCT</v>
      </c>
      <c r="D190" s="1">
        <f t="shared" si="25"/>
        <v>0</v>
      </c>
      <c r="E190" s="1">
        <f t="shared" si="26"/>
        <v>0</v>
      </c>
      <c r="F190" s="1">
        <f t="shared" si="27"/>
        <v>0</v>
      </c>
      <c r="G190" s="1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>
        <f t="shared" si="32"/>
        <v>0</v>
      </c>
      <c r="L190" s="2">
        <f>AM190/SUM(AM1:AM$2583)</f>
        <v>0</v>
      </c>
      <c r="M190" t="s">
        <v>718</v>
      </c>
      <c r="N190" t="s">
        <v>925</v>
      </c>
      <c r="O190" t="s">
        <v>926</v>
      </c>
      <c r="P190" s="1"/>
      <c r="Q190" s="1">
        <v>47322.7367168821</v>
      </c>
      <c r="R190" s="1"/>
      <c r="S190" s="1"/>
      <c r="T190" s="1"/>
      <c r="U190" s="1">
        <v>880871.90473014198</v>
      </c>
      <c r="V190" s="1">
        <v>64789.565859925402</v>
      </c>
      <c r="W190" s="1">
        <v>50093.8351323678</v>
      </c>
      <c r="X190" s="1">
        <v>20238.752162549801</v>
      </c>
      <c r="Y190" s="1">
        <v>22730.213259294698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 x14ac:dyDescent="0.3">
      <c r="A191" t="str">
        <f t="shared" si="22"/>
        <v>Construction</v>
      </c>
      <c r="B191" t="str">
        <f t="shared" si="23"/>
        <v>Y224</v>
      </c>
      <c r="C191" t="str">
        <f t="shared" si="24"/>
        <v>CONSTRUCT/PARKING FACILITIES</v>
      </c>
      <c r="D191" s="1">
        <f t="shared" si="25"/>
        <v>-1.1994475670755801E-2</v>
      </c>
      <c r="E191" s="1">
        <f t="shared" si="26"/>
        <v>0</v>
      </c>
      <c r="F191" s="1">
        <f t="shared" si="27"/>
        <v>0</v>
      </c>
      <c r="G191" s="1">
        <f t="shared" si="28"/>
        <v>0</v>
      </c>
      <c r="H191" s="2" t="e">
        <f t="shared" si="29"/>
        <v>#DIV/0!</v>
      </c>
      <c r="I191" s="2">
        <f t="shared" si="30"/>
        <v>-1</v>
      </c>
      <c r="J191" s="2" t="e">
        <f t="shared" si="31"/>
        <v>#DIV/0!</v>
      </c>
      <c r="K191" s="2">
        <f t="shared" si="32"/>
        <v>0</v>
      </c>
      <c r="L191" s="2">
        <f>AM191/SUM(AM1:AM$2583)</f>
        <v>0</v>
      </c>
      <c r="M191" t="s">
        <v>718</v>
      </c>
      <c r="N191" t="s">
        <v>927</v>
      </c>
      <c r="O191" t="s">
        <v>928</v>
      </c>
      <c r="P191" s="1">
        <v>802930.58531259</v>
      </c>
      <c r="Q191" s="1">
        <v>1287109.34520047</v>
      </c>
      <c r="R191" s="1">
        <v>302123.29239001498</v>
      </c>
      <c r="S191" s="1">
        <v>1973925.32185203</v>
      </c>
      <c r="T191" s="1">
        <v>-142815.86530577199</v>
      </c>
      <c r="U191" s="1">
        <v>3262258.2998462799</v>
      </c>
      <c r="V191" s="1">
        <v>5274175.4543807004</v>
      </c>
      <c r="W191" s="1">
        <v>737255.23897377099</v>
      </c>
      <c r="X191" s="1">
        <v>5405764.2945169797</v>
      </c>
      <c r="Y191" s="1">
        <v>1006544.56362954</v>
      </c>
      <c r="Z191" s="1">
        <v>96598.652810384505</v>
      </c>
      <c r="AA191" s="1">
        <v>2962991.3594797598</v>
      </c>
      <c r="AB191" s="1">
        <v>11407.4575766135</v>
      </c>
      <c r="AC191" s="1">
        <v>5416.91920116642</v>
      </c>
      <c r="AD191" s="1">
        <v>2491.0118675679801</v>
      </c>
      <c r="AE191" s="1">
        <v>-1.1994475670755801E-2</v>
      </c>
      <c r="AF191" s="1">
        <v>0</v>
      </c>
      <c r="AG191" s="1"/>
      <c r="AH191" s="1"/>
      <c r="AI191" s="1"/>
      <c r="AJ191" s="1"/>
      <c r="AK191" s="1"/>
      <c r="AL191" s="1"/>
      <c r="AM191" s="1"/>
    </row>
    <row r="192" spans="1:39" x14ac:dyDescent="0.3">
      <c r="A192" t="str">
        <f t="shared" si="22"/>
        <v>Construction</v>
      </c>
      <c r="B192" t="str">
        <f t="shared" si="23"/>
        <v>Y231</v>
      </c>
      <c r="C192" t="str">
        <f t="shared" si="24"/>
        <v>CONSTRUCT/EPG - COAL</v>
      </c>
      <c r="D192" s="1">
        <f t="shared" si="25"/>
        <v>0</v>
      </c>
      <c r="E192" s="1">
        <f t="shared" si="26"/>
        <v>0</v>
      </c>
      <c r="F192" s="1">
        <f t="shared" si="27"/>
        <v>0</v>
      </c>
      <c r="G192" s="1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>
        <f t="shared" si="32"/>
        <v>0</v>
      </c>
      <c r="L192" s="2">
        <f>AM192/SUM(AM1:AM$2583)</f>
        <v>0</v>
      </c>
      <c r="M192" t="s">
        <v>718</v>
      </c>
      <c r="N192" t="s">
        <v>929</v>
      </c>
      <c r="O192" t="s">
        <v>930</v>
      </c>
      <c r="P192" s="1"/>
      <c r="Q192" s="1"/>
      <c r="R192" s="1"/>
      <c r="S192" s="1">
        <v>76191.916783700493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 x14ac:dyDescent="0.3">
      <c r="A193" t="str">
        <f t="shared" ref="A193:A256" si="33">M193</f>
        <v>Construction</v>
      </c>
      <c r="B193" t="str">
        <f t="shared" ref="B193:B256" si="34">N193</f>
        <v>Y232</v>
      </c>
      <c r="C193" t="str">
        <f t="shared" ref="C193:C256" si="35">O193</f>
        <v>CONSTRUCT/EPG - GAS</v>
      </c>
      <c r="D193" s="1">
        <f t="shared" ref="D193:D256" si="36">AE193</f>
        <v>0</v>
      </c>
      <c r="E193" s="1">
        <f t="shared" ref="E193:E256" si="37">AK193</f>
        <v>0</v>
      </c>
      <c r="F193" s="1">
        <f t="shared" ref="F193:F256" si="38">AL193</f>
        <v>0</v>
      </c>
      <c r="G193" s="1">
        <f t="shared" ref="G193:G256" si="39">AM193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>
        <f t="shared" si="32"/>
        <v>0</v>
      </c>
      <c r="L193" s="2">
        <f>AM193/SUM(AM1:AM$2583)</f>
        <v>0</v>
      </c>
      <c r="M193" t="s">
        <v>718</v>
      </c>
      <c r="N193" t="s">
        <v>931</v>
      </c>
      <c r="O193" t="s">
        <v>932</v>
      </c>
      <c r="P193" s="1"/>
      <c r="Q193" s="1"/>
      <c r="R193" s="1"/>
      <c r="S193" s="1"/>
      <c r="T193" s="1"/>
      <c r="U193" s="1"/>
      <c r="V193" s="1">
        <v>29681.003315501901</v>
      </c>
      <c r="W193" s="1"/>
      <c r="X193" s="1"/>
      <c r="Y193" s="1">
        <v>308468.47870290501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 x14ac:dyDescent="0.3">
      <c r="A194" t="str">
        <f t="shared" si="33"/>
        <v>Construction</v>
      </c>
      <c r="B194" t="str">
        <f t="shared" si="34"/>
        <v>Y233</v>
      </c>
      <c r="C194" t="str">
        <f t="shared" si="35"/>
        <v>CONSTRUCT/EPG - GEOTHERMAL</v>
      </c>
      <c r="D194" s="1">
        <f t="shared" si="36"/>
        <v>0</v>
      </c>
      <c r="E194" s="1">
        <f t="shared" si="37"/>
        <v>0</v>
      </c>
      <c r="F194" s="1">
        <f t="shared" si="38"/>
        <v>0</v>
      </c>
      <c r="G194" s="1">
        <f t="shared" si="39"/>
        <v>0</v>
      </c>
      <c r="H194" s="2" t="e">
        <f t="shared" ref="H194:H257" si="40">AL194/AK194-1</f>
        <v>#DIV/0!</v>
      </c>
      <c r="I194" s="2" t="e">
        <f t="shared" ref="I194:I257" si="41">AL194/AE194-1</f>
        <v>#DIV/0!</v>
      </c>
      <c r="J194" s="2" t="e">
        <f t="shared" ref="J194:J257" si="42">AM194/AL194</f>
        <v>#DIV/0!</v>
      </c>
      <c r="K194" s="2">
        <f t="shared" ref="K194:K257" si="43">AL194/SUM(AL$1:AL$2583)</f>
        <v>0</v>
      </c>
      <c r="L194" s="2">
        <f>AM194/SUM(AM1:AM$2583)</f>
        <v>0</v>
      </c>
      <c r="M194" t="s">
        <v>718</v>
      </c>
      <c r="N194" t="s">
        <v>933</v>
      </c>
      <c r="O194" t="s">
        <v>934</v>
      </c>
      <c r="P194" s="1"/>
      <c r="Q194" s="1"/>
      <c r="R194" s="1"/>
      <c r="S194" s="1"/>
      <c r="T194" s="1"/>
      <c r="U194" s="1"/>
      <c r="V194" s="1"/>
      <c r="W194" s="1"/>
      <c r="X194" s="1"/>
      <c r="Y194" s="1">
        <v>629792.43535942701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x14ac:dyDescent="0.3">
      <c r="A195" t="str">
        <f t="shared" si="33"/>
        <v>Construction</v>
      </c>
      <c r="B195" t="str">
        <f t="shared" si="34"/>
        <v>Y237</v>
      </c>
      <c r="C195" t="str">
        <f t="shared" si="35"/>
        <v>CONSTRUCT/EPG - SOLAR</v>
      </c>
      <c r="D195" s="1">
        <f t="shared" si="36"/>
        <v>121453.83038926699</v>
      </c>
      <c r="E195" s="1">
        <f t="shared" si="37"/>
        <v>2030172.9520503599</v>
      </c>
      <c r="F195" s="1">
        <f t="shared" si="38"/>
        <v>2639791.75</v>
      </c>
      <c r="G195" s="1">
        <f t="shared" si="39"/>
        <v>2591374.3401886299</v>
      </c>
      <c r="H195" s="2">
        <f t="shared" si="40"/>
        <v>0.30027924336887635</v>
      </c>
      <c r="I195" s="2">
        <f t="shared" si="41"/>
        <v>20.734940277628997</v>
      </c>
      <c r="J195" s="2">
        <f t="shared" si="42"/>
        <v>0.98165862522626257</v>
      </c>
      <c r="K195" s="2">
        <f t="shared" si="43"/>
        <v>3.3147461398200598E-5</v>
      </c>
      <c r="L195" s="2">
        <f>AM195/SUM(AM1:AM$2583)</f>
        <v>5.0876035360921228E-5</v>
      </c>
      <c r="M195" t="s">
        <v>718</v>
      </c>
      <c r="N195" t="s">
        <v>935</v>
      </c>
      <c r="O195" t="s">
        <v>936</v>
      </c>
      <c r="P195" s="1">
        <v>1885.55696808062</v>
      </c>
      <c r="Q195" s="1"/>
      <c r="R195" s="1"/>
      <c r="S195" s="1"/>
      <c r="T195" s="1"/>
      <c r="U195" s="1"/>
      <c r="V195" s="1"/>
      <c r="W195" s="1">
        <v>1161528.0241143701</v>
      </c>
      <c r="X195" s="1"/>
      <c r="Y195" s="1">
        <v>3147946.1626565601</v>
      </c>
      <c r="Z195" s="1">
        <v>6548862.3568708403</v>
      </c>
      <c r="AA195" s="1">
        <v>19876.934817789501</v>
      </c>
      <c r="AB195" s="1">
        <v>0</v>
      </c>
      <c r="AC195" s="1">
        <v>0</v>
      </c>
      <c r="AD195" s="1">
        <v>10584434.372605599</v>
      </c>
      <c r="AE195" s="1">
        <v>121453.83038926699</v>
      </c>
      <c r="AF195" s="1">
        <v>2847488.3348326301</v>
      </c>
      <c r="AG195" s="1">
        <v>5597995.2187084602</v>
      </c>
      <c r="AH195" s="1">
        <v>2894242.3496517302</v>
      </c>
      <c r="AI195" s="1"/>
      <c r="AJ195" s="1">
        <v>3308029.6299209502</v>
      </c>
      <c r="AK195" s="1">
        <v>2030172.9520503599</v>
      </c>
      <c r="AL195" s="1">
        <v>2639791.75</v>
      </c>
      <c r="AM195" s="1">
        <v>2591374.3401886299</v>
      </c>
    </row>
    <row r="196" spans="1:39" x14ac:dyDescent="0.3">
      <c r="A196" t="str">
        <f t="shared" si="33"/>
        <v>Construction</v>
      </c>
      <c r="B196" t="str">
        <f t="shared" si="34"/>
        <v>Y239</v>
      </c>
      <c r="C196" t="str">
        <f t="shared" si="35"/>
        <v>CONSTRUCT/EPG - OTHER INCL TRANSM</v>
      </c>
      <c r="D196" s="1">
        <f t="shared" si="36"/>
        <v>0</v>
      </c>
      <c r="E196" s="1">
        <f t="shared" si="37"/>
        <v>0</v>
      </c>
      <c r="F196" s="1">
        <f t="shared" si="38"/>
        <v>0</v>
      </c>
      <c r="G196" s="1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>
        <f t="shared" si="43"/>
        <v>0</v>
      </c>
      <c r="L196" s="2">
        <f>AM196/SUM(AM1:AM$2583)</f>
        <v>0</v>
      </c>
      <c r="M196" t="s">
        <v>718</v>
      </c>
      <c r="N196" t="s">
        <v>937</v>
      </c>
      <c r="O196" t="s">
        <v>938</v>
      </c>
      <c r="P196" s="1"/>
      <c r="Q196" s="1">
        <v>62192.036236643798</v>
      </c>
      <c r="R196" s="1"/>
      <c r="S196" s="1">
        <v>940653.21390488103</v>
      </c>
      <c r="T196" s="1"/>
      <c r="U196" s="1"/>
      <c r="V196" s="1">
        <v>223701.56533422699</v>
      </c>
      <c r="W196" s="1">
        <v>8870078.3646577206</v>
      </c>
      <c r="X196" s="1"/>
      <c r="Y196" s="1">
        <v>3097543.5745545002</v>
      </c>
      <c r="Z196" s="1">
        <v>1159435.1285701401</v>
      </c>
      <c r="AA196" s="1">
        <v>104013.319977726</v>
      </c>
      <c r="AB196" s="1">
        <v>103270.155780296</v>
      </c>
      <c r="AC196" s="1"/>
      <c r="AD196" s="1">
        <v>100452.832390749</v>
      </c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x14ac:dyDescent="0.3">
      <c r="A197" t="str">
        <f t="shared" si="33"/>
        <v>Construction</v>
      </c>
      <c r="B197" t="str">
        <f t="shared" si="34"/>
        <v>Y241</v>
      </c>
      <c r="C197" t="str">
        <f t="shared" si="35"/>
        <v>CONSTRUCT/FUEL SUPPLY</v>
      </c>
      <c r="D197" s="1">
        <f t="shared" si="36"/>
        <v>-368586.63901962398</v>
      </c>
      <c r="E197" s="1">
        <f t="shared" si="37"/>
        <v>0</v>
      </c>
      <c r="F197" s="1">
        <f t="shared" si="38"/>
        <v>0</v>
      </c>
      <c r="G197" s="1">
        <f t="shared" si="39"/>
        <v>0</v>
      </c>
      <c r="H197" s="2" t="e">
        <f t="shared" si="40"/>
        <v>#DIV/0!</v>
      </c>
      <c r="I197" s="2">
        <f t="shared" si="41"/>
        <v>-1</v>
      </c>
      <c r="J197" s="2" t="e">
        <f t="shared" si="42"/>
        <v>#DIV/0!</v>
      </c>
      <c r="K197" s="2">
        <f t="shared" si="43"/>
        <v>0</v>
      </c>
      <c r="L197" s="2">
        <f>AM197/SUM(AM1:AM$2583)</f>
        <v>0</v>
      </c>
      <c r="M197" t="s">
        <v>718</v>
      </c>
      <c r="N197" t="s">
        <v>939</v>
      </c>
      <c r="O197" t="s">
        <v>940</v>
      </c>
      <c r="P197" s="1">
        <v>71492.823242186307</v>
      </c>
      <c r="Q197" s="1"/>
      <c r="R197" s="1">
        <v>225077.55111518301</v>
      </c>
      <c r="S197" s="1">
        <v>79187.7829516356</v>
      </c>
      <c r="T197" s="1">
        <v>1328048.3192785101</v>
      </c>
      <c r="U197" s="1">
        <v>977820.53652032604</v>
      </c>
      <c r="V197" s="1">
        <v>18982.475953392499</v>
      </c>
      <c r="W197" s="1">
        <v>605217.89253937802</v>
      </c>
      <c r="X197" s="1">
        <v>1365828.05378107</v>
      </c>
      <c r="Y197" s="1">
        <v>2143445.7063216399</v>
      </c>
      <c r="Z197" s="1">
        <v>95254.450663623793</v>
      </c>
      <c r="AA197" s="1">
        <v>5261468.0469789803</v>
      </c>
      <c r="AB197" s="1">
        <v>1136399.87558317</v>
      </c>
      <c r="AC197" s="1">
        <v>117069.26686340199</v>
      </c>
      <c r="AD197" s="1">
        <v>756982.22706719802</v>
      </c>
      <c r="AE197" s="1">
        <v>-368586.63901962398</v>
      </c>
      <c r="AF197" s="1"/>
      <c r="AG197" s="1"/>
      <c r="AH197" s="1"/>
      <c r="AI197" s="1"/>
      <c r="AJ197" s="1"/>
      <c r="AK197" s="1"/>
      <c r="AL197" s="1"/>
      <c r="AM197" s="1"/>
    </row>
    <row r="198" spans="1:39" x14ac:dyDescent="0.3">
      <c r="A198" t="str">
        <f t="shared" si="33"/>
        <v>Construction</v>
      </c>
      <c r="B198" t="str">
        <f t="shared" si="34"/>
        <v>Y242</v>
      </c>
      <c r="C198" t="str">
        <f t="shared" si="35"/>
        <v>CONSTRUCT/HEATING &amp; COOLING PLANTS</v>
      </c>
      <c r="D198" s="1">
        <f t="shared" si="36"/>
        <v>0</v>
      </c>
      <c r="E198" s="1">
        <f t="shared" si="37"/>
        <v>0</v>
      </c>
      <c r="F198" s="1">
        <f t="shared" si="38"/>
        <v>0</v>
      </c>
      <c r="G198" s="1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>
        <f t="shared" si="43"/>
        <v>0</v>
      </c>
      <c r="L198" s="2">
        <f>AM198/SUM(AM1:AM$2583)</f>
        <v>0</v>
      </c>
      <c r="M198" t="s">
        <v>718</v>
      </c>
      <c r="N198" t="s">
        <v>941</v>
      </c>
      <c r="O198" t="s">
        <v>942</v>
      </c>
      <c r="P198" s="1">
        <v>3066206.4615080501</v>
      </c>
      <c r="Q198" s="1">
        <v>887635.34422589303</v>
      </c>
      <c r="R198" s="1">
        <v>793786.06560308195</v>
      </c>
      <c r="S198" s="1"/>
      <c r="T198" s="1">
        <v>107343.94575460401</v>
      </c>
      <c r="U198" s="1">
        <v>486510.19231122098</v>
      </c>
      <c r="V198" s="1">
        <v>-86585.088997395796</v>
      </c>
      <c r="W198" s="1">
        <v>2552688.4642469902</v>
      </c>
      <c r="X198" s="1">
        <v>2543449.7457206398</v>
      </c>
      <c r="Y198" s="1">
        <v>9451889.2391928192</v>
      </c>
      <c r="Z198" s="1">
        <v>673498.72670261795</v>
      </c>
      <c r="AA198" s="1">
        <v>1311390.1996049599</v>
      </c>
      <c r="AB198" s="1">
        <v>212569.839959442</v>
      </c>
      <c r="AC198" s="1">
        <v>-11746.6237598766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 x14ac:dyDescent="0.3">
      <c r="A199" t="str">
        <f t="shared" si="33"/>
        <v>Construction</v>
      </c>
      <c r="B199" t="str">
        <f t="shared" si="34"/>
        <v>Y243</v>
      </c>
      <c r="C199" t="str">
        <f t="shared" si="35"/>
        <v>CONSTRUCT/POLLUTE ABATEMENT &amp; CONTR</v>
      </c>
      <c r="D199" s="1">
        <f t="shared" si="36"/>
        <v>0</v>
      </c>
      <c r="E199" s="1">
        <f t="shared" si="37"/>
        <v>0</v>
      </c>
      <c r="F199" s="1">
        <f t="shared" si="38"/>
        <v>0</v>
      </c>
      <c r="G199" s="1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>
        <f t="shared" si="43"/>
        <v>0</v>
      </c>
      <c r="L199" s="2">
        <f>AM199/SUM(AM1:AM$2583)</f>
        <v>0</v>
      </c>
      <c r="M199" t="s">
        <v>718</v>
      </c>
      <c r="N199" t="s">
        <v>943</v>
      </c>
      <c r="O199" t="s">
        <v>944</v>
      </c>
      <c r="P199" s="1">
        <v>19093810.692374699</v>
      </c>
      <c r="Q199" s="1">
        <v>14161507.6118131</v>
      </c>
      <c r="R199" s="1">
        <v>5576551.2482213704</v>
      </c>
      <c r="S199" s="1">
        <v>1734245.3615488701</v>
      </c>
      <c r="T199" s="1">
        <v>1592598.0053645901</v>
      </c>
      <c r="U199" s="1">
        <v>2506399.6743935002</v>
      </c>
      <c r="V199" s="1">
        <v>1830077.3395732101</v>
      </c>
      <c r="W199" s="1">
        <v>162526.45006285701</v>
      </c>
      <c r="X199" s="1"/>
      <c r="Y199" s="1">
        <v>358562.76356152399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x14ac:dyDescent="0.3">
      <c r="A200" t="str">
        <f t="shared" si="33"/>
        <v>Construction</v>
      </c>
      <c r="B200" t="str">
        <f t="shared" si="34"/>
        <v>Y244</v>
      </c>
      <c r="C200" t="str">
        <f t="shared" si="35"/>
        <v>CONSTRUCT/SEWAGE &amp; WASTE</v>
      </c>
      <c r="D200" s="1">
        <f t="shared" si="36"/>
        <v>140181.22434099799</v>
      </c>
      <c r="E200" s="1">
        <f t="shared" si="37"/>
        <v>0</v>
      </c>
      <c r="F200" s="1">
        <f t="shared" si="38"/>
        <v>0</v>
      </c>
      <c r="G200" s="1">
        <f t="shared" si="39"/>
        <v>0</v>
      </c>
      <c r="H200" s="2" t="e">
        <f t="shared" si="40"/>
        <v>#DIV/0!</v>
      </c>
      <c r="I200" s="2">
        <f t="shared" si="41"/>
        <v>-1</v>
      </c>
      <c r="J200" s="2" t="e">
        <f t="shared" si="42"/>
        <v>#DIV/0!</v>
      </c>
      <c r="K200" s="2">
        <f t="shared" si="43"/>
        <v>0</v>
      </c>
      <c r="L200" s="2">
        <f>AM200/SUM(AM1:AM$2583)</f>
        <v>0</v>
      </c>
      <c r="M200" t="s">
        <v>718</v>
      </c>
      <c r="N200" t="s">
        <v>945</v>
      </c>
      <c r="O200" t="s">
        <v>946</v>
      </c>
      <c r="P200" s="1"/>
      <c r="Q200" s="1">
        <v>80724.2376750228</v>
      </c>
      <c r="R200" s="1">
        <v>172627.68282089601</v>
      </c>
      <c r="S200" s="1">
        <v>4321858.4771352103</v>
      </c>
      <c r="T200" s="1">
        <v>5454372.50126715</v>
      </c>
      <c r="U200" s="1">
        <v>7892839.9596023299</v>
      </c>
      <c r="V200" s="1">
        <v>8169911.12581483</v>
      </c>
      <c r="W200" s="1">
        <v>3933480.8400838999</v>
      </c>
      <c r="X200" s="1">
        <v>7252593.0118053202</v>
      </c>
      <c r="Y200" s="1">
        <v>1195197.00551629</v>
      </c>
      <c r="Z200" s="1">
        <v>368668.00350008998</v>
      </c>
      <c r="AA200" s="1">
        <v>3415690.5271328599</v>
      </c>
      <c r="AB200" s="1">
        <v>57846.388258842897</v>
      </c>
      <c r="AC200" s="1">
        <v>26002.423606509601</v>
      </c>
      <c r="AD200" s="1"/>
      <c r="AE200" s="1">
        <v>140181.22434099799</v>
      </c>
      <c r="AF200" s="1"/>
      <c r="AG200" s="1"/>
      <c r="AH200" s="1"/>
      <c r="AI200" s="1"/>
      <c r="AJ200" s="1"/>
      <c r="AK200" s="1"/>
      <c r="AL200" s="1"/>
      <c r="AM200" s="1"/>
    </row>
    <row r="201" spans="1:39" x14ac:dyDescent="0.3">
      <c r="A201" t="str">
        <f t="shared" si="33"/>
        <v>Construction</v>
      </c>
      <c r="B201" t="str">
        <f t="shared" si="34"/>
        <v>Y245</v>
      </c>
      <c r="C201" t="str">
        <f t="shared" si="35"/>
        <v>CONSTRUCT/WATER SUPPLY</v>
      </c>
      <c r="D201" s="1">
        <f t="shared" si="36"/>
        <v>-203484.59309120299</v>
      </c>
      <c r="E201" s="1">
        <f t="shared" si="37"/>
        <v>0</v>
      </c>
      <c r="F201" s="1">
        <f t="shared" si="38"/>
        <v>0</v>
      </c>
      <c r="G201" s="1">
        <f t="shared" si="39"/>
        <v>0</v>
      </c>
      <c r="H201" s="2" t="e">
        <f t="shared" si="40"/>
        <v>#DIV/0!</v>
      </c>
      <c r="I201" s="2">
        <f t="shared" si="41"/>
        <v>-1</v>
      </c>
      <c r="J201" s="2" t="e">
        <f t="shared" si="42"/>
        <v>#DIV/0!</v>
      </c>
      <c r="K201" s="2">
        <f t="shared" si="43"/>
        <v>0</v>
      </c>
      <c r="L201" s="2">
        <f>AM201/SUM(AM1:AM$2583)</f>
        <v>0</v>
      </c>
      <c r="M201" t="s">
        <v>718</v>
      </c>
      <c r="N201" t="s">
        <v>947</v>
      </c>
      <c r="O201" t="s">
        <v>948</v>
      </c>
      <c r="P201" s="1">
        <v>2102206.9789940701</v>
      </c>
      <c r="Q201" s="1">
        <v>76234.737735149902</v>
      </c>
      <c r="R201" s="1">
        <v>2821085.1334211999</v>
      </c>
      <c r="S201" s="1">
        <v>884272.71932327806</v>
      </c>
      <c r="T201" s="1">
        <v>6057795.2655764204</v>
      </c>
      <c r="U201" s="1">
        <v>5582565.1080007497</v>
      </c>
      <c r="V201" s="1">
        <v>30703607.4848447</v>
      </c>
      <c r="W201" s="1">
        <v>5298373.31371783</v>
      </c>
      <c r="X201" s="1">
        <v>7314470.1629353603</v>
      </c>
      <c r="Y201" s="1">
        <v>5970655.5699520595</v>
      </c>
      <c r="Z201" s="1">
        <v>11530826.1217182</v>
      </c>
      <c r="AA201" s="1">
        <v>4355920.9685941599</v>
      </c>
      <c r="AB201" s="1">
        <v>-770.83012285292602</v>
      </c>
      <c r="AC201" s="1">
        <v>0</v>
      </c>
      <c r="AD201" s="1">
        <v>91716.2627251628</v>
      </c>
      <c r="AE201" s="1">
        <v>-203484.59309120299</v>
      </c>
      <c r="AF201" s="1"/>
      <c r="AG201" s="1"/>
      <c r="AH201" s="1">
        <v>-74708.074350803101</v>
      </c>
      <c r="AI201" s="1"/>
      <c r="AJ201" s="1"/>
      <c r="AK201" s="1"/>
      <c r="AL201" s="1"/>
      <c r="AM201" s="1"/>
    </row>
    <row r="202" spans="1:39" x14ac:dyDescent="0.3">
      <c r="A202" t="str">
        <f t="shared" si="33"/>
        <v>Construction</v>
      </c>
      <c r="B202" t="str">
        <f t="shared" si="34"/>
        <v>Y249</v>
      </c>
      <c r="C202" t="str">
        <f t="shared" si="35"/>
        <v>CONSTRUCTION OF OTHER UTILITIES</v>
      </c>
      <c r="D202" s="1">
        <f t="shared" si="36"/>
        <v>2785701.2598507898</v>
      </c>
      <c r="E202" s="1">
        <f t="shared" si="37"/>
        <v>2539825.2966490402</v>
      </c>
      <c r="F202" s="1">
        <f t="shared" si="38"/>
        <v>2388840.44</v>
      </c>
      <c r="G202" s="1">
        <f t="shared" si="39"/>
        <v>2403238.0867442</v>
      </c>
      <c r="H202" s="2">
        <f t="shared" si="40"/>
        <v>-5.94469457597121E-2</v>
      </c>
      <c r="I202" s="2">
        <f t="shared" si="41"/>
        <v>-0.14246352456043576</v>
      </c>
      <c r="J202" s="2">
        <f t="shared" si="42"/>
        <v>1.0060270441269823</v>
      </c>
      <c r="K202" s="2">
        <f t="shared" si="43"/>
        <v>2.9996304167311884E-5</v>
      </c>
      <c r="L202" s="2">
        <f>AM202/SUM(AM1:AM$2583)</f>
        <v>4.7182386576001438E-5</v>
      </c>
      <c r="M202" t="s">
        <v>718</v>
      </c>
      <c r="N202" t="s">
        <v>949</v>
      </c>
      <c r="O202" t="s">
        <v>900</v>
      </c>
      <c r="P202" s="1">
        <v>16644586.9076715</v>
      </c>
      <c r="Q202" s="1">
        <v>8919432.7654697504</v>
      </c>
      <c r="R202" s="1">
        <v>7981617.0215504495</v>
      </c>
      <c r="S202" s="1">
        <v>5131289.4004402002</v>
      </c>
      <c r="T202" s="1">
        <v>74076513.705448598</v>
      </c>
      <c r="U202" s="1">
        <v>8175784.7327662297</v>
      </c>
      <c r="V202" s="1">
        <v>8600977.0515399706</v>
      </c>
      <c r="W202" s="1">
        <v>16788451.708966698</v>
      </c>
      <c r="X202" s="1">
        <v>7917748.26826555</v>
      </c>
      <c r="Y202" s="1">
        <v>21792712.858975701</v>
      </c>
      <c r="Z202" s="1">
        <v>9906051.0391934998</v>
      </c>
      <c r="AA202" s="1">
        <v>10424806.489543799</v>
      </c>
      <c r="AB202" s="1">
        <v>4987660.10910202</v>
      </c>
      <c r="AC202" s="1">
        <v>4090473.8896771502</v>
      </c>
      <c r="AD202" s="1">
        <v>3487131.5129573499</v>
      </c>
      <c r="AE202" s="1">
        <v>2785701.2598507898</v>
      </c>
      <c r="AF202" s="1">
        <v>3022108.0048198001</v>
      </c>
      <c r="AG202" s="1">
        <v>4031929.3155505699</v>
      </c>
      <c r="AH202" s="1">
        <v>3481722.0576702999</v>
      </c>
      <c r="AI202" s="1">
        <v>2931182.0269263401</v>
      </c>
      <c r="AJ202" s="1">
        <v>2842045.1848113602</v>
      </c>
      <c r="AK202" s="1">
        <v>2539825.2966490402</v>
      </c>
      <c r="AL202" s="1">
        <v>2388840.44</v>
      </c>
      <c r="AM202" s="1">
        <v>2403238.0867442</v>
      </c>
    </row>
    <row r="203" spans="1:39" x14ac:dyDescent="0.3">
      <c r="A203" t="str">
        <f t="shared" si="33"/>
        <v>Construction</v>
      </c>
      <c r="B203" t="str">
        <f t="shared" si="34"/>
        <v>Y291</v>
      </c>
      <c r="C203" t="str">
        <f t="shared" si="35"/>
        <v>CONSTRUCT/REC NON-BLDG STRUCTS</v>
      </c>
      <c r="D203" s="1">
        <f t="shared" si="36"/>
        <v>0</v>
      </c>
      <c r="E203" s="1">
        <f t="shared" si="37"/>
        <v>0</v>
      </c>
      <c r="F203" s="1">
        <f t="shared" si="38"/>
        <v>0</v>
      </c>
      <c r="G203" s="1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>
        <f t="shared" si="43"/>
        <v>0</v>
      </c>
      <c r="L203" s="2">
        <f>AM203/SUM(AM1:AM$2583)</f>
        <v>0</v>
      </c>
      <c r="M203" t="s">
        <v>718</v>
      </c>
      <c r="N203" t="s">
        <v>950</v>
      </c>
      <c r="O203" t="s">
        <v>951</v>
      </c>
      <c r="P203" s="1">
        <v>2387441.49906012</v>
      </c>
      <c r="Q203" s="1">
        <v>905020.71978363697</v>
      </c>
      <c r="R203" s="1">
        <v>1216466.0961847701</v>
      </c>
      <c r="S203" s="1">
        <v>3344102.8474333398</v>
      </c>
      <c r="T203" s="1">
        <v>343778.78504919697</v>
      </c>
      <c r="U203" s="1">
        <v>6039291.2600697996</v>
      </c>
      <c r="V203" s="1">
        <v>8670214.0841456894</v>
      </c>
      <c r="W203" s="1">
        <v>573045.45835128799</v>
      </c>
      <c r="X203" s="1">
        <v>3691086.1904523498</v>
      </c>
      <c r="Y203" s="1">
        <v>4762118.1964676203</v>
      </c>
      <c r="Z203" s="1">
        <v>7003427.6269987999</v>
      </c>
      <c r="AA203" s="1">
        <v>2009320.8921982499</v>
      </c>
      <c r="AB203" s="1">
        <v>0</v>
      </c>
      <c r="AC203" s="1">
        <v>312045.56164463999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x14ac:dyDescent="0.3">
      <c r="A204" t="str">
        <f t="shared" si="33"/>
        <v>Construction</v>
      </c>
      <c r="B204" t="str">
        <f t="shared" si="34"/>
        <v>Y292</v>
      </c>
      <c r="C204" t="str">
        <f t="shared" si="35"/>
        <v>CONSTRUCT/EXHIBIT (NON-BLDG)</v>
      </c>
      <c r="D204" s="1">
        <f t="shared" si="36"/>
        <v>0</v>
      </c>
      <c r="E204" s="1">
        <f t="shared" si="37"/>
        <v>0</v>
      </c>
      <c r="F204" s="1">
        <f t="shared" si="38"/>
        <v>0</v>
      </c>
      <c r="G204" s="1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>
        <f t="shared" si="43"/>
        <v>0</v>
      </c>
      <c r="L204" s="2">
        <f>AM204/SUM(AM1:AM$2583)</f>
        <v>0</v>
      </c>
      <c r="M204" t="s">
        <v>718</v>
      </c>
      <c r="N204" t="s">
        <v>952</v>
      </c>
      <c r="O204" t="s">
        <v>953</v>
      </c>
      <c r="P204" s="1">
        <v>574715.17870289402</v>
      </c>
      <c r="Q204" s="1"/>
      <c r="R204" s="1">
        <v>471666.785051841</v>
      </c>
      <c r="S204" s="1"/>
      <c r="T204" s="1">
        <v>60402.073099940397</v>
      </c>
      <c r="U204" s="1">
        <v>5265.0087132573799</v>
      </c>
      <c r="V204" s="1">
        <v>720834.95211126201</v>
      </c>
      <c r="W204" s="1">
        <v>973506.66860722797</v>
      </c>
      <c r="X204" s="1">
        <v>175546.179984635</v>
      </c>
      <c r="Y204" s="1">
        <v>6334.1087747236297</v>
      </c>
      <c r="Z204" s="1">
        <v>125281.39490858201</v>
      </c>
      <c r="AA204" s="1">
        <v>15526.7213130284</v>
      </c>
      <c r="AB204" s="1">
        <v>-1728.4270286702199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 x14ac:dyDescent="0.3">
      <c r="A205" t="str">
        <f t="shared" si="33"/>
        <v>Construction</v>
      </c>
      <c r="B205" t="str">
        <f t="shared" si="34"/>
        <v>Y293</v>
      </c>
      <c r="C205" t="str">
        <f t="shared" si="35"/>
        <v>CONSTRUCT/UNIMPROVED REAL PROP</v>
      </c>
      <c r="D205" s="1">
        <f t="shared" si="36"/>
        <v>0</v>
      </c>
      <c r="E205" s="1">
        <f t="shared" si="37"/>
        <v>0</v>
      </c>
      <c r="F205" s="1">
        <f t="shared" si="38"/>
        <v>0</v>
      </c>
      <c r="G205" s="1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>
        <f t="shared" si="43"/>
        <v>0</v>
      </c>
      <c r="L205" s="2">
        <f>AM205/SUM(AM1:AM$2583)</f>
        <v>0</v>
      </c>
      <c r="M205" t="s">
        <v>718</v>
      </c>
      <c r="N205" t="s">
        <v>954</v>
      </c>
      <c r="O205" t="s">
        <v>955</v>
      </c>
      <c r="P205" s="1">
        <v>970032.61851981794</v>
      </c>
      <c r="Q205" s="1">
        <v>588611.93255954597</v>
      </c>
      <c r="R205" s="1"/>
      <c r="S205" s="1"/>
      <c r="T205" s="1">
        <v>14726.0453539885</v>
      </c>
      <c r="U205" s="1"/>
      <c r="V205" s="1">
        <v>994634.48300208896</v>
      </c>
      <c r="W205" s="1">
        <v>6668.0030251940498</v>
      </c>
      <c r="X205" s="1"/>
      <c r="Y205" s="1">
        <v>659.80299736704399</v>
      </c>
      <c r="Z205" s="1"/>
      <c r="AA205" s="1">
        <v>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x14ac:dyDescent="0.3">
      <c r="A206" t="str">
        <f t="shared" si="33"/>
        <v>Construction</v>
      </c>
      <c r="B206" t="str">
        <f t="shared" si="34"/>
        <v>Y294</v>
      </c>
      <c r="C206" t="str">
        <f t="shared" si="35"/>
        <v>CONSTRUCT/WASTE TRMT-STORE FAC</v>
      </c>
      <c r="D206" s="1">
        <f t="shared" si="36"/>
        <v>0</v>
      </c>
      <c r="E206" s="1">
        <f t="shared" si="37"/>
        <v>0</v>
      </c>
      <c r="F206" s="1">
        <f t="shared" si="38"/>
        <v>0</v>
      </c>
      <c r="G206" s="1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>
        <f t="shared" si="43"/>
        <v>0</v>
      </c>
      <c r="L206" s="2">
        <f>AM206/SUM(AM1:AM$2583)</f>
        <v>0</v>
      </c>
      <c r="M206" t="s">
        <v>718</v>
      </c>
      <c r="N206" t="s">
        <v>956</v>
      </c>
      <c r="O206" t="s">
        <v>957</v>
      </c>
      <c r="P206" s="1">
        <v>770966.59773800697</v>
      </c>
      <c r="Q206" s="1">
        <v>125565.602850998</v>
      </c>
      <c r="R206" s="1">
        <v>1453063.5479041799</v>
      </c>
      <c r="S206" s="1">
        <v>863377.84806451597</v>
      </c>
      <c r="T206" s="1">
        <v>4803930.5153781204</v>
      </c>
      <c r="U206" s="1">
        <v>8635223.5120280907</v>
      </c>
      <c r="V206" s="1">
        <v>101440.27107037199</v>
      </c>
      <c r="W206" s="1">
        <v>11283265.4015329</v>
      </c>
      <c r="X206" s="1">
        <v>124534.290844961</v>
      </c>
      <c r="Y206" s="1">
        <v>206911.58076231601</v>
      </c>
      <c r="Z206" s="1">
        <v>4303122.4380118102</v>
      </c>
      <c r="AA206" s="1">
        <v>43467.905939948898</v>
      </c>
      <c r="AB206" s="1"/>
      <c r="AC206" s="1">
        <v>18973.086446441001</v>
      </c>
      <c r="AD206" s="1">
        <v>0</v>
      </c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x14ac:dyDescent="0.3">
      <c r="A207" t="str">
        <f t="shared" si="33"/>
        <v>Construction</v>
      </c>
      <c r="B207" t="str">
        <f t="shared" si="34"/>
        <v>Y299</v>
      </c>
      <c r="C207" t="str">
        <f t="shared" si="35"/>
        <v>CONTRUCT/ALL OTHER NON-BLDG FACS</v>
      </c>
      <c r="D207" s="1">
        <f t="shared" si="36"/>
        <v>-21521.7720172011</v>
      </c>
      <c r="E207" s="1">
        <f t="shared" si="37"/>
        <v>0</v>
      </c>
      <c r="F207" s="1">
        <f t="shared" si="38"/>
        <v>0</v>
      </c>
      <c r="G207" s="1">
        <f t="shared" si="39"/>
        <v>0</v>
      </c>
      <c r="H207" s="2" t="e">
        <f t="shared" si="40"/>
        <v>#DIV/0!</v>
      </c>
      <c r="I207" s="2">
        <f t="shared" si="41"/>
        <v>-1</v>
      </c>
      <c r="J207" s="2" t="e">
        <f t="shared" si="42"/>
        <v>#DIV/0!</v>
      </c>
      <c r="K207" s="2">
        <f t="shared" si="43"/>
        <v>0</v>
      </c>
      <c r="L207" s="2">
        <f>AM207/SUM(AM1:AM$2583)</f>
        <v>0</v>
      </c>
      <c r="M207" t="s">
        <v>718</v>
      </c>
      <c r="N207" t="s">
        <v>958</v>
      </c>
      <c r="O207" t="s">
        <v>959</v>
      </c>
      <c r="P207" s="1">
        <v>4790334.2245861897</v>
      </c>
      <c r="Q207" s="1">
        <v>4204902.5566500099</v>
      </c>
      <c r="R207" s="1">
        <v>15745405.736528801</v>
      </c>
      <c r="S207" s="1">
        <v>34261700.753040701</v>
      </c>
      <c r="T207" s="1">
        <v>18492900.8189689</v>
      </c>
      <c r="U207" s="1">
        <v>21858078.512650099</v>
      </c>
      <c r="V207" s="1">
        <v>28775989.2721118</v>
      </c>
      <c r="W207" s="1">
        <v>38520244.129988201</v>
      </c>
      <c r="X207" s="1">
        <v>27366140.621318702</v>
      </c>
      <c r="Y207" s="1">
        <v>31584819.138754599</v>
      </c>
      <c r="Z207" s="1">
        <v>19776950.026474401</v>
      </c>
      <c r="AA207" s="1">
        <v>51478314.801945202</v>
      </c>
      <c r="AB207" s="1">
        <v>301178.87606457499</v>
      </c>
      <c r="AC207" s="1">
        <v>61973.921102763801</v>
      </c>
      <c r="AD207" s="1">
        <v>-725337.20699513203</v>
      </c>
      <c r="AE207" s="1">
        <v>-21521.7720172011</v>
      </c>
      <c r="AF207" s="1">
        <v>0</v>
      </c>
      <c r="AG207" s="1"/>
      <c r="AH207" s="1">
        <v>0</v>
      </c>
      <c r="AI207" s="1"/>
      <c r="AJ207" s="1"/>
      <c r="AK207" s="1"/>
      <c r="AL207" s="1"/>
      <c r="AM207" s="1"/>
    </row>
    <row r="208" spans="1:39" x14ac:dyDescent="0.3">
      <c r="A208" t="str">
        <f t="shared" si="33"/>
        <v>Construction</v>
      </c>
      <c r="B208" t="str">
        <f t="shared" si="34"/>
        <v>Y300</v>
      </c>
      <c r="C208" t="str">
        <f t="shared" si="35"/>
        <v>CONSTRUCT/RESTORATION</v>
      </c>
      <c r="D208" s="1">
        <f t="shared" si="36"/>
        <v>-38643.322776627501</v>
      </c>
      <c r="E208" s="1">
        <f t="shared" si="37"/>
        <v>0</v>
      </c>
      <c r="F208" s="1">
        <f t="shared" si="38"/>
        <v>0</v>
      </c>
      <c r="G208" s="1">
        <f t="shared" si="39"/>
        <v>0</v>
      </c>
      <c r="H208" s="2" t="e">
        <f t="shared" si="40"/>
        <v>#DIV/0!</v>
      </c>
      <c r="I208" s="2">
        <f t="shared" si="41"/>
        <v>-1</v>
      </c>
      <c r="J208" s="2" t="e">
        <f t="shared" si="42"/>
        <v>#DIV/0!</v>
      </c>
      <c r="K208" s="2">
        <f t="shared" si="43"/>
        <v>0</v>
      </c>
      <c r="L208" s="2">
        <f>AM208/SUM(AM1:AM$2583)</f>
        <v>0</v>
      </c>
      <c r="M208" t="s">
        <v>718</v>
      </c>
      <c r="N208" t="s">
        <v>960</v>
      </c>
      <c r="O208" t="s">
        <v>961</v>
      </c>
      <c r="P208" s="1">
        <v>117885158.981455</v>
      </c>
      <c r="Q208" s="1">
        <v>92332257.801006198</v>
      </c>
      <c r="R208" s="1">
        <v>58890413.640790999</v>
      </c>
      <c r="S208" s="1">
        <v>13325941.864055799</v>
      </c>
      <c r="T208" s="1">
        <v>10347178.419054899</v>
      </c>
      <c r="U208" s="1">
        <v>8144276.9688049303</v>
      </c>
      <c r="V208" s="1">
        <v>29725299.021707602</v>
      </c>
      <c r="W208" s="1">
        <v>26568434.667211201</v>
      </c>
      <c r="X208" s="1">
        <v>15392869.736895001</v>
      </c>
      <c r="Y208" s="1">
        <v>16936332.5806842</v>
      </c>
      <c r="Z208" s="1">
        <v>27852193.315522298</v>
      </c>
      <c r="AA208" s="1">
        <v>17153155.661722802</v>
      </c>
      <c r="AB208" s="1">
        <v>468075.59299845097</v>
      </c>
      <c r="AC208" s="1">
        <v>-541046.613887919</v>
      </c>
      <c r="AD208" s="1">
        <v>0</v>
      </c>
      <c r="AE208" s="1">
        <v>-38643.322776627501</v>
      </c>
      <c r="AF208" s="1">
        <v>-291245.25931720698</v>
      </c>
      <c r="AG208" s="1"/>
      <c r="AH208" s="1"/>
      <c r="AI208" s="1"/>
      <c r="AJ208" s="1"/>
      <c r="AK208" s="1"/>
      <c r="AL208" s="1"/>
      <c r="AM208" s="1"/>
    </row>
    <row r="209" spans="1:39" x14ac:dyDescent="0.3">
      <c r="A209" t="str">
        <f t="shared" si="33"/>
        <v>ERS</v>
      </c>
      <c r="B209" t="str">
        <f t="shared" si="34"/>
        <v>J010</v>
      </c>
      <c r="C209" t="str">
        <f t="shared" si="35"/>
        <v>MAINT-REP OF WEAPONS</v>
      </c>
      <c r="D209" s="1">
        <f t="shared" si="36"/>
        <v>344700176.28952599</v>
      </c>
      <c r="E209" s="1">
        <f t="shared" si="37"/>
        <v>775098078.25505602</v>
      </c>
      <c r="F209" s="1">
        <f t="shared" si="38"/>
        <v>669412933.25619996</v>
      </c>
      <c r="G209" s="1">
        <f t="shared" si="39"/>
        <v>415797290.62544399</v>
      </c>
      <c r="H209" s="2">
        <f t="shared" si="40"/>
        <v>-0.13635067350028829</v>
      </c>
      <c r="I209" s="2">
        <f t="shared" si="41"/>
        <v>0.94201505917982509</v>
      </c>
      <c r="J209" s="2">
        <f t="shared" si="42"/>
        <v>0.62113722333223675</v>
      </c>
      <c r="K209" s="2">
        <f t="shared" si="43"/>
        <v>8.4057158541260384E-3</v>
      </c>
      <c r="L209" s="2">
        <f>AM209/SUM(AM1:AM$2583)</f>
        <v>8.1632812877569395E-3</v>
      </c>
      <c r="M209" t="s">
        <v>962</v>
      </c>
      <c r="N209" t="s">
        <v>963</v>
      </c>
      <c r="O209" t="s">
        <v>964</v>
      </c>
      <c r="P209" s="1">
        <v>100543.64953703601</v>
      </c>
      <c r="Q209" s="1">
        <v>1420814.73009284</v>
      </c>
      <c r="R209" s="1">
        <v>2627327.7973755798</v>
      </c>
      <c r="S209" s="1">
        <v>45532.289469939402</v>
      </c>
      <c r="T209" s="1">
        <v>7961446.2612764901</v>
      </c>
      <c r="U209" s="1">
        <v>11354598.3469435</v>
      </c>
      <c r="V209" s="1">
        <v>20816546.365906902</v>
      </c>
      <c r="W209" s="1">
        <v>80889336.520989001</v>
      </c>
      <c r="X209" s="1">
        <v>148635718.71440199</v>
      </c>
      <c r="Y209" s="1">
        <v>1449475220.8376801</v>
      </c>
      <c r="Z209" s="1">
        <v>1610254021.76561</v>
      </c>
      <c r="AA209" s="1">
        <v>1588389185.4365599</v>
      </c>
      <c r="AB209" s="1">
        <v>1250484058.1091299</v>
      </c>
      <c r="AC209" s="1">
        <v>683644090.74761403</v>
      </c>
      <c r="AD209" s="1">
        <v>487838954.73489797</v>
      </c>
      <c r="AE209" s="1">
        <v>344700176.28952599</v>
      </c>
      <c r="AF209" s="1">
        <v>357520052.275011</v>
      </c>
      <c r="AG209" s="1">
        <v>779770100.979568</v>
      </c>
      <c r="AH209" s="1">
        <v>784263227.52498996</v>
      </c>
      <c r="AI209" s="1">
        <v>682185172.37965095</v>
      </c>
      <c r="AJ209" s="1">
        <v>895772279.32716596</v>
      </c>
      <c r="AK209" s="1">
        <v>775098078.25505602</v>
      </c>
      <c r="AL209" s="1">
        <v>669412933.25619996</v>
      </c>
      <c r="AM209" s="1">
        <v>415797290.62544399</v>
      </c>
    </row>
    <row r="210" spans="1:39" x14ac:dyDescent="0.3">
      <c r="A210" t="str">
        <f t="shared" si="33"/>
        <v>ERS</v>
      </c>
      <c r="B210" t="str">
        <f t="shared" si="34"/>
        <v>J011</v>
      </c>
      <c r="C210" t="str">
        <f t="shared" si="35"/>
        <v>MAINT-REP OF NUCLEAR ORDNANCE</v>
      </c>
      <c r="D210" s="1">
        <f t="shared" si="36"/>
        <v>16274110.6739194</v>
      </c>
      <c r="E210" s="1">
        <f t="shared" si="37"/>
        <v>736057.24820787797</v>
      </c>
      <c r="F210" s="1">
        <f t="shared" si="38"/>
        <v>5422957.8321000002</v>
      </c>
      <c r="G210" s="1">
        <f t="shared" si="39"/>
        <v>836463.02302186296</v>
      </c>
      <c r="H210" s="2">
        <f t="shared" si="40"/>
        <v>6.3675761570225626</v>
      </c>
      <c r="I210" s="2">
        <f t="shared" si="41"/>
        <v>-0.66677393679086028</v>
      </c>
      <c r="J210" s="2">
        <f t="shared" si="42"/>
        <v>0.15424479572210667</v>
      </c>
      <c r="K210" s="2">
        <f t="shared" si="43"/>
        <v>6.8095252363601917E-5</v>
      </c>
      <c r="L210" s="2">
        <f>AM210/SUM(AM1:AM$2583)</f>
        <v>1.6422143909268491E-5</v>
      </c>
      <c r="M210" t="s">
        <v>962</v>
      </c>
      <c r="N210" t="s">
        <v>965</v>
      </c>
      <c r="O210" t="s">
        <v>966</v>
      </c>
      <c r="P210" s="1"/>
      <c r="Q210" s="1"/>
      <c r="R210" s="1"/>
      <c r="S210" s="1"/>
      <c r="T210" s="1">
        <v>1567654.4645018601</v>
      </c>
      <c r="U210" s="1">
        <v>836688.85244902305</v>
      </c>
      <c r="V210" s="1"/>
      <c r="W210" s="1"/>
      <c r="X210" s="1">
        <v>11218823.362148101</v>
      </c>
      <c r="Y210" s="1">
        <v>74261186.533917502</v>
      </c>
      <c r="Z210" s="1">
        <v>35298020.4477745</v>
      </c>
      <c r="AA210" s="1">
        <v>100590188.48542</v>
      </c>
      <c r="AB210" s="1">
        <v>61874016.920151196</v>
      </c>
      <c r="AC210" s="1">
        <v>42001461.497847296</v>
      </c>
      <c r="AD210" s="1">
        <v>25767609.8940944</v>
      </c>
      <c r="AE210" s="1">
        <v>16274110.6739194</v>
      </c>
      <c r="AF210" s="1">
        <v>22426893.9674538</v>
      </c>
      <c r="AG210" s="1">
        <v>7366262.5933126397</v>
      </c>
      <c r="AH210" s="1">
        <v>8218921.7914281497</v>
      </c>
      <c r="AI210" s="1">
        <v>8393586.1736475807</v>
      </c>
      <c r="AJ210" s="1">
        <v>63036.8271067108</v>
      </c>
      <c r="AK210" s="1">
        <v>736057.24820787797</v>
      </c>
      <c r="AL210" s="1">
        <v>5422957.8321000002</v>
      </c>
      <c r="AM210" s="1">
        <v>836463.02302186296</v>
      </c>
    </row>
    <row r="211" spans="1:39" x14ac:dyDescent="0.3">
      <c r="A211" t="str">
        <f t="shared" si="33"/>
        <v>ERS</v>
      </c>
      <c r="B211" t="str">
        <f t="shared" si="34"/>
        <v>J012</v>
      </c>
      <c r="C211" t="str">
        <f t="shared" si="35"/>
        <v>MAINT-REP OF FIRE CONT EQ</v>
      </c>
      <c r="D211" s="1">
        <f t="shared" si="36"/>
        <v>32802527.980760802</v>
      </c>
      <c r="E211" s="1">
        <f t="shared" si="37"/>
        <v>65648829.149223797</v>
      </c>
      <c r="F211" s="1">
        <f t="shared" si="38"/>
        <v>16315277.3335</v>
      </c>
      <c r="G211" s="1">
        <f t="shared" si="39"/>
        <v>4841324.6577371499</v>
      </c>
      <c r="H211" s="2">
        <f t="shared" si="40"/>
        <v>-0.75147649173735642</v>
      </c>
      <c r="I211" s="2">
        <f t="shared" si="41"/>
        <v>-0.50262134238345391</v>
      </c>
      <c r="J211" s="2">
        <f t="shared" si="42"/>
        <v>0.29673566429646314</v>
      </c>
      <c r="K211" s="2">
        <f t="shared" si="43"/>
        <v>2.0486844297968899E-4</v>
      </c>
      <c r="L211" s="2">
        <f>AM211/SUM(AM1:AM$2583)</f>
        <v>9.5048947834686825E-5</v>
      </c>
      <c r="M211" t="s">
        <v>962</v>
      </c>
      <c r="N211" t="s">
        <v>967</v>
      </c>
      <c r="O211" t="s">
        <v>968</v>
      </c>
      <c r="P211" s="1">
        <v>1485444.0414759801</v>
      </c>
      <c r="Q211" s="1">
        <v>3474254.5824228101</v>
      </c>
      <c r="R211" s="1">
        <v>2518736.6609843299</v>
      </c>
      <c r="S211" s="1">
        <v>2688689.3123916001</v>
      </c>
      <c r="T211" s="1">
        <v>6474298.40248439</v>
      </c>
      <c r="U211" s="1">
        <v>3575971.6857619402</v>
      </c>
      <c r="V211" s="1">
        <v>2471129.1284080199</v>
      </c>
      <c r="W211" s="1">
        <v>8467639.4109602608</v>
      </c>
      <c r="X211" s="1">
        <v>8363295.7909036595</v>
      </c>
      <c r="Y211" s="1">
        <v>602282.22518186097</v>
      </c>
      <c r="Z211" s="1">
        <v>13224938.958062099</v>
      </c>
      <c r="AA211" s="1">
        <v>12534449.799730999</v>
      </c>
      <c r="AB211" s="1">
        <v>76945451.4403871</v>
      </c>
      <c r="AC211" s="1">
        <v>49346359.822072998</v>
      </c>
      <c r="AD211" s="1">
        <v>62644966.327373497</v>
      </c>
      <c r="AE211" s="1">
        <v>32802527.980760802</v>
      </c>
      <c r="AF211" s="1">
        <v>306283047.69892901</v>
      </c>
      <c r="AG211" s="1">
        <v>58512908.688810296</v>
      </c>
      <c r="AH211" s="1">
        <v>41158022.001640499</v>
      </c>
      <c r="AI211" s="1">
        <v>14612927.4619736</v>
      </c>
      <c r="AJ211" s="1">
        <v>35353806.419820301</v>
      </c>
      <c r="AK211" s="1">
        <v>65648829.149223797</v>
      </c>
      <c r="AL211" s="1">
        <v>16315277.3335</v>
      </c>
      <c r="AM211" s="1">
        <v>4841324.6577371499</v>
      </c>
    </row>
    <row r="212" spans="1:39" x14ac:dyDescent="0.3">
      <c r="A212" t="str">
        <f t="shared" si="33"/>
        <v>ERS</v>
      </c>
      <c r="B212" t="str">
        <f t="shared" si="34"/>
        <v>J013</v>
      </c>
      <c r="C212" t="str">
        <f t="shared" si="35"/>
        <v>MAINT-REP OF AMMO &amp; EXPLOSIVES</v>
      </c>
      <c r="D212" s="1">
        <f t="shared" si="36"/>
        <v>458897.51416698698</v>
      </c>
      <c r="E212" s="1">
        <f t="shared" si="37"/>
        <v>605182.82884601201</v>
      </c>
      <c r="F212" s="1">
        <f t="shared" si="38"/>
        <v>1822536.5</v>
      </c>
      <c r="G212" s="1">
        <f t="shared" si="39"/>
        <v>5928.81072656995</v>
      </c>
      <c r="H212" s="2">
        <f t="shared" si="40"/>
        <v>2.0115469460283415</v>
      </c>
      <c r="I212" s="2">
        <f t="shared" si="41"/>
        <v>2.9715545273945461</v>
      </c>
      <c r="J212" s="2">
        <f t="shared" si="42"/>
        <v>3.2530545898915878E-3</v>
      </c>
      <c r="K212" s="2">
        <f t="shared" si="43"/>
        <v>2.2885312176826685E-5</v>
      </c>
      <c r="L212" s="2">
        <f>AM212/SUM(AM1:AM$2583)</f>
        <v>1.1639938680230408E-7</v>
      </c>
      <c r="M212" t="s">
        <v>962</v>
      </c>
      <c r="N212" t="s">
        <v>969</v>
      </c>
      <c r="O212" t="s">
        <v>970</v>
      </c>
      <c r="P212" s="1">
        <v>-276535.42947809299</v>
      </c>
      <c r="Q212" s="1">
        <v>-214825.569329483</v>
      </c>
      <c r="R212" s="1"/>
      <c r="S212" s="1"/>
      <c r="T212" s="1">
        <v>7039640.2084999802</v>
      </c>
      <c r="U212" s="1">
        <v>5473430.5868361201</v>
      </c>
      <c r="V212" s="1">
        <v>4302864.6558342697</v>
      </c>
      <c r="W212" s="1">
        <v>685627.54514273396</v>
      </c>
      <c r="X212" s="1">
        <v>26412.108962772701</v>
      </c>
      <c r="Y212" s="1">
        <v>489323.882489387</v>
      </c>
      <c r="Z212" s="1">
        <v>-157668.90746843501</v>
      </c>
      <c r="AA212" s="1">
        <v>594920.50624511403</v>
      </c>
      <c r="AB212" s="1">
        <v>1815610.0364779399</v>
      </c>
      <c r="AC212" s="1">
        <v>387127.48116247403</v>
      </c>
      <c r="AD212" s="1">
        <v>1695523.44933674</v>
      </c>
      <c r="AE212" s="1">
        <v>458897.51416698698</v>
      </c>
      <c r="AF212" s="1">
        <v>812755.44459176098</v>
      </c>
      <c r="AG212" s="1">
        <v>995188.82944637095</v>
      </c>
      <c r="AH212" s="1">
        <v>2281569.4914427102</v>
      </c>
      <c r="AI212" s="1">
        <v>913710.17236254399</v>
      </c>
      <c r="AJ212" s="1">
        <v>400925.10848288197</v>
      </c>
      <c r="AK212" s="1">
        <v>605182.82884601201</v>
      </c>
      <c r="AL212" s="1">
        <v>1822536.5</v>
      </c>
      <c r="AM212" s="1">
        <v>5928.81072656995</v>
      </c>
    </row>
    <row r="213" spans="1:39" x14ac:dyDescent="0.3">
      <c r="A213" t="str">
        <f t="shared" si="33"/>
        <v>ERS</v>
      </c>
      <c r="B213" t="str">
        <f t="shared" si="34"/>
        <v>J014</v>
      </c>
      <c r="C213" t="str">
        <f t="shared" si="35"/>
        <v>MAINT-REP OF GUIDED MISSILES</v>
      </c>
      <c r="D213" s="1">
        <f t="shared" si="36"/>
        <v>34998233.979460999</v>
      </c>
      <c r="E213" s="1">
        <f t="shared" si="37"/>
        <v>33844112.937595502</v>
      </c>
      <c r="F213" s="1">
        <f t="shared" si="38"/>
        <v>36522211.497500002</v>
      </c>
      <c r="G213" s="1">
        <f t="shared" si="39"/>
        <v>15713214.751790199</v>
      </c>
      <c r="H213" s="2">
        <f t="shared" si="40"/>
        <v>7.9130410799733264E-2</v>
      </c>
      <c r="I213" s="2">
        <f t="shared" si="41"/>
        <v>4.3544411953281958E-2</v>
      </c>
      <c r="J213" s="2">
        <f t="shared" si="42"/>
        <v>0.43023722024242128</v>
      </c>
      <c r="K213" s="2">
        <f t="shared" si="43"/>
        <v>4.5860382577159707E-4</v>
      </c>
      <c r="L213" s="2">
        <f>AM213/SUM(AM1:AM$2583)</f>
        <v>3.0849501631155144E-4</v>
      </c>
      <c r="M213" t="s">
        <v>962</v>
      </c>
      <c r="N213" t="s">
        <v>971</v>
      </c>
      <c r="O213" t="s">
        <v>972</v>
      </c>
      <c r="P213" s="1">
        <v>1171455.98944424</v>
      </c>
      <c r="Q213" s="1">
        <v>-1471858.7353825101</v>
      </c>
      <c r="R213" s="1">
        <v>55906.770255058203</v>
      </c>
      <c r="S213" s="1"/>
      <c r="T213" s="1">
        <v>2995407.0357028502</v>
      </c>
      <c r="U213" s="1">
        <v>29722458.2633758</v>
      </c>
      <c r="V213" s="1">
        <v>41345739.682333298</v>
      </c>
      <c r="W213" s="1">
        <v>83741398.730746403</v>
      </c>
      <c r="X213" s="1">
        <v>45438433.905434199</v>
      </c>
      <c r="Y213" s="1">
        <v>53909098.105082303</v>
      </c>
      <c r="Z213" s="1">
        <v>27312309.671624001</v>
      </c>
      <c r="AA213" s="1">
        <v>59094123.984632798</v>
      </c>
      <c r="AB213" s="1">
        <v>21441079.770993199</v>
      </c>
      <c r="AC213" s="1">
        <v>44746831.137141399</v>
      </c>
      <c r="AD213" s="1">
        <v>30825913.4580651</v>
      </c>
      <c r="AE213" s="1">
        <v>34998233.979460999</v>
      </c>
      <c r="AF213" s="1">
        <v>32764415.809159402</v>
      </c>
      <c r="AG213" s="1">
        <v>32519998.6510121</v>
      </c>
      <c r="AH213" s="1">
        <v>34019841.3412406</v>
      </c>
      <c r="AI213" s="1">
        <v>50197972.203550801</v>
      </c>
      <c r="AJ213" s="1">
        <v>63058592.922525801</v>
      </c>
      <c r="AK213" s="1">
        <v>33844112.937595502</v>
      </c>
      <c r="AL213" s="1">
        <v>36522211.497500002</v>
      </c>
      <c r="AM213" s="1">
        <v>15713214.751790199</v>
      </c>
    </row>
    <row r="214" spans="1:39" x14ac:dyDescent="0.3">
      <c r="A214" t="str">
        <f t="shared" si="33"/>
        <v>ERS</v>
      </c>
      <c r="B214" t="str">
        <f t="shared" si="34"/>
        <v>J015</v>
      </c>
      <c r="C214" t="str">
        <f t="shared" si="35"/>
        <v>MAINT-REP OF AIRCRAFT</v>
      </c>
      <c r="D214" s="1">
        <f t="shared" si="36"/>
        <v>2736116568.6806402</v>
      </c>
      <c r="E214" s="1">
        <f t="shared" si="37"/>
        <v>2832835062.5440602</v>
      </c>
      <c r="F214" s="1">
        <f t="shared" si="38"/>
        <v>2536679638.4963999</v>
      </c>
      <c r="G214" s="1">
        <f t="shared" si="39"/>
        <v>1807409834.6631601</v>
      </c>
      <c r="H214" s="2">
        <f t="shared" si="40"/>
        <v>-0.10454382888839797</v>
      </c>
      <c r="I214" s="2">
        <f t="shared" si="41"/>
        <v>-7.2890509295957751E-2</v>
      </c>
      <c r="J214" s="2">
        <f t="shared" si="42"/>
        <v>0.71251008887132883</v>
      </c>
      <c r="K214" s="2">
        <f t="shared" si="43"/>
        <v>3.185269837920391E-2</v>
      </c>
      <c r="L214" s="2">
        <f>AM214/SUM(AM1:AM$2583)</f>
        <v>3.5484586396462604E-2</v>
      </c>
      <c r="M214" t="s">
        <v>962</v>
      </c>
      <c r="N214" t="s">
        <v>973</v>
      </c>
      <c r="O214" t="s">
        <v>974</v>
      </c>
      <c r="P214" s="1">
        <v>1883265814.39815</v>
      </c>
      <c r="Q214" s="1">
        <v>1030967019.92521</v>
      </c>
      <c r="R214" s="1">
        <v>968016020.92982996</v>
      </c>
      <c r="S214" s="1">
        <v>1226663979.34729</v>
      </c>
      <c r="T214" s="1">
        <v>1416668195.0516801</v>
      </c>
      <c r="U214" s="1">
        <v>1653410143.83373</v>
      </c>
      <c r="V214" s="1">
        <v>2479238286.48348</v>
      </c>
      <c r="W214" s="1">
        <v>2738356171.3758702</v>
      </c>
      <c r="X214" s="1">
        <v>3401501095.3979802</v>
      </c>
      <c r="Y214" s="1">
        <v>1927502581.74143</v>
      </c>
      <c r="Z214" s="1">
        <v>2235214718.8122101</v>
      </c>
      <c r="AA214" s="1">
        <v>2601921840.7905998</v>
      </c>
      <c r="AB214" s="1">
        <v>3017333943.3910599</v>
      </c>
      <c r="AC214" s="1">
        <v>3248723240.9679198</v>
      </c>
      <c r="AD214" s="1">
        <v>3201103263.7410302</v>
      </c>
      <c r="AE214" s="1">
        <v>2736116568.6806402</v>
      </c>
      <c r="AF214" s="1">
        <v>2697590195.3108602</v>
      </c>
      <c r="AG214" s="1">
        <v>2704674304.7561302</v>
      </c>
      <c r="AH214" s="1">
        <v>2337332837.5510998</v>
      </c>
      <c r="AI214" s="1">
        <v>2722336506.7340598</v>
      </c>
      <c r="AJ214" s="1">
        <v>2643837589.9456501</v>
      </c>
      <c r="AK214" s="1">
        <v>2832835062.5440602</v>
      </c>
      <c r="AL214" s="1">
        <v>2536679638.4963999</v>
      </c>
      <c r="AM214" s="1">
        <v>1807409834.6631601</v>
      </c>
    </row>
    <row r="215" spans="1:39" x14ac:dyDescent="0.3">
      <c r="A215" t="str">
        <f t="shared" si="33"/>
        <v>ERS</v>
      </c>
      <c r="B215" t="str">
        <f t="shared" si="34"/>
        <v>J016</v>
      </c>
      <c r="C215" t="str">
        <f t="shared" si="35"/>
        <v>MAINT-REP OF AIRCRAFT COMPONENTS</v>
      </c>
      <c r="D215" s="1">
        <f t="shared" si="36"/>
        <v>2130672884.2973199</v>
      </c>
      <c r="E215" s="1">
        <f t="shared" si="37"/>
        <v>1941494880.43384</v>
      </c>
      <c r="F215" s="1">
        <f t="shared" si="38"/>
        <v>1844965847.3829</v>
      </c>
      <c r="G215" s="1">
        <f t="shared" si="39"/>
        <v>1546856128.8647399</v>
      </c>
      <c r="H215" s="2">
        <f t="shared" si="40"/>
        <v>-4.9718922271569377E-2</v>
      </c>
      <c r="I215" s="2">
        <f t="shared" si="41"/>
        <v>-0.13409239823720942</v>
      </c>
      <c r="J215" s="2">
        <f t="shared" si="42"/>
        <v>0.83841992579915159</v>
      </c>
      <c r="K215" s="2">
        <f t="shared" si="43"/>
        <v>2.3166954062616162E-2</v>
      </c>
      <c r="L215" s="2">
        <f>AM215/SUM(AM1:AM$2583)</f>
        <v>3.036917742445952E-2</v>
      </c>
      <c r="M215" t="s">
        <v>962</v>
      </c>
      <c r="N215" t="s">
        <v>975</v>
      </c>
      <c r="O215" t="s">
        <v>976</v>
      </c>
      <c r="P215" s="1">
        <v>73859544.619088203</v>
      </c>
      <c r="Q215" s="1">
        <v>157318605.49355</v>
      </c>
      <c r="R215" s="1">
        <v>201757295.14671901</v>
      </c>
      <c r="S215" s="1">
        <v>559534199.92434704</v>
      </c>
      <c r="T215" s="1">
        <v>636900729.72017205</v>
      </c>
      <c r="U215" s="1">
        <v>762907091.985937</v>
      </c>
      <c r="V215" s="1">
        <v>750148562.15392399</v>
      </c>
      <c r="W215" s="1">
        <v>289150748.29445797</v>
      </c>
      <c r="X215" s="1">
        <v>1319671233.8820901</v>
      </c>
      <c r="Y215" s="1">
        <v>1817613476.4086599</v>
      </c>
      <c r="Z215" s="1">
        <v>1300892751.9770601</v>
      </c>
      <c r="AA215" s="1">
        <v>1596345173.6984501</v>
      </c>
      <c r="AB215" s="1">
        <v>4218084516.0118999</v>
      </c>
      <c r="AC215" s="1">
        <v>1517464268.3826399</v>
      </c>
      <c r="AD215" s="1">
        <v>1682706924.9681001</v>
      </c>
      <c r="AE215" s="1">
        <v>2130672884.2973199</v>
      </c>
      <c r="AF215" s="1">
        <v>1607421854.1935401</v>
      </c>
      <c r="AG215" s="1">
        <v>2785477930.8583002</v>
      </c>
      <c r="AH215" s="1">
        <v>1786339105.8163099</v>
      </c>
      <c r="AI215" s="1">
        <v>2743035718.2769599</v>
      </c>
      <c r="AJ215" s="1">
        <v>2284724044.36344</v>
      </c>
      <c r="AK215" s="1">
        <v>1941494880.43384</v>
      </c>
      <c r="AL215" s="1">
        <v>1844965847.3829</v>
      </c>
      <c r="AM215" s="1">
        <v>1546856128.8647399</v>
      </c>
    </row>
    <row r="216" spans="1:39" x14ac:dyDescent="0.3">
      <c r="A216" t="str">
        <f t="shared" si="33"/>
        <v>ERS</v>
      </c>
      <c r="B216" t="str">
        <f t="shared" si="34"/>
        <v>J017</v>
      </c>
      <c r="C216" t="str">
        <f t="shared" si="35"/>
        <v>MAINT-REP OF AIRCRAFT GROUND EQ</v>
      </c>
      <c r="D216" s="1">
        <f t="shared" si="36"/>
        <v>192655848.323901</v>
      </c>
      <c r="E216" s="1">
        <f t="shared" si="37"/>
        <v>78403787.380840093</v>
      </c>
      <c r="F216" s="1">
        <f t="shared" si="38"/>
        <v>89376636.503999993</v>
      </c>
      <c r="G216" s="1">
        <f t="shared" si="39"/>
        <v>42049975.322326802</v>
      </c>
      <c r="H216" s="2">
        <f t="shared" si="40"/>
        <v>0.13995304933242791</v>
      </c>
      <c r="I216" s="2">
        <f t="shared" si="41"/>
        <v>-0.53608137369525222</v>
      </c>
      <c r="J216" s="2">
        <f t="shared" si="42"/>
        <v>0.47048061962417753</v>
      </c>
      <c r="K216" s="2">
        <f t="shared" si="43"/>
        <v>1.1222887594892082E-3</v>
      </c>
      <c r="L216" s="2">
        <f>AM216/SUM(AM1:AM$2583)</f>
        <v>8.255603979118038E-4</v>
      </c>
      <c r="M216" t="s">
        <v>962</v>
      </c>
      <c r="N216" t="s">
        <v>977</v>
      </c>
      <c r="O216" t="s">
        <v>978</v>
      </c>
      <c r="P216" s="1">
        <v>8706190.1057958994</v>
      </c>
      <c r="Q216" s="1">
        <v>13711906.119767001</v>
      </c>
      <c r="R216" s="1">
        <v>22948985.319063801</v>
      </c>
      <c r="S216" s="1">
        <v>25758634.077153001</v>
      </c>
      <c r="T216" s="1">
        <v>32285222.673796199</v>
      </c>
      <c r="U216" s="1">
        <v>42983692.824360304</v>
      </c>
      <c r="V216" s="1">
        <v>46650690.879564799</v>
      </c>
      <c r="W216" s="1">
        <v>45159858.459578998</v>
      </c>
      <c r="X216" s="1">
        <v>73956112.047739103</v>
      </c>
      <c r="Y216" s="1">
        <v>31141738.056196298</v>
      </c>
      <c r="Z216" s="1">
        <v>37989663.007042199</v>
      </c>
      <c r="AA216" s="1">
        <v>35333776.316088699</v>
      </c>
      <c r="AB216" s="1">
        <v>22008481.4771754</v>
      </c>
      <c r="AC216" s="1">
        <v>38726881.042150401</v>
      </c>
      <c r="AD216" s="1">
        <v>109016375.84985299</v>
      </c>
      <c r="AE216" s="1">
        <v>192655848.323901</v>
      </c>
      <c r="AF216" s="1">
        <v>122532335.607723</v>
      </c>
      <c r="AG216" s="1">
        <v>67439085.584484696</v>
      </c>
      <c r="AH216" s="1">
        <v>40397400.095559001</v>
      </c>
      <c r="AI216" s="1">
        <v>50176608.098520897</v>
      </c>
      <c r="AJ216" s="1">
        <v>80565126.765101403</v>
      </c>
      <c r="AK216" s="1">
        <v>78403787.380840093</v>
      </c>
      <c r="AL216" s="1">
        <v>89376636.503999993</v>
      </c>
      <c r="AM216" s="1">
        <v>42049975.322326802</v>
      </c>
    </row>
    <row r="217" spans="1:39" x14ac:dyDescent="0.3">
      <c r="A217" t="str">
        <f t="shared" si="33"/>
        <v>ERS</v>
      </c>
      <c r="B217" t="str">
        <f t="shared" si="34"/>
        <v>J018</v>
      </c>
      <c r="C217" t="str">
        <f t="shared" si="35"/>
        <v>MAINT-REP OF SPACE VEHICLES</v>
      </c>
      <c r="D217" s="1">
        <f t="shared" si="36"/>
        <v>281231.78177082102</v>
      </c>
      <c r="E217" s="1">
        <f t="shared" si="37"/>
        <v>228130.44443818301</v>
      </c>
      <c r="F217" s="1">
        <f t="shared" si="38"/>
        <v>439298.83010000002</v>
      </c>
      <c r="G217" s="1">
        <f t="shared" si="39"/>
        <v>2191.67587744198</v>
      </c>
      <c r="H217" s="2">
        <f t="shared" si="40"/>
        <v>0.92564754424540552</v>
      </c>
      <c r="I217" s="2">
        <f t="shared" si="41"/>
        <v>0.56205257931334951</v>
      </c>
      <c r="J217" s="2">
        <f t="shared" si="42"/>
        <v>4.9890319010025058E-3</v>
      </c>
      <c r="K217" s="2">
        <f t="shared" si="43"/>
        <v>5.5162082437049942E-6</v>
      </c>
      <c r="L217" s="2">
        <f>AM217/SUM(AM1:AM$2583)</f>
        <v>4.30288197699371E-8</v>
      </c>
      <c r="M217" t="s">
        <v>962</v>
      </c>
      <c r="N217" t="s">
        <v>979</v>
      </c>
      <c r="O217" t="s">
        <v>980</v>
      </c>
      <c r="P217" s="1">
        <v>31071497.0726122</v>
      </c>
      <c r="Q217" s="1">
        <v>31410743.7374378</v>
      </c>
      <c r="R217" s="1"/>
      <c r="S217" s="1"/>
      <c r="T217" s="1"/>
      <c r="U217" s="1">
        <v>18217337.2584977</v>
      </c>
      <c r="V217" s="1">
        <v>565303508.32213497</v>
      </c>
      <c r="W217" s="1">
        <v>126724669.509956</v>
      </c>
      <c r="X217" s="1">
        <v>595100084.25966001</v>
      </c>
      <c r="Y217" s="1">
        <v>609120256.29155397</v>
      </c>
      <c r="Z217" s="1">
        <v>-49495223.410083003</v>
      </c>
      <c r="AA217" s="1">
        <v>19109499.760631099</v>
      </c>
      <c r="AB217" s="1">
        <v>22346826.749999199</v>
      </c>
      <c r="AC217" s="1">
        <v>1181741.74926841</v>
      </c>
      <c r="AD217" s="1">
        <v>749932.56133067003</v>
      </c>
      <c r="AE217" s="1">
        <v>281231.78177082102</v>
      </c>
      <c r="AF217" s="1">
        <v>247897.03192815799</v>
      </c>
      <c r="AG217" s="1">
        <v>846290.726179839</v>
      </c>
      <c r="AH217" s="1">
        <v>-117030.55840469099</v>
      </c>
      <c r="AI217" s="1">
        <v>1706507.75866389</v>
      </c>
      <c r="AJ217" s="1">
        <v>456059.18329361698</v>
      </c>
      <c r="AK217" s="1">
        <v>228130.44443818301</v>
      </c>
      <c r="AL217" s="1">
        <v>439298.83010000002</v>
      </c>
      <c r="AM217" s="1">
        <v>2191.67587744198</v>
      </c>
    </row>
    <row r="218" spans="1:39" x14ac:dyDescent="0.3">
      <c r="A218" t="str">
        <f t="shared" si="33"/>
        <v>ERS</v>
      </c>
      <c r="B218" t="str">
        <f t="shared" si="34"/>
        <v>J019</v>
      </c>
      <c r="C218" t="str">
        <f t="shared" si="35"/>
        <v>MAINT-REP OF SHIPS-SML CRAFT-DOCKS</v>
      </c>
      <c r="D218" s="1">
        <f t="shared" si="36"/>
        <v>3384012.4786974499</v>
      </c>
      <c r="E218" s="1">
        <f t="shared" si="37"/>
        <v>5298467.1751633901</v>
      </c>
      <c r="F218" s="1">
        <f t="shared" si="38"/>
        <v>1535946.0111</v>
      </c>
      <c r="G218" s="1">
        <f t="shared" si="39"/>
        <v>1644087.2682634401</v>
      </c>
      <c r="H218" s="2">
        <f t="shared" si="40"/>
        <v>-0.71011502754989975</v>
      </c>
      <c r="I218" s="2">
        <f t="shared" si="41"/>
        <v>-0.54611691866715417</v>
      </c>
      <c r="J218" s="2">
        <f t="shared" si="42"/>
        <v>1.070406939034265</v>
      </c>
      <c r="K218" s="2">
        <f t="shared" si="43"/>
        <v>1.9286639225483389E-5</v>
      </c>
      <c r="L218" s="2">
        <f>AM218/SUM(AM1:AM$2583)</f>
        <v>3.2278100735736449E-5</v>
      </c>
      <c r="M218" t="s">
        <v>962</v>
      </c>
      <c r="N218" t="s">
        <v>981</v>
      </c>
      <c r="O218" t="s">
        <v>982</v>
      </c>
      <c r="P218" s="1">
        <v>902530.64850056102</v>
      </c>
      <c r="Q218" s="1">
        <v>133481.38313851799</v>
      </c>
      <c r="R218" s="1">
        <v>698104.73424323101</v>
      </c>
      <c r="S218" s="1">
        <v>566567.66471860395</v>
      </c>
      <c r="T218" s="1">
        <v>1767925.70635745</v>
      </c>
      <c r="U218" s="1">
        <v>2162379.6452320502</v>
      </c>
      <c r="V218" s="1">
        <v>2295404.5581640699</v>
      </c>
      <c r="W218" s="1">
        <v>216617.56276661999</v>
      </c>
      <c r="X218" s="1">
        <v>4743588.6110390397</v>
      </c>
      <c r="Y218" s="1">
        <v>2641778.3292516801</v>
      </c>
      <c r="Z218" s="1">
        <v>1760674.1502551101</v>
      </c>
      <c r="AA218" s="1">
        <v>1586055.6604367399</v>
      </c>
      <c r="AB218" s="1">
        <v>2114163.7543549198</v>
      </c>
      <c r="AC218" s="1">
        <v>2029078.2696056501</v>
      </c>
      <c r="AD218" s="1">
        <v>1999271.7169651701</v>
      </c>
      <c r="AE218" s="1">
        <v>3384012.4786974499</v>
      </c>
      <c r="AF218" s="1">
        <v>2634577.8637015</v>
      </c>
      <c r="AG218" s="1">
        <v>2593041.3491874002</v>
      </c>
      <c r="AH218" s="1">
        <v>3199271.7308689901</v>
      </c>
      <c r="AI218" s="1">
        <v>4442094.5235575298</v>
      </c>
      <c r="AJ218" s="1">
        <v>2531967.76774676</v>
      </c>
      <c r="AK218" s="1">
        <v>5298467.1751633901</v>
      </c>
      <c r="AL218" s="1">
        <v>1535946.0111</v>
      </c>
      <c r="AM218" s="1">
        <v>1644087.2682634401</v>
      </c>
    </row>
    <row r="219" spans="1:39" x14ac:dyDescent="0.3">
      <c r="A219" t="str">
        <f t="shared" si="33"/>
        <v>ERS</v>
      </c>
      <c r="B219" t="str">
        <f t="shared" si="34"/>
        <v>J020</v>
      </c>
      <c r="C219" t="str">
        <f t="shared" si="35"/>
        <v>MAINT-REP OF SHIP &amp; MARINE EQ</v>
      </c>
      <c r="D219" s="1">
        <f t="shared" si="36"/>
        <v>-9360.4653042855007</v>
      </c>
      <c r="E219" s="1">
        <f t="shared" si="37"/>
        <v>2195040.8530735401</v>
      </c>
      <c r="F219" s="1">
        <f t="shared" si="38"/>
        <v>2239638.5093999999</v>
      </c>
      <c r="G219" s="1">
        <f t="shared" si="39"/>
        <v>3937839.2248437102</v>
      </c>
      <c r="H219" s="2">
        <f t="shared" si="40"/>
        <v>2.0317460726989811E-2</v>
      </c>
      <c r="I219" s="2">
        <f t="shared" si="41"/>
        <v>-240.26572414884401</v>
      </c>
      <c r="J219" s="2">
        <f t="shared" si="42"/>
        <v>1.7582476852028495</v>
      </c>
      <c r="K219" s="2">
        <f t="shared" si="43"/>
        <v>2.8122798336747593E-5</v>
      </c>
      <c r="L219" s="2">
        <f>AM219/SUM(AM1:AM$2583)</f>
        <v>7.7310963739105355E-5</v>
      </c>
      <c r="M219" t="s">
        <v>962</v>
      </c>
      <c r="N219" t="s">
        <v>983</v>
      </c>
      <c r="O219" t="s">
        <v>984</v>
      </c>
      <c r="P219" s="1">
        <v>277323.905742381</v>
      </c>
      <c r="Q219" s="1"/>
      <c r="R219" s="1">
        <v>1014137.94166587</v>
      </c>
      <c r="S219" s="1">
        <v>828175.65867211099</v>
      </c>
      <c r="T219" s="1">
        <v>468807.37254254502</v>
      </c>
      <c r="U219" s="1">
        <v>1246444.2549994099</v>
      </c>
      <c r="V219" s="1">
        <v>561412.63344104204</v>
      </c>
      <c r="W219" s="1">
        <v>956714.86792776198</v>
      </c>
      <c r="X219" s="1">
        <v>1096850.6994515699</v>
      </c>
      <c r="Y219" s="1">
        <v>724069.607273762</v>
      </c>
      <c r="Z219" s="1">
        <v>930789.05714140704</v>
      </c>
      <c r="AA219" s="1">
        <v>753478.56227247696</v>
      </c>
      <c r="AB219" s="1">
        <v>816130.49131554202</v>
      </c>
      <c r="AC219" s="1">
        <v>102939.97775645601</v>
      </c>
      <c r="AD219" s="1">
        <v>85387.552304776793</v>
      </c>
      <c r="AE219" s="1">
        <v>-9360.4653042855007</v>
      </c>
      <c r="AF219" s="1"/>
      <c r="AG219" s="1">
        <v>0</v>
      </c>
      <c r="AH219" s="1">
        <v>0</v>
      </c>
      <c r="AI219" s="1"/>
      <c r="AJ219" s="1">
        <v>16183.806424550699</v>
      </c>
      <c r="AK219" s="1">
        <v>2195040.8530735401</v>
      </c>
      <c r="AL219" s="1">
        <v>2239638.5093999999</v>
      </c>
      <c r="AM219" s="1">
        <v>3937839.2248437102</v>
      </c>
    </row>
    <row r="220" spans="1:39" x14ac:dyDescent="0.3">
      <c r="A220" t="str">
        <f t="shared" si="33"/>
        <v>ERS</v>
      </c>
      <c r="B220" t="str">
        <f t="shared" si="34"/>
        <v>J022</v>
      </c>
      <c r="C220" t="str">
        <f t="shared" si="35"/>
        <v>MAINT-REP OF RAILWAY EQ</v>
      </c>
      <c r="D220" s="1">
        <f t="shared" si="36"/>
        <v>684092.78339129395</v>
      </c>
      <c r="E220" s="1">
        <f t="shared" si="37"/>
        <v>1744724.61853849</v>
      </c>
      <c r="F220" s="1">
        <f t="shared" si="38"/>
        <v>2695629.1839999999</v>
      </c>
      <c r="G220" s="1">
        <f t="shared" si="39"/>
        <v>103780.680800281</v>
      </c>
      <c r="H220" s="2">
        <f t="shared" si="40"/>
        <v>0.54501699314477348</v>
      </c>
      <c r="I220" s="2">
        <f t="shared" si="41"/>
        <v>2.9404438249396474</v>
      </c>
      <c r="J220" s="2">
        <f t="shared" si="42"/>
        <v>3.8499613157579243E-2</v>
      </c>
      <c r="K220" s="2">
        <f t="shared" si="43"/>
        <v>3.3848603519767411E-5</v>
      </c>
      <c r="L220" s="2">
        <f>AM220/SUM(AM1:AM$2583)</f>
        <v>2.037509403520311E-6</v>
      </c>
      <c r="M220" t="s">
        <v>962</v>
      </c>
      <c r="N220" t="s">
        <v>985</v>
      </c>
      <c r="O220" t="s">
        <v>986</v>
      </c>
      <c r="P220" s="1">
        <v>1497348.74048268</v>
      </c>
      <c r="Q220" s="1">
        <v>3014344.2772681802</v>
      </c>
      <c r="R220" s="1">
        <v>2109267.7108070799</v>
      </c>
      <c r="S220" s="1">
        <v>1693490.3052612699</v>
      </c>
      <c r="T220" s="1">
        <v>1103665.03750493</v>
      </c>
      <c r="U220" s="1">
        <v>1066626.95576793</v>
      </c>
      <c r="V220" s="1">
        <v>1062692.88798546</v>
      </c>
      <c r="W220" s="1">
        <v>535178.005252906</v>
      </c>
      <c r="X220" s="1">
        <v>503799.79504909198</v>
      </c>
      <c r="Y220" s="1">
        <v>295705.73342135502</v>
      </c>
      <c r="Z220" s="1">
        <v>488433.94581061997</v>
      </c>
      <c r="AA220" s="1">
        <v>630476.37070961006</v>
      </c>
      <c r="AB220" s="1">
        <v>672555.43412153597</v>
      </c>
      <c r="AC220" s="1">
        <v>319287.408493036</v>
      </c>
      <c r="AD220" s="1">
        <v>761553.46180417505</v>
      </c>
      <c r="AE220" s="1">
        <v>684092.78339129395</v>
      </c>
      <c r="AF220" s="1">
        <v>589147.26111457299</v>
      </c>
      <c r="AG220" s="1">
        <v>668996.28806511196</v>
      </c>
      <c r="AH220" s="1">
        <v>780098.77794812503</v>
      </c>
      <c r="AI220" s="1">
        <v>837079.06440125103</v>
      </c>
      <c r="AJ220" s="1">
        <v>1273336.43535521</v>
      </c>
      <c r="AK220" s="1">
        <v>1744724.61853849</v>
      </c>
      <c r="AL220" s="1">
        <v>2695629.1839999999</v>
      </c>
      <c r="AM220" s="1">
        <v>103780.680800281</v>
      </c>
    </row>
    <row r="221" spans="1:39" x14ac:dyDescent="0.3">
      <c r="A221" t="str">
        <f t="shared" si="33"/>
        <v>ERS</v>
      </c>
      <c r="B221" t="str">
        <f t="shared" si="34"/>
        <v>J023</v>
      </c>
      <c r="C221" t="str">
        <f t="shared" si="35"/>
        <v>MAINT-REP OF VEHICLES-TRAILERS-CYC</v>
      </c>
      <c r="D221" s="1">
        <f t="shared" si="36"/>
        <v>12874287.3382726</v>
      </c>
      <c r="E221" s="1">
        <f t="shared" si="37"/>
        <v>6337575.7644794704</v>
      </c>
      <c r="F221" s="1">
        <f t="shared" si="38"/>
        <v>8522817.6882000007</v>
      </c>
      <c r="G221" s="1">
        <f t="shared" si="39"/>
        <v>2319388.7925689798</v>
      </c>
      <c r="H221" s="2">
        <f t="shared" si="40"/>
        <v>0.3448072267582607</v>
      </c>
      <c r="I221" s="2">
        <f t="shared" si="41"/>
        <v>-0.33799693417876242</v>
      </c>
      <c r="J221" s="2">
        <f t="shared" si="42"/>
        <v>0.27213873127665472</v>
      </c>
      <c r="K221" s="2">
        <f t="shared" si="43"/>
        <v>1.0701971862875576E-4</v>
      </c>
      <c r="L221" s="2">
        <f>AM221/SUM(AM1:AM$2583)</f>
        <v>4.5536186878301156E-5</v>
      </c>
      <c r="M221" t="s">
        <v>962</v>
      </c>
      <c r="N221" t="s">
        <v>987</v>
      </c>
      <c r="O221" t="s">
        <v>988</v>
      </c>
      <c r="P221" s="1">
        <v>170145911.89517799</v>
      </c>
      <c r="Q221" s="1">
        <v>53231901.4060129</v>
      </c>
      <c r="R221" s="1">
        <v>73278311.370542407</v>
      </c>
      <c r="S221" s="1">
        <v>135828101.112501</v>
      </c>
      <c r="T221" s="1">
        <v>213203332.10244399</v>
      </c>
      <c r="U221" s="1">
        <v>281143504.97589499</v>
      </c>
      <c r="V221" s="1">
        <v>180845570.24587399</v>
      </c>
      <c r="W221" s="1">
        <v>97807458.3373373</v>
      </c>
      <c r="X221" s="1">
        <v>73591067.708988503</v>
      </c>
      <c r="Y221" s="1">
        <v>23236147.540780999</v>
      </c>
      <c r="Z221" s="1">
        <v>7629080.2886913698</v>
      </c>
      <c r="AA221" s="1">
        <v>5349799.3568980601</v>
      </c>
      <c r="AB221" s="1">
        <v>4913233.9644301804</v>
      </c>
      <c r="AC221" s="1">
        <v>4107808.2413546098</v>
      </c>
      <c r="AD221" s="1">
        <v>4750175.4800580796</v>
      </c>
      <c r="AE221" s="1">
        <v>12874287.3382726</v>
      </c>
      <c r="AF221" s="1">
        <v>16864845.2015526</v>
      </c>
      <c r="AG221" s="1">
        <v>18075289.596517</v>
      </c>
      <c r="AH221" s="1">
        <v>20550443.061946701</v>
      </c>
      <c r="AI221" s="1">
        <v>13001343.932038501</v>
      </c>
      <c r="AJ221" s="1">
        <v>15890645.7055117</v>
      </c>
      <c r="AK221" s="1">
        <v>6337575.7644794704</v>
      </c>
      <c r="AL221" s="1">
        <v>8522817.6882000007</v>
      </c>
      <c r="AM221" s="1">
        <v>2319388.7925689798</v>
      </c>
    </row>
    <row r="222" spans="1:39" x14ac:dyDescent="0.3">
      <c r="A222" t="str">
        <f t="shared" si="33"/>
        <v>ERS</v>
      </c>
      <c r="B222" t="str">
        <f t="shared" si="34"/>
        <v>J024</v>
      </c>
      <c r="C222" t="str">
        <f t="shared" si="35"/>
        <v>MAINT-REP OF TRACTORS</v>
      </c>
      <c r="D222" s="1">
        <f t="shared" si="36"/>
        <v>159899.73429165801</v>
      </c>
      <c r="E222" s="1">
        <f t="shared" si="37"/>
        <v>125877.61490645799</v>
      </c>
      <c r="F222" s="1">
        <f t="shared" si="38"/>
        <v>-10747.8999</v>
      </c>
      <c r="G222" s="1">
        <f t="shared" si="39"/>
        <v>0</v>
      </c>
      <c r="H222" s="2">
        <f t="shared" si="40"/>
        <v>-1.085383726947694</v>
      </c>
      <c r="I222" s="2">
        <f t="shared" si="41"/>
        <v>-1.0672164963100925</v>
      </c>
      <c r="J222" s="2">
        <f t="shared" si="42"/>
        <v>0</v>
      </c>
      <c r="K222" s="2">
        <f t="shared" si="43"/>
        <v>-1.3495973576210096E-7</v>
      </c>
      <c r="L222" s="2">
        <f>AM222/SUM(AM1:AM$2583)</f>
        <v>0</v>
      </c>
      <c r="M222" t="s">
        <v>962</v>
      </c>
      <c r="N222" t="s">
        <v>989</v>
      </c>
      <c r="O222" t="s">
        <v>990</v>
      </c>
      <c r="P222" s="1"/>
      <c r="Q222" s="1">
        <v>169649.77899987</v>
      </c>
      <c r="R222" s="1"/>
      <c r="S222" s="1">
        <v>232303.05892015999</v>
      </c>
      <c r="T222" s="1">
        <v>884496.85825772304</v>
      </c>
      <c r="U222" s="1">
        <v>761813.70111557201</v>
      </c>
      <c r="V222" s="1">
        <v>117422.349778719</v>
      </c>
      <c r="W222" s="1">
        <v>579717.54382731405</v>
      </c>
      <c r="X222" s="1">
        <v>229933.54339182499</v>
      </c>
      <c r="Y222" s="1">
        <v>343337.74724383699</v>
      </c>
      <c r="Z222" s="1">
        <v>20796.973449715999</v>
      </c>
      <c r="AA222" s="1">
        <v>1548092.5654132699</v>
      </c>
      <c r="AB222" s="1">
        <v>966276.01740874397</v>
      </c>
      <c r="AC222" s="1">
        <v>416986.84077504702</v>
      </c>
      <c r="AD222" s="1">
        <v>170381.470237603</v>
      </c>
      <c r="AE222" s="1">
        <v>159899.73429165801</v>
      </c>
      <c r="AF222" s="1">
        <v>50799.097225839898</v>
      </c>
      <c r="AG222" s="1">
        <v>-18256.9767014026</v>
      </c>
      <c r="AH222" s="1">
        <v>52892.883931733799</v>
      </c>
      <c r="AI222" s="1">
        <v>109312.71456937899</v>
      </c>
      <c r="AJ222" s="1">
        <v>165354.88706445301</v>
      </c>
      <c r="AK222" s="1">
        <v>125877.61490645799</v>
      </c>
      <c r="AL222" s="1">
        <v>-10747.8999</v>
      </c>
      <c r="AM222" s="1"/>
    </row>
    <row r="223" spans="1:39" x14ac:dyDescent="0.3">
      <c r="A223" t="str">
        <f t="shared" si="33"/>
        <v>ERS</v>
      </c>
      <c r="B223" t="str">
        <f t="shared" si="34"/>
        <v>J025</v>
      </c>
      <c r="C223" t="str">
        <f t="shared" si="35"/>
        <v>MAINT-REP OF VEHICULAR EQ</v>
      </c>
      <c r="D223" s="1">
        <f t="shared" si="36"/>
        <v>2572880.0806571902</v>
      </c>
      <c r="E223" s="1">
        <f t="shared" si="37"/>
        <v>3839390.5936027798</v>
      </c>
      <c r="F223" s="1">
        <f t="shared" si="38"/>
        <v>1350573.8839</v>
      </c>
      <c r="G223" s="1">
        <f t="shared" si="39"/>
        <v>41456.935551545001</v>
      </c>
      <c r="H223" s="2">
        <f t="shared" si="40"/>
        <v>-0.6482322256687465</v>
      </c>
      <c r="I223" s="2">
        <f t="shared" si="41"/>
        <v>-0.47507313144768748</v>
      </c>
      <c r="J223" s="2">
        <f t="shared" si="42"/>
        <v>3.0695792392957732E-2</v>
      </c>
      <c r="K223" s="2">
        <f t="shared" si="43"/>
        <v>1.6958949766394681E-5</v>
      </c>
      <c r="L223" s="2">
        <f>AM223/SUM(AM1:AM$2583)</f>
        <v>8.1391734353683018E-7</v>
      </c>
      <c r="M223" t="s">
        <v>962</v>
      </c>
      <c r="N223" t="s">
        <v>991</v>
      </c>
      <c r="O223" t="s">
        <v>992</v>
      </c>
      <c r="P223" s="1">
        <v>367832.25594030001</v>
      </c>
      <c r="Q223" s="1">
        <v>821393.92417138105</v>
      </c>
      <c r="R223" s="1">
        <v>16187261.789308</v>
      </c>
      <c r="S223" s="1">
        <v>713148.72190375801</v>
      </c>
      <c r="T223" s="1">
        <v>575841.92259678198</v>
      </c>
      <c r="U223" s="1">
        <v>838209.020854578</v>
      </c>
      <c r="V223" s="1">
        <v>1526677.3837892199</v>
      </c>
      <c r="W223" s="1">
        <v>668209.67300363502</v>
      </c>
      <c r="X223" s="1">
        <v>1195060.6496248899</v>
      </c>
      <c r="Y223" s="1">
        <v>4710652.1423810599</v>
      </c>
      <c r="Z223" s="1">
        <v>5284415.2302630497</v>
      </c>
      <c r="AA223" s="1">
        <v>7920070.7437806996</v>
      </c>
      <c r="AB223" s="1">
        <v>1858523.2108811301</v>
      </c>
      <c r="AC223" s="1">
        <v>4097324.6152343499</v>
      </c>
      <c r="AD223" s="1">
        <v>2925763.2458979199</v>
      </c>
      <c r="AE223" s="1">
        <v>2572880.0806571902</v>
      </c>
      <c r="AF223" s="1">
        <v>3321185.6027811598</v>
      </c>
      <c r="AG223" s="1">
        <v>3468486.89823461</v>
      </c>
      <c r="AH223" s="1">
        <v>4533394.2362695402</v>
      </c>
      <c r="AI223" s="1">
        <v>4541137.7134876205</v>
      </c>
      <c r="AJ223" s="1">
        <v>3074661.8266118402</v>
      </c>
      <c r="AK223" s="1">
        <v>3839390.5936027798</v>
      </c>
      <c r="AL223" s="1">
        <v>1350573.8839</v>
      </c>
      <c r="AM223" s="1">
        <v>41456.935551545001</v>
      </c>
    </row>
    <row r="224" spans="1:39" x14ac:dyDescent="0.3">
      <c r="A224" t="str">
        <f t="shared" si="33"/>
        <v>ERS</v>
      </c>
      <c r="B224" t="str">
        <f t="shared" si="34"/>
        <v>J026</v>
      </c>
      <c r="C224" t="str">
        <f t="shared" si="35"/>
        <v>MAINT-REP OF TIRES &amp; TUBES</v>
      </c>
      <c r="D224" s="1">
        <f t="shared" si="36"/>
        <v>-248.06974582257101</v>
      </c>
      <c r="E224" s="1">
        <f t="shared" si="37"/>
        <v>284821.85950960498</v>
      </c>
      <c r="F224" s="1">
        <f t="shared" si="38"/>
        <v>0</v>
      </c>
      <c r="G224" s="1">
        <f t="shared" si="39"/>
        <v>0</v>
      </c>
      <c r="H224" s="2">
        <f t="shared" si="40"/>
        <v>-1</v>
      </c>
      <c r="I224" s="2">
        <f t="shared" si="41"/>
        <v>-1</v>
      </c>
      <c r="J224" s="2" t="e">
        <f t="shared" si="42"/>
        <v>#DIV/0!</v>
      </c>
      <c r="K224" s="2">
        <f t="shared" si="43"/>
        <v>0</v>
      </c>
      <c r="L224" s="2">
        <f>AM224/SUM(AM1:AM$2583)</f>
        <v>0</v>
      </c>
      <c r="M224" t="s">
        <v>962</v>
      </c>
      <c r="N224" t="s">
        <v>993</v>
      </c>
      <c r="O224" t="s">
        <v>994</v>
      </c>
      <c r="P224" s="1">
        <v>7351.5717264497298</v>
      </c>
      <c r="Q224" s="1"/>
      <c r="R224" s="1"/>
      <c r="S224" s="1"/>
      <c r="T224" s="1"/>
      <c r="U224" s="1"/>
      <c r="V224" s="1">
        <v>114252.77822489</v>
      </c>
      <c r="W224" s="1"/>
      <c r="X224" s="1">
        <v>48547.501292528803</v>
      </c>
      <c r="Y224" s="1">
        <v>-79.176359684045295</v>
      </c>
      <c r="Z224" s="1"/>
      <c r="AA224" s="1"/>
      <c r="AB224" s="1"/>
      <c r="AC224" s="1">
        <v>30579.261712812298</v>
      </c>
      <c r="AD224" s="1"/>
      <c r="AE224" s="1">
        <v>-248.06974582257101</v>
      </c>
      <c r="AF224" s="1"/>
      <c r="AG224" s="1"/>
      <c r="AH224" s="1">
        <v>43278.445769930397</v>
      </c>
      <c r="AI224" s="1">
        <v>0</v>
      </c>
      <c r="AJ224" s="1">
        <v>27419.3175032994</v>
      </c>
      <c r="AK224" s="1">
        <v>284821.85950960498</v>
      </c>
      <c r="AL224" s="1"/>
      <c r="AM224" s="1"/>
    </row>
    <row r="225" spans="1:39" x14ac:dyDescent="0.3">
      <c r="A225" t="str">
        <f t="shared" si="33"/>
        <v>ERS</v>
      </c>
      <c r="B225" t="str">
        <f t="shared" si="34"/>
        <v>J028</v>
      </c>
      <c r="C225" t="str">
        <f t="shared" si="35"/>
        <v>MAINT-REP OF ENGINES &amp; TURBINES</v>
      </c>
      <c r="D225" s="1">
        <f t="shared" si="36"/>
        <v>919064486.52973795</v>
      </c>
      <c r="E225" s="1">
        <f t="shared" si="37"/>
        <v>1436302483.7388699</v>
      </c>
      <c r="F225" s="1">
        <f t="shared" si="38"/>
        <v>1466612663.9909</v>
      </c>
      <c r="G225" s="1">
        <f t="shared" si="39"/>
        <v>1022590374.4834599</v>
      </c>
      <c r="H225" s="2">
        <f t="shared" si="40"/>
        <v>2.1102922674845592E-2</v>
      </c>
      <c r="I225" s="2">
        <f t="shared" si="41"/>
        <v>0.5957668754328973</v>
      </c>
      <c r="J225" s="2">
        <f t="shared" si="42"/>
        <v>0.69724638249121573</v>
      </c>
      <c r="K225" s="2">
        <f t="shared" si="43"/>
        <v>1.8416030986440693E-2</v>
      </c>
      <c r="L225" s="2">
        <f>AM225/SUM(AM1:AM$2583)</f>
        <v>2.0076352244875275E-2</v>
      </c>
      <c r="M225" t="s">
        <v>962</v>
      </c>
      <c r="N225" t="s">
        <v>995</v>
      </c>
      <c r="O225" t="s">
        <v>996</v>
      </c>
      <c r="P225" s="1">
        <v>72973626.906959295</v>
      </c>
      <c r="Q225" s="1">
        <v>155335390.191053</v>
      </c>
      <c r="R225" s="1">
        <v>64845070.141076602</v>
      </c>
      <c r="S225" s="1">
        <v>73055491.767682806</v>
      </c>
      <c r="T225" s="1">
        <v>52096704.006116502</v>
      </c>
      <c r="U225" s="1">
        <v>34409257.066804901</v>
      </c>
      <c r="V225" s="1">
        <v>119588155.631276</v>
      </c>
      <c r="W225" s="1">
        <v>740035603.512707</v>
      </c>
      <c r="X225" s="1">
        <v>1115866816.29129</v>
      </c>
      <c r="Y225" s="1">
        <v>1178013121.48875</v>
      </c>
      <c r="Z225" s="1">
        <v>1712190822.4437399</v>
      </c>
      <c r="AA225" s="1">
        <v>1336320410.6593699</v>
      </c>
      <c r="AB225" s="1">
        <v>940319880.18815804</v>
      </c>
      <c r="AC225" s="1">
        <v>812160413.460554</v>
      </c>
      <c r="AD225" s="1">
        <v>767392308.31995106</v>
      </c>
      <c r="AE225" s="1">
        <v>919064486.52973795</v>
      </c>
      <c r="AF225" s="1">
        <v>972816784.35284698</v>
      </c>
      <c r="AG225" s="1">
        <v>1118119414.5900099</v>
      </c>
      <c r="AH225" s="1">
        <v>1388408380.65429</v>
      </c>
      <c r="AI225" s="1">
        <v>1161729430.4166701</v>
      </c>
      <c r="AJ225" s="1">
        <v>1346580497.6707201</v>
      </c>
      <c r="AK225" s="1">
        <v>1436302483.7388699</v>
      </c>
      <c r="AL225" s="1">
        <v>1466612663.9909</v>
      </c>
      <c r="AM225" s="1">
        <v>1022590374.4834599</v>
      </c>
    </row>
    <row r="226" spans="1:39" x14ac:dyDescent="0.3">
      <c r="A226" t="str">
        <f t="shared" si="33"/>
        <v>ERS</v>
      </c>
      <c r="B226" t="str">
        <f t="shared" si="34"/>
        <v>J029</v>
      </c>
      <c r="C226" t="str">
        <f t="shared" si="35"/>
        <v>MAINT-REP OF ENGINE ACCESSORIES</v>
      </c>
      <c r="D226" s="1">
        <f t="shared" si="36"/>
        <v>6453259.7861511698</v>
      </c>
      <c r="E226" s="1">
        <f t="shared" si="37"/>
        <v>6263121.1178337596</v>
      </c>
      <c r="F226" s="1">
        <f t="shared" si="38"/>
        <v>4749326.9272999996</v>
      </c>
      <c r="G226" s="1">
        <f t="shared" si="39"/>
        <v>762388.53209903894</v>
      </c>
      <c r="H226" s="2">
        <f t="shared" si="40"/>
        <v>-0.24169965134848603</v>
      </c>
      <c r="I226" s="2">
        <f t="shared" si="41"/>
        <v>-0.26404219190243139</v>
      </c>
      <c r="J226" s="2">
        <f t="shared" si="42"/>
        <v>0.16052559526207602</v>
      </c>
      <c r="K226" s="2">
        <f t="shared" si="43"/>
        <v>5.9636572085700091E-5</v>
      </c>
      <c r="L226" s="2">
        <f>AM226/SUM(AM1:AM$2583)</f>
        <v>1.4967851350649767E-5</v>
      </c>
      <c r="M226" t="s">
        <v>962</v>
      </c>
      <c r="N226" t="s">
        <v>997</v>
      </c>
      <c r="O226" t="s">
        <v>998</v>
      </c>
      <c r="P226" s="1">
        <v>20395269.937353499</v>
      </c>
      <c r="Q226" s="1">
        <v>29079111.059072599</v>
      </c>
      <c r="R226" s="1">
        <v>19198807.312295601</v>
      </c>
      <c r="S226" s="1">
        <v>13539481.9015489</v>
      </c>
      <c r="T226" s="1">
        <v>13144713.5170593</v>
      </c>
      <c r="U226" s="1">
        <v>8617610.9246133007</v>
      </c>
      <c r="V226" s="1">
        <v>4779062.3723655902</v>
      </c>
      <c r="W226" s="1">
        <v>16162909.512956301</v>
      </c>
      <c r="X226" s="1">
        <v>20588050.173849899</v>
      </c>
      <c r="Y226" s="1">
        <v>28205180.4668548</v>
      </c>
      <c r="Z226" s="1">
        <v>27666166.720903799</v>
      </c>
      <c r="AA226" s="1">
        <v>35821518.988921203</v>
      </c>
      <c r="AB226" s="1">
        <v>18530389.430364698</v>
      </c>
      <c r="AC226" s="1">
        <v>18564101.756589402</v>
      </c>
      <c r="AD226" s="1">
        <v>12536635.8091661</v>
      </c>
      <c r="AE226" s="1">
        <v>6453259.7861511698</v>
      </c>
      <c r="AF226" s="1">
        <v>10040853.186980199</v>
      </c>
      <c r="AG226" s="1">
        <v>13076254.752905</v>
      </c>
      <c r="AH226" s="1">
        <v>15820218.701653499</v>
      </c>
      <c r="AI226" s="1">
        <v>14221470.4738809</v>
      </c>
      <c r="AJ226" s="1">
        <v>4494808.7619879199</v>
      </c>
      <c r="AK226" s="1">
        <v>6263121.1178337596</v>
      </c>
      <c r="AL226" s="1">
        <v>4749326.9272999996</v>
      </c>
      <c r="AM226" s="1">
        <v>762388.53209903894</v>
      </c>
    </row>
    <row r="227" spans="1:39" x14ac:dyDescent="0.3">
      <c r="A227" t="str">
        <f t="shared" si="33"/>
        <v>ERS</v>
      </c>
      <c r="B227" t="str">
        <f t="shared" si="34"/>
        <v>J030</v>
      </c>
      <c r="C227" t="str">
        <f t="shared" si="35"/>
        <v>MAINT-REP OF MECH POWER TRANS EQ</v>
      </c>
      <c r="D227" s="1">
        <f t="shared" si="36"/>
        <v>329736.376753697</v>
      </c>
      <c r="E227" s="1">
        <f t="shared" si="37"/>
        <v>1529901.3489379501</v>
      </c>
      <c r="F227" s="1">
        <f t="shared" si="38"/>
        <v>964298.66119999997</v>
      </c>
      <c r="G227" s="1">
        <f t="shared" si="39"/>
        <v>362281.15881875303</v>
      </c>
      <c r="H227" s="2">
        <f t="shared" si="40"/>
        <v>-0.3696987966777</v>
      </c>
      <c r="I227" s="2">
        <f t="shared" si="41"/>
        <v>1.9244533790710681</v>
      </c>
      <c r="J227" s="2">
        <f t="shared" si="42"/>
        <v>0.37569393528755946</v>
      </c>
      <c r="K227" s="2">
        <f t="shared" si="43"/>
        <v>1.2108550853855618E-5</v>
      </c>
      <c r="L227" s="2">
        <f>AM227/SUM(AM1:AM$2583)</f>
        <v>7.1126076849694925E-6</v>
      </c>
      <c r="M227" t="s">
        <v>962</v>
      </c>
      <c r="N227" t="s">
        <v>999</v>
      </c>
      <c r="O227" t="s">
        <v>1000</v>
      </c>
      <c r="P227" s="1">
        <v>2359125.82993792</v>
      </c>
      <c r="Q227" s="1">
        <v>3588689.5065753702</v>
      </c>
      <c r="R227" s="1">
        <v>126043.36650586899</v>
      </c>
      <c r="S227" s="1">
        <v>1141764.82593213</v>
      </c>
      <c r="T227" s="1">
        <v>262569.85109960003</v>
      </c>
      <c r="U227" s="1">
        <v>267198.831284135</v>
      </c>
      <c r="V227" s="1">
        <v>158044.63160808699</v>
      </c>
      <c r="W227" s="1">
        <v>231673.91795212199</v>
      </c>
      <c r="X227" s="1">
        <v>581556.80461888295</v>
      </c>
      <c r="Y227" s="1">
        <v>2195746.0483082202</v>
      </c>
      <c r="Z227" s="1">
        <v>1966509.5494337201</v>
      </c>
      <c r="AA227" s="1">
        <v>2209835.03617559</v>
      </c>
      <c r="AB227" s="1">
        <v>2449500.1775336</v>
      </c>
      <c r="AC227" s="1">
        <v>2903526.1969317198</v>
      </c>
      <c r="AD227" s="1">
        <v>353752.36557018</v>
      </c>
      <c r="AE227" s="1">
        <v>329736.376753697</v>
      </c>
      <c r="AF227" s="1">
        <v>490806.26264998101</v>
      </c>
      <c r="AG227" s="1">
        <v>445807.27442317997</v>
      </c>
      <c r="AH227" s="1">
        <v>237197.08018391399</v>
      </c>
      <c r="AI227" s="1">
        <v>170682.704396477</v>
      </c>
      <c r="AJ227" s="1">
        <v>1855795.3643644</v>
      </c>
      <c r="AK227" s="1">
        <v>1529901.3489379501</v>
      </c>
      <c r="AL227" s="1">
        <v>964298.66119999997</v>
      </c>
      <c r="AM227" s="1">
        <v>362281.15881875303</v>
      </c>
    </row>
    <row r="228" spans="1:39" x14ac:dyDescent="0.3">
      <c r="A228" t="str">
        <f t="shared" si="33"/>
        <v>ERS</v>
      </c>
      <c r="B228" t="str">
        <f t="shared" si="34"/>
        <v>J031</v>
      </c>
      <c r="C228" t="str">
        <f t="shared" si="35"/>
        <v>MAINT-REP OF BEARINGS</v>
      </c>
      <c r="D228" s="1">
        <f t="shared" si="36"/>
        <v>1137847.5383732801</v>
      </c>
      <c r="E228" s="1">
        <f t="shared" si="37"/>
        <v>1210056.1282317699</v>
      </c>
      <c r="F228" s="1">
        <f t="shared" si="38"/>
        <v>409803.2022</v>
      </c>
      <c r="G228" s="1">
        <f t="shared" si="39"/>
        <v>82682.188421593703</v>
      </c>
      <c r="H228" s="2">
        <f t="shared" si="40"/>
        <v>-0.66133537722846214</v>
      </c>
      <c r="I228" s="2">
        <f t="shared" si="41"/>
        <v>-0.63984348660113666</v>
      </c>
      <c r="J228" s="2">
        <f t="shared" si="42"/>
        <v>0.20176071826115591</v>
      </c>
      <c r="K228" s="2">
        <f t="shared" si="43"/>
        <v>5.1458361538494446E-6</v>
      </c>
      <c r="L228" s="2">
        <f>AM228/SUM(AM1:AM$2583)</f>
        <v>1.6232860982752312E-6</v>
      </c>
      <c r="M228" t="s">
        <v>962</v>
      </c>
      <c r="N228" t="s">
        <v>1001</v>
      </c>
      <c r="O228" t="s">
        <v>1002</v>
      </c>
      <c r="P228" s="1"/>
      <c r="Q228" s="1">
        <v>798386.42008738697</v>
      </c>
      <c r="R228" s="1"/>
      <c r="S228" s="1"/>
      <c r="T228" s="1"/>
      <c r="U228" s="1">
        <v>34086.131266443597</v>
      </c>
      <c r="V228" s="1">
        <v>31230.136655441402</v>
      </c>
      <c r="W228" s="1">
        <v>581911.34022865398</v>
      </c>
      <c r="X228" s="1">
        <v>700499.99008836097</v>
      </c>
      <c r="Y228" s="1">
        <v>681654.52313105902</v>
      </c>
      <c r="Z228" s="1">
        <v>1743003.4611375099</v>
      </c>
      <c r="AA228" s="1">
        <v>1382547.2543572499</v>
      </c>
      <c r="AB228" s="1">
        <v>1420204.5386290201</v>
      </c>
      <c r="AC228" s="1">
        <v>1925957.3177139501</v>
      </c>
      <c r="AD228" s="1">
        <v>1877949.92996509</v>
      </c>
      <c r="AE228" s="1">
        <v>1137847.5383732801</v>
      </c>
      <c r="AF228" s="1">
        <v>1945495.97329486</v>
      </c>
      <c r="AG228" s="1">
        <v>2996438.61077521</v>
      </c>
      <c r="AH228" s="1">
        <v>1336992.2324519299</v>
      </c>
      <c r="AI228" s="1">
        <v>2411203.45988979</v>
      </c>
      <c r="AJ228" s="1">
        <v>328956.10592803702</v>
      </c>
      <c r="AK228" s="1">
        <v>1210056.1282317699</v>
      </c>
      <c r="AL228" s="1">
        <v>409803.2022</v>
      </c>
      <c r="AM228" s="1">
        <v>82682.188421593703</v>
      </c>
    </row>
    <row r="229" spans="1:39" x14ac:dyDescent="0.3">
      <c r="A229" t="str">
        <f t="shared" si="33"/>
        <v>ERS</v>
      </c>
      <c r="B229" t="str">
        <f t="shared" si="34"/>
        <v>J032</v>
      </c>
      <c r="C229" t="str">
        <f t="shared" si="35"/>
        <v>MAINT-REP OF WOODWORKING MACHINE</v>
      </c>
      <c r="D229" s="1">
        <f t="shared" si="36"/>
        <v>0</v>
      </c>
      <c r="E229" s="1">
        <f t="shared" si="37"/>
        <v>23758.704663981</v>
      </c>
      <c r="F229" s="1">
        <f t="shared" si="38"/>
        <v>0</v>
      </c>
      <c r="G229" s="1">
        <f t="shared" si="39"/>
        <v>0</v>
      </c>
      <c r="H229" s="2">
        <f t="shared" si="40"/>
        <v>-1</v>
      </c>
      <c r="I229" s="2" t="e">
        <f t="shared" si="41"/>
        <v>#DIV/0!</v>
      </c>
      <c r="J229" s="2" t="e">
        <f t="shared" si="42"/>
        <v>#DIV/0!</v>
      </c>
      <c r="K229" s="2">
        <f t="shared" si="43"/>
        <v>0</v>
      </c>
      <c r="L229" s="2">
        <f>AM229/SUM(AM1:AM$2583)</f>
        <v>0</v>
      </c>
      <c r="M229" t="s">
        <v>962</v>
      </c>
      <c r="N229" t="s">
        <v>1003</v>
      </c>
      <c r="O229" t="s">
        <v>1004</v>
      </c>
      <c r="P229" s="1"/>
      <c r="Q229" s="1">
        <v>43565.186169876797</v>
      </c>
      <c r="R229" s="1"/>
      <c r="S229" s="1"/>
      <c r="T229" s="1"/>
      <c r="U229" s="1">
        <v>8257.7049190655907</v>
      </c>
      <c r="V229" s="1">
        <v>31129.470951040999</v>
      </c>
      <c r="W229" s="1">
        <v>12501.239840317599</v>
      </c>
      <c r="X229" s="1">
        <v>6617.46326829385</v>
      </c>
      <c r="Y229" s="1">
        <v>6844.2549923066799</v>
      </c>
      <c r="Z229" s="1">
        <v>6648.5833227572903</v>
      </c>
      <c r="AA229" s="1">
        <v>14537.4774290512</v>
      </c>
      <c r="AB229" s="1">
        <v>-187.49717696422601</v>
      </c>
      <c r="AC229" s="1"/>
      <c r="AD229" s="1">
        <v>-2923.65056996973</v>
      </c>
      <c r="AE229" s="1"/>
      <c r="AF229" s="1">
        <v>8684.0071840578803</v>
      </c>
      <c r="AG229" s="1">
        <v>18327.9281761944</v>
      </c>
      <c r="AH229" s="1">
        <v>40894.134562341598</v>
      </c>
      <c r="AI229" s="1">
        <v>5133.6970553261899</v>
      </c>
      <c r="AJ229" s="1">
        <v>500404.55117519002</v>
      </c>
      <c r="AK229" s="1">
        <v>23758.704663981</v>
      </c>
      <c r="AL229" s="1"/>
      <c r="AM229" s="1"/>
    </row>
    <row r="230" spans="1:39" x14ac:dyDescent="0.3">
      <c r="A230" t="str">
        <f t="shared" si="33"/>
        <v>ERS</v>
      </c>
      <c r="B230" t="str">
        <f t="shared" si="34"/>
        <v>J034</v>
      </c>
      <c r="C230" t="str">
        <f t="shared" si="35"/>
        <v>MAINT-REP OF METALWORK MACHINE</v>
      </c>
      <c r="D230" s="1">
        <f t="shared" si="36"/>
        <v>3118229.1255605998</v>
      </c>
      <c r="E230" s="1">
        <f t="shared" si="37"/>
        <v>1639061.6562518899</v>
      </c>
      <c r="F230" s="1">
        <f t="shared" si="38"/>
        <v>2228729.4043999999</v>
      </c>
      <c r="G230" s="1">
        <f t="shared" si="39"/>
        <v>1031816.45658334</v>
      </c>
      <c r="H230" s="2">
        <f t="shared" si="40"/>
        <v>0.35975934517102148</v>
      </c>
      <c r="I230" s="2">
        <f t="shared" si="41"/>
        <v>-0.28525797346616866</v>
      </c>
      <c r="J230" s="2">
        <f t="shared" si="42"/>
        <v>0.46296174607213791</v>
      </c>
      <c r="K230" s="2">
        <f t="shared" si="43"/>
        <v>2.7985814373191977E-5</v>
      </c>
      <c r="L230" s="2">
        <f>AM230/SUM(AM1:AM$2583)</f>
        <v>2.0257486429881556E-5</v>
      </c>
      <c r="M230" t="s">
        <v>962</v>
      </c>
      <c r="N230" t="s">
        <v>1005</v>
      </c>
      <c r="O230" t="s">
        <v>1006</v>
      </c>
      <c r="P230" s="1">
        <v>158835.958272608</v>
      </c>
      <c r="Q230" s="1">
        <v>1081504.12975312</v>
      </c>
      <c r="R230" s="1">
        <v>992023.70809831598</v>
      </c>
      <c r="S230" s="1">
        <v>6063787.0315725496</v>
      </c>
      <c r="T230" s="1">
        <v>4378612.5759683596</v>
      </c>
      <c r="U230" s="1">
        <v>1191430.4764918201</v>
      </c>
      <c r="V230" s="1">
        <v>2066432.02469665</v>
      </c>
      <c r="W230" s="1">
        <v>1004846.2828256401</v>
      </c>
      <c r="X230" s="1">
        <v>1128077.12817524</v>
      </c>
      <c r="Y230" s="1">
        <v>2707072.0015682001</v>
      </c>
      <c r="Z230" s="1">
        <v>993446.16690109903</v>
      </c>
      <c r="AA230" s="1">
        <v>1210306.7849592599</v>
      </c>
      <c r="AB230" s="1">
        <v>587663.96734536404</v>
      </c>
      <c r="AC230" s="1">
        <v>2235074.26893953</v>
      </c>
      <c r="AD230" s="1">
        <v>1886653.0608481499</v>
      </c>
      <c r="AE230" s="1">
        <v>3118229.1255605998</v>
      </c>
      <c r="AF230" s="1">
        <v>3176208.1803433299</v>
      </c>
      <c r="AG230" s="1">
        <v>676014.57383274299</v>
      </c>
      <c r="AH230" s="1">
        <v>2518639.1215140601</v>
      </c>
      <c r="AI230" s="1">
        <v>1417351.5183914001</v>
      </c>
      <c r="AJ230" s="1">
        <v>1394167.89080006</v>
      </c>
      <c r="AK230" s="1">
        <v>1639061.6562518899</v>
      </c>
      <c r="AL230" s="1">
        <v>2228729.4043999999</v>
      </c>
      <c r="AM230" s="1">
        <v>1031816.45658334</v>
      </c>
    </row>
    <row r="231" spans="1:39" x14ac:dyDescent="0.3">
      <c r="A231" t="str">
        <f t="shared" si="33"/>
        <v>ERS</v>
      </c>
      <c r="B231" t="str">
        <f t="shared" si="34"/>
        <v>J035</v>
      </c>
      <c r="C231" t="str">
        <f t="shared" si="35"/>
        <v>MAINT-REP OF SERVICE &amp; TRADE EQ</v>
      </c>
      <c r="D231" s="1">
        <f t="shared" si="36"/>
        <v>24153925.953452598</v>
      </c>
      <c r="E231" s="1">
        <f t="shared" si="37"/>
        <v>2320516.8912495701</v>
      </c>
      <c r="F231" s="1">
        <f t="shared" si="38"/>
        <v>31625210.390900001</v>
      </c>
      <c r="G231" s="1">
        <f t="shared" si="39"/>
        <v>1896491.3778834499</v>
      </c>
      <c r="H231" s="2">
        <f t="shared" si="40"/>
        <v>12.628519796669185</v>
      </c>
      <c r="I231" s="2">
        <f t="shared" si="41"/>
        <v>0.30931967133812655</v>
      </c>
      <c r="J231" s="2">
        <f t="shared" si="42"/>
        <v>5.9967707864772214E-2</v>
      </c>
      <c r="K231" s="2">
        <f t="shared" si="43"/>
        <v>3.9711293159482377E-4</v>
      </c>
      <c r="L231" s="2">
        <f>AM231/SUM(AM1:AM$2583)</f>
        <v>3.7233509997578064E-5</v>
      </c>
      <c r="M231" t="s">
        <v>962</v>
      </c>
      <c r="N231" t="s">
        <v>1007</v>
      </c>
      <c r="O231" t="s">
        <v>1008</v>
      </c>
      <c r="P231" s="1">
        <v>15268138.3996229</v>
      </c>
      <c r="Q231" s="1">
        <v>10386454.955941601</v>
      </c>
      <c r="R231" s="1">
        <v>10182222.418261699</v>
      </c>
      <c r="S231" s="1">
        <v>1771894.2400971099</v>
      </c>
      <c r="T231" s="1">
        <v>3838703.6915146401</v>
      </c>
      <c r="U231" s="1">
        <v>2037829.77911536</v>
      </c>
      <c r="V231" s="1">
        <v>2293785.5180849601</v>
      </c>
      <c r="W231" s="1">
        <v>2238161.5242791502</v>
      </c>
      <c r="X231" s="1">
        <v>2696151.2504798998</v>
      </c>
      <c r="Y231" s="1">
        <v>11400655.645842601</v>
      </c>
      <c r="Z231" s="1">
        <v>9004953.0158061404</v>
      </c>
      <c r="AA231" s="1">
        <v>10024562.2595938</v>
      </c>
      <c r="AB231" s="1">
        <v>3134379.2704279702</v>
      </c>
      <c r="AC231" s="1">
        <v>2211089.63620352</v>
      </c>
      <c r="AD231" s="1">
        <v>2098238.3327159202</v>
      </c>
      <c r="AE231" s="1">
        <v>24153925.953452598</v>
      </c>
      <c r="AF231" s="1">
        <v>25175032.461175699</v>
      </c>
      <c r="AG231" s="1">
        <v>22672278.326215599</v>
      </c>
      <c r="AH231" s="1">
        <v>21258069.311147999</v>
      </c>
      <c r="AI231" s="1">
        <v>1735292.0125352801</v>
      </c>
      <c r="AJ231" s="1">
        <v>1135666.40269407</v>
      </c>
      <c r="AK231" s="1">
        <v>2320516.8912495701</v>
      </c>
      <c r="AL231" s="1">
        <v>31625210.390900001</v>
      </c>
      <c r="AM231" s="1">
        <v>1896491.3778834499</v>
      </c>
    </row>
    <row r="232" spans="1:39" x14ac:dyDescent="0.3">
      <c r="A232" t="str">
        <f t="shared" si="33"/>
        <v>ERS</v>
      </c>
      <c r="B232" t="str">
        <f t="shared" si="34"/>
        <v>J036</v>
      </c>
      <c r="C232" t="str">
        <f t="shared" si="35"/>
        <v>MAINT-REP OF SP INDUSTRY MACHINERY</v>
      </c>
      <c r="D232" s="1">
        <f t="shared" si="36"/>
        <v>5192316.02522978</v>
      </c>
      <c r="E232" s="1">
        <f t="shared" si="37"/>
        <v>5105750.0436782604</v>
      </c>
      <c r="F232" s="1">
        <f t="shared" si="38"/>
        <v>5013584.1732999999</v>
      </c>
      <c r="G232" s="1">
        <f t="shared" si="39"/>
        <v>5047521.6423266605</v>
      </c>
      <c r="H232" s="2">
        <f t="shared" si="40"/>
        <v>-1.8051387081194248E-2</v>
      </c>
      <c r="I232" s="2">
        <f t="shared" si="41"/>
        <v>-3.4422375498970204E-2</v>
      </c>
      <c r="J232" s="2">
        <f t="shared" si="42"/>
        <v>1.0067691032709485</v>
      </c>
      <c r="K232" s="2">
        <f t="shared" si="43"/>
        <v>6.2954809920551952E-5</v>
      </c>
      <c r="L232" s="2">
        <f>AM232/SUM(AM1:AM$2583)</f>
        <v>9.9097180047454542E-5</v>
      </c>
      <c r="M232" t="s">
        <v>962</v>
      </c>
      <c r="N232" t="s">
        <v>1009</v>
      </c>
      <c r="O232" t="s">
        <v>1010</v>
      </c>
      <c r="P232" s="1">
        <v>13179001.0610015</v>
      </c>
      <c r="Q232" s="1">
        <v>4832653.2745251497</v>
      </c>
      <c r="R232" s="1">
        <v>5520639.8190687997</v>
      </c>
      <c r="S232" s="1">
        <v>2996212.5970375701</v>
      </c>
      <c r="T232" s="1">
        <v>14300484.9554481</v>
      </c>
      <c r="U232" s="1">
        <v>7446625.05744862</v>
      </c>
      <c r="V232" s="1">
        <v>20311474.369830102</v>
      </c>
      <c r="W232" s="1">
        <v>8496766.0808582008</v>
      </c>
      <c r="X232" s="1">
        <v>6303268.0030701598</v>
      </c>
      <c r="Y232" s="1">
        <v>3710735.3734940798</v>
      </c>
      <c r="Z232" s="1">
        <v>6831168.0562053099</v>
      </c>
      <c r="AA232" s="1">
        <v>1862921.4797429999</v>
      </c>
      <c r="AB232" s="1">
        <v>3585545.9021927202</v>
      </c>
      <c r="AC232" s="1">
        <v>3078017.4708650899</v>
      </c>
      <c r="AD232" s="1">
        <v>2749538.9309622701</v>
      </c>
      <c r="AE232" s="1">
        <v>5192316.02522978</v>
      </c>
      <c r="AF232" s="1">
        <v>6582265.6371085402</v>
      </c>
      <c r="AG232" s="1">
        <v>4737357.1815013299</v>
      </c>
      <c r="AH232" s="1">
        <v>8756484.6038259491</v>
      </c>
      <c r="AI232" s="1">
        <v>6061118.8962260103</v>
      </c>
      <c r="AJ232" s="1">
        <v>4977782.4876206899</v>
      </c>
      <c r="AK232" s="1">
        <v>5105750.0436782604</v>
      </c>
      <c r="AL232" s="1">
        <v>5013584.1732999999</v>
      </c>
      <c r="AM232" s="1">
        <v>5047521.6423266605</v>
      </c>
    </row>
    <row r="233" spans="1:39" x14ac:dyDescent="0.3">
      <c r="A233" t="str">
        <f t="shared" si="33"/>
        <v>ERS</v>
      </c>
      <c r="B233" t="str">
        <f t="shared" si="34"/>
        <v>J037</v>
      </c>
      <c r="C233" t="str">
        <f t="shared" si="35"/>
        <v>MAINT-REP OF AGRICULTURE MACHINE</v>
      </c>
      <c r="D233" s="1">
        <f t="shared" si="36"/>
        <v>11578.783127434401</v>
      </c>
      <c r="E233" s="1">
        <f t="shared" si="37"/>
        <v>0</v>
      </c>
      <c r="F233" s="1">
        <f t="shared" si="38"/>
        <v>0</v>
      </c>
      <c r="G233" s="1">
        <f t="shared" si="39"/>
        <v>0</v>
      </c>
      <c r="H233" s="2" t="e">
        <f t="shared" si="40"/>
        <v>#DIV/0!</v>
      </c>
      <c r="I233" s="2">
        <f t="shared" si="41"/>
        <v>-1</v>
      </c>
      <c r="J233" s="2" t="e">
        <f t="shared" si="42"/>
        <v>#DIV/0!</v>
      </c>
      <c r="K233" s="2">
        <f t="shared" si="43"/>
        <v>0</v>
      </c>
      <c r="L233" s="2">
        <f>AM233/SUM(AM1:AM$2583)</f>
        <v>0</v>
      </c>
      <c r="M233" t="s">
        <v>962</v>
      </c>
      <c r="N233" t="s">
        <v>1011</v>
      </c>
      <c r="O233" t="s">
        <v>1012</v>
      </c>
      <c r="P233" s="1">
        <v>195335.300096894</v>
      </c>
      <c r="Q233" s="1"/>
      <c r="R233" s="1"/>
      <c r="S233" s="1"/>
      <c r="T233" s="1"/>
      <c r="U233" s="1">
        <v>12848.5268845601</v>
      </c>
      <c r="V233" s="1"/>
      <c r="W233" s="1"/>
      <c r="X233" s="1">
        <v>15191.874336827201</v>
      </c>
      <c r="Y233" s="1">
        <v>11860.6846609697</v>
      </c>
      <c r="Z233" s="1"/>
      <c r="AA233" s="1">
        <v>11906.925147301599</v>
      </c>
      <c r="AB233" s="1"/>
      <c r="AC233" s="1"/>
      <c r="AD233" s="1"/>
      <c r="AE233" s="1">
        <v>11578.783127434401</v>
      </c>
      <c r="AF233" s="1">
        <v>0</v>
      </c>
      <c r="AG233" s="1">
        <v>54927.918708128302</v>
      </c>
      <c r="AH233" s="1">
        <v>7701.80503172316</v>
      </c>
      <c r="AI233" s="1">
        <v>16086.202668935401</v>
      </c>
      <c r="AJ233" s="1"/>
      <c r="AK233" s="1"/>
      <c r="AL233" s="1"/>
      <c r="AM233" s="1"/>
    </row>
    <row r="234" spans="1:39" x14ac:dyDescent="0.3">
      <c r="A234" t="str">
        <f t="shared" si="33"/>
        <v>ERS</v>
      </c>
      <c r="B234" t="str">
        <f t="shared" si="34"/>
        <v>J038</v>
      </c>
      <c r="C234" t="str">
        <f t="shared" si="35"/>
        <v>MAINT-REP OF CONTRUCT EQ</v>
      </c>
      <c r="D234" s="1">
        <f t="shared" si="36"/>
        <v>725921.92934441997</v>
      </c>
      <c r="E234" s="1">
        <f t="shared" si="37"/>
        <v>574933.276347148</v>
      </c>
      <c r="F234" s="1">
        <f t="shared" si="38"/>
        <v>494236.27100000001</v>
      </c>
      <c r="G234" s="1">
        <f t="shared" si="39"/>
        <v>493247.12435582897</v>
      </c>
      <c r="H234" s="2">
        <f t="shared" si="40"/>
        <v>-0.14035890540178553</v>
      </c>
      <c r="I234" s="2">
        <f t="shared" si="41"/>
        <v>-0.31916057220320548</v>
      </c>
      <c r="J234" s="2">
        <f t="shared" si="42"/>
        <v>0.99799863607304728</v>
      </c>
      <c r="K234" s="2">
        <f t="shared" si="43"/>
        <v>6.2060492895180495E-6</v>
      </c>
      <c r="L234" s="2">
        <f>AM234/SUM(AM1:AM$2583)</f>
        <v>9.6838414084833456E-6</v>
      </c>
      <c r="M234" t="s">
        <v>962</v>
      </c>
      <c r="N234" t="s">
        <v>1013</v>
      </c>
      <c r="O234" t="s">
        <v>1014</v>
      </c>
      <c r="P234" s="1">
        <v>511349.47761104698</v>
      </c>
      <c r="Q234" s="1">
        <v>1723073.54737292</v>
      </c>
      <c r="R234" s="1">
        <v>1888985.71820711</v>
      </c>
      <c r="S234" s="1">
        <v>713369.67846243095</v>
      </c>
      <c r="T234" s="1">
        <v>474806.376675134</v>
      </c>
      <c r="U234" s="1">
        <v>2624646.5440632198</v>
      </c>
      <c r="V234" s="1">
        <v>3339649.0576833701</v>
      </c>
      <c r="W234" s="1">
        <v>1372392.0528421099</v>
      </c>
      <c r="X234" s="1">
        <v>1052240.42113562</v>
      </c>
      <c r="Y234" s="1">
        <v>836933.97778825695</v>
      </c>
      <c r="Z234" s="1">
        <v>1972802.81536151</v>
      </c>
      <c r="AA234" s="1">
        <v>732040.23420923005</v>
      </c>
      <c r="AB234" s="1">
        <v>1526836.06481464</v>
      </c>
      <c r="AC234" s="1">
        <v>-92026.5226066381</v>
      </c>
      <c r="AD234" s="1">
        <v>794524.09530426096</v>
      </c>
      <c r="AE234" s="1">
        <v>725921.92934441997</v>
      </c>
      <c r="AF234" s="1">
        <v>734414.03514760802</v>
      </c>
      <c r="AG234" s="1">
        <v>1250596.07209522</v>
      </c>
      <c r="AH234" s="1">
        <v>781400.88786747796</v>
      </c>
      <c r="AI234" s="1">
        <v>754999.28867581603</v>
      </c>
      <c r="AJ234" s="1">
        <v>1250148.7947943099</v>
      </c>
      <c r="AK234" s="1">
        <v>574933.276347148</v>
      </c>
      <c r="AL234" s="1">
        <v>494236.27100000001</v>
      </c>
      <c r="AM234" s="1">
        <v>493247.12435582897</v>
      </c>
    </row>
    <row r="235" spans="1:39" x14ac:dyDescent="0.3">
      <c r="A235" t="str">
        <f t="shared" si="33"/>
        <v>ERS</v>
      </c>
      <c r="B235" t="str">
        <f t="shared" si="34"/>
        <v>J039</v>
      </c>
      <c r="C235" t="str">
        <f t="shared" si="35"/>
        <v>MAINT-REP OF MATERIALS HANDLING EQ</v>
      </c>
      <c r="D235" s="1">
        <f t="shared" si="36"/>
        <v>111880054.66635799</v>
      </c>
      <c r="E235" s="1">
        <f t="shared" si="37"/>
        <v>65752303.370479196</v>
      </c>
      <c r="F235" s="1">
        <f t="shared" si="38"/>
        <v>65363698.386500001</v>
      </c>
      <c r="G235" s="1">
        <f t="shared" si="39"/>
        <v>39301909.020970598</v>
      </c>
      <c r="H235" s="2">
        <f t="shared" si="40"/>
        <v>-5.9101349163330763E-3</v>
      </c>
      <c r="I235" s="2">
        <f t="shared" si="41"/>
        <v>-0.41576987443004287</v>
      </c>
      <c r="J235" s="2">
        <f t="shared" si="42"/>
        <v>0.60128037413941504</v>
      </c>
      <c r="K235" s="2">
        <f t="shared" si="43"/>
        <v>8.207619669658167E-4</v>
      </c>
      <c r="L235" s="2">
        <f>AM235/SUM(AM1:AM$2583)</f>
        <v>7.7160805449553874E-4</v>
      </c>
      <c r="M235" t="s">
        <v>962</v>
      </c>
      <c r="N235" t="s">
        <v>1015</v>
      </c>
      <c r="O235" t="s">
        <v>1016</v>
      </c>
      <c r="P235" s="1">
        <v>7252968.5687024603</v>
      </c>
      <c r="Q235" s="1">
        <v>5899291.2597127901</v>
      </c>
      <c r="R235" s="1">
        <v>4491158.5748995896</v>
      </c>
      <c r="S235" s="1">
        <v>2676117.6461222898</v>
      </c>
      <c r="T235" s="1">
        <v>2742418.0389593202</v>
      </c>
      <c r="U235" s="1">
        <v>2731562.16794453</v>
      </c>
      <c r="V235" s="1">
        <v>3263608.7012219201</v>
      </c>
      <c r="W235" s="1">
        <v>2335730.7531739702</v>
      </c>
      <c r="X235" s="1">
        <v>3912444.14612262</v>
      </c>
      <c r="Y235" s="1">
        <v>5010783.1638169503</v>
      </c>
      <c r="Z235" s="1">
        <v>57920068.163975403</v>
      </c>
      <c r="AA235" s="1">
        <v>70154495.213243604</v>
      </c>
      <c r="AB235" s="1">
        <v>67195227.574374303</v>
      </c>
      <c r="AC235" s="1">
        <v>70765012.976571396</v>
      </c>
      <c r="AD235" s="1">
        <v>77275488.067859501</v>
      </c>
      <c r="AE235" s="1">
        <v>111880054.66635799</v>
      </c>
      <c r="AF235" s="1">
        <v>67839426.749699906</v>
      </c>
      <c r="AG235" s="1">
        <v>70665728.238838404</v>
      </c>
      <c r="AH235" s="1">
        <v>69191362.314108506</v>
      </c>
      <c r="AI235" s="1">
        <v>68381766.894554198</v>
      </c>
      <c r="AJ235" s="1">
        <v>57513832.29964</v>
      </c>
      <c r="AK235" s="1">
        <v>65752303.370479196</v>
      </c>
      <c r="AL235" s="1">
        <v>65363698.386500001</v>
      </c>
      <c r="AM235" s="1">
        <v>39301909.020970598</v>
      </c>
    </row>
    <row r="236" spans="1:39" x14ac:dyDescent="0.3">
      <c r="A236" t="str">
        <f t="shared" si="33"/>
        <v>ERS</v>
      </c>
      <c r="B236" t="str">
        <f t="shared" si="34"/>
        <v>J040</v>
      </c>
      <c r="C236" t="str">
        <f t="shared" si="35"/>
        <v>MAINT-REP OF ROPE-CABLE-CHAIN</v>
      </c>
      <c r="D236" s="1">
        <f t="shared" si="36"/>
        <v>7298789.1122219702</v>
      </c>
      <c r="E236" s="1">
        <f t="shared" si="37"/>
        <v>21855770.3290263</v>
      </c>
      <c r="F236" s="1">
        <f t="shared" si="38"/>
        <v>12301544.334899999</v>
      </c>
      <c r="G236" s="1">
        <f t="shared" si="39"/>
        <v>3785669.8908825698</v>
      </c>
      <c r="H236" s="2">
        <f t="shared" si="40"/>
        <v>-0.43714890165355946</v>
      </c>
      <c r="I236" s="2">
        <f t="shared" si="41"/>
        <v>0.68542262911813889</v>
      </c>
      <c r="J236" s="2">
        <f t="shared" si="42"/>
        <v>0.30773940147843593</v>
      </c>
      <c r="K236" s="2">
        <f t="shared" si="43"/>
        <v>1.5446861138926999E-4</v>
      </c>
      <c r="L236" s="2">
        <f>AM236/SUM(AM1:AM$2583)</f>
        <v>7.4323447695826456E-5</v>
      </c>
      <c r="M236" t="s">
        <v>962</v>
      </c>
      <c r="N236" t="s">
        <v>1017</v>
      </c>
      <c r="O236" t="s">
        <v>1018</v>
      </c>
      <c r="P236" s="1"/>
      <c r="Q236" s="1">
        <v>935986.59603792499</v>
      </c>
      <c r="R236" s="1">
        <v>976138.42051667802</v>
      </c>
      <c r="S236" s="1">
        <v>45684.673303506803</v>
      </c>
      <c r="T236" s="1">
        <v>270243.75695628999</v>
      </c>
      <c r="U236" s="1">
        <v>1177944.2828482301</v>
      </c>
      <c r="V236" s="1">
        <v>455295.60152040201</v>
      </c>
      <c r="W236" s="1">
        <v>463786.82674112398</v>
      </c>
      <c r="X236" s="1">
        <v>539648.44116449205</v>
      </c>
      <c r="Y236" s="1">
        <v>698402.62604865595</v>
      </c>
      <c r="Z236" s="1">
        <v>879892.26880813704</v>
      </c>
      <c r="AA236" s="1">
        <v>1021157.23819716</v>
      </c>
      <c r="AB236" s="1">
        <v>593092.04436771804</v>
      </c>
      <c r="AC236" s="1">
        <v>688398.86131529196</v>
      </c>
      <c r="AD236" s="1">
        <v>1669391.3365134101</v>
      </c>
      <c r="AE236" s="1">
        <v>7298789.1122219702</v>
      </c>
      <c r="AF236" s="1">
        <v>19025653.9878227</v>
      </c>
      <c r="AG236" s="1">
        <v>21808696.0963296</v>
      </c>
      <c r="AH236" s="1">
        <v>46458805.253581703</v>
      </c>
      <c r="AI236" s="1">
        <v>43447749.482670903</v>
      </c>
      <c r="AJ236" s="1">
        <v>9311799.0094775502</v>
      </c>
      <c r="AK236" s="1">
        <v>21855770.3290263</v>
      </c>
      <c r="AL236" s="1">
        <v>12301544.334899999</v>
      </c>
      <c r="AM236" s="1">
        <v>3785669.8908825698</v>
      </c>
    </row>
    <row r="237" spans="1:39" x14ac:dyDescent="0.3">
      <c r="A237" t="str">
        <f t="shared" si="33"/>
        <v>ERS</v>
      </c>
      <c r="B237" t="str">
        <f t="shared" si="34"/>
        <v>J041</v>
      </c>
      <c r="C237" t="str">
        <f t="shared" si="35"/>
        <v>MAINT-REP OF REFRIGERATION - AC EQ</v>
      </c>
      <c r="D237" s="1">
        <f t="shared" si="36"/>
        <v>13577132.7373592</v>
      </c>
      <c r="E237" s="1">
        <f t="shared" si="37"/>
        <v>23321859.494314</v>
      </c>
      <c r="F237" s="1">
        <f t="shared" si="38"/>
        <v>33699094.581900001</v>
      </c>
      <c r="G237" s="1">
        <f t="shared" si="39"/>
        <v>8566663.7304619402</v>
      </c>
      <c r="H237" s="2">
        <f t="shared" si="40"/>
        <v>0.44495744818786975</v>
      </c>
      <c r="I237" s="2">
        <f t="shared" si="41"/>
        <v>1.4820479576790668</v>
      </c>
      <c r="J237" s="2">
        <f t="shared" si="42"/>
        <v>0.25421050140211038</v>
      </c>
      <c r="K237" s="2">
        <f t="shared" si="43"/>
        <v>4.2315437829815216E-4</v>
      </c>
      <c r="L237" s="2">
        <f>AM237/SUM(AM1:AM$2583)</f>
        <v>1.6818793028736161E-4</v>
      </c>
      <c r="M237" t="s">
        <v>962</v>
      </c>
      <c r="N237" t="s">
        <v>1019</v>
      </c>
      <c r="O237" t="s">
        <v>1020</v>
      </c>
      <c r="P237" s="1">
        <v>20670503.088411398</v>
      </c>
      <c r="Q237" s="1">
        <v>15373142.563259801</v>
      </c>
      <c r="R237" s="1">
        <v>19973678.253962401</v>
      </c>
      <c r="S237" s="1">
        <v>18077286.556909099</v>
      </c>
      <c r="T237" s="1">
        <v>27329053.111565001</v>
      </c>
      <c r="U237" s="1">
        <v>37766139.928602897</v>
      </c>
      <c r="V237" s="1">
        <v>28884244.849192798</v>
      </c>
      <c r="W237" s="1">
        <v>36834326.222979501</v>
      </c>
      <c r="X237" s="1">
        <v>17856442.262539301</v>
      </c>
      <c r="Y237" s="1">
        <v>35916275.8811206</v>
      </c>
      <c r="Z237" s="1">
        <v>10996524.979181601</v>
      </c>
      <c r="AA237" s="1">
        <v>11240177.337216301</v>
      </c>
      <c r="AB237" s="1">
        <v>21576433.270279799</v>
      </c>
      <c r="AC237" s="1">
        <v>15377290.515423501</v>
      </c>
      <c r="AD237" s="1">
        <v>18341135.076363899</v>
      </c>
      <c r="AE237" s="1">
        <v>13577132.7373592</v>
      </c>
      <c r="AF237" s="1">
        <v>12132827.071020599</v>
      </c>
      <c r="AG237" s="1">
        <v>26258739.592727002</v>
      </c>
      <c r="AH237" s="1">
        <v>14135253.754414</v>
      </c>
      <c r="AI237" s="1">
        <v>17088605.314218</v>
      </c>
      <c r="AJ237" s="1">
        <v>15453022.4830232</v>
      </c>
      <c r="AK237" s="1">
        <v>23321859.494314</v>
      </c>
      <c r="AL237" s="1">
        <v>33699094.581900001</v>
      </c>
      <c r="AM237" s="1">
        <v>8566663.7304619402</v>
      </c>
    </row>
    <row r="238" spans="1:39" x14ac:dyDescent="0.3">
      <c r="A238" t="str">
        <f t="shared" si="33"/>
        <v>ERS</v>
      </c>
      <c r="B238" t="str">
        <f t="shared" si="34"/>
        <v>J042</v>
      </c>
      <c r="C238" t="str">
        <f t="shared" si="35"/>
        <v>MAINT-REP OF FIRE-RESCUE-SAFETY EQ</v>
      </c>
      <c r="D238" s="1">
        <f t="shared" si="36"/>
        <v>2721981.2194482102</v>
      </c>
      <c r="E238" s="1">
        <f t="shared" si="37"/>
        <v>2114559.1968391002</v>
      </c>
      <c r="F238" s="1">
        <f t="shared" si="38"/>
        <v>2815860.9410000001</v>
      </c>
      <c r="G238" s="1">
        <f t="shared" si="39"/>
        <v>928775.05279371794</v>
      </c>
      <c r="H238" s="2">
        <f t="shared" si="40"/>
        <v>0.33165387150628112</v>
      </c>
      <c r="I238" s="2">
        <f t="shared" si="41"/>
        <v>3.4489481735227034E-2</v>
      </c>
      <c r="J238" s="2">
        <f t="shared" si="42"/>
        <v>0.32983697428747349</v>
      </c>
      <c r="K238" s="2">
        <f t="shared" si="43"/>
        <v>3.5358335309782791E-5</v>
      </c>
      <c r="L238" s="2">
        <f>AM238/SUM(AM1:AM$2583)</f>
        <v>1.8234491132931069E-5</v>
      </c>
      <c r="M238" t="s">
        <v>962</v>
      </c>
      <c r="N238" t="s">
        <v>1021</v>
      </c>
      <c r="O238" t="s">
        <v>1022</v>
      </c>
      <c r="P238" s="1">
        <v>-1549275.0728221701</v>
      </c>
      <c r="Q238" s="1">
        <v>4933015.5251135603</v>
      </c>
      <c r="R238" s="1">
        <v>344749.09877781599</v>
      </c>
      <c r="S238" s="1">
        <v>581900.526052156</v>
      </c>
      <c r="T238" s="1">
        <v>614096.91597192094</v>
      </c>
      <c r="U238" s="1">
        <v>11104636.752850501</v>
      </c>
      <c r="V238" s="1">
        <v>1999296.3886702801</v>
      </c>
      <c r="W238" s="1">
        <v>4379067.9633024</v>
      </c>
      <c r="X238" s="1">
        <v>3421346.3425701698</v>
      </c>
      <c r="Y238" s="1">
        <v>2636114.9297539499</v>
      </c>
      <c r="Z238" s="1">
        <v>4719330.8099426003</v>
      </c>
      <c r="AA238" s="1">
        <v>4120097.3945184299</v>
      </c>
      <c r="AB238" s="1">
        <v>4106029.2325892802</v>
      </c>
      <c r="AC238" s="1">
        <v>2861188.4765371098</v>
      </c>
      <c r="AD238" s="1">
        <v>13669430.4742957</v>
      </c>
      <c r="AE238" s="1">
        <v>2721981.2194482102</v>
      </c>
      <c r="AF238" s="1">
        <v>-430100.895173155</v>
      </c>
      <c r="AG238" s="1">
        <v>-2130012.76332983</v>
      </c>
      <c r="AH238" s="1">
        <v>2391965.8225568901</v>
      </c>
      <c r="AI238" s="1">
        <v>2186275.1632435098</v>
      </c>
      <c r="AJ238" s="1">
        <v>3025011.9075911101</v>
      </c>
      <c r="AK238" s="1">
        <v>2114559.1968391002</v>
      </c>
      <c r="AL238" s="1">
        <v>2815860.9410000001</v>
      </c>
      <c r="AM238" s="1">
        <v>928775.05279371794</v>
      </c>
    </row>
    <row r="239" spans="1:39" x14ac:dyDescent="0.3">
      <c r="A239" t="str">
        <f t="shared" si="33"/>
        <v>ERS</v>
      </c>
      <c r="B239" t="str">
        <f t="shared" si="34"/>
        <v>J043</v>
      </c>
      <c r="C239" t="str">
        <f t="shared" si="35"/>
        <v>MAINT-REP OF PUMPS &amp; COMPRESSORS</v>
      </c>
      <c r="D239" s="1">
        <f t="shared" si="36"/>
        <v>7327563.4556220695</v>
      </c>
      <c r="E239" s="1">
        <f t="shared" si="37"/>
        <v>1769867.20354827</v>
      </c>
      <c r="F239" s="1">
        <f t="shared" si="38"/>
        <v>3248632.7255000002</v>
      </c>
      <c r="G239" s="1">
        <f t="shared" si="39"/>
        <v>665070.39758357697</v>
      </c>
      <c r="H239" s="2">
        <f t="shared" si="40"/>
        <v>0.83552343305026922</v>
      </c>
      <c r="I239" s="2">
        <f t="shared" si="41"/>
        <v>-0.55665580446014584</v>
      </c>
      <c r="J239" s="2">
        <f t="shared" si="42"/>
        <v>0.20472317241747151</v>
      </c>
      <c r="K239" s="2">
        <f t="shared" si="43"/>
        <v>4.0792584439830324E-5</v>
      </c>
      <c r="L239" s="2">
        <f>AM239/SUM(AM1:AM$2583)</f>
        <v>1.3057220078246595E-5</v>
      </c>
      <c r="M239" t="s">
        <v>962</v>
      </c>
      <c r="N239" t="s">
        <v>1023</v>
      </c>
      <c r="O239" t="s">
        <v>1024</v>
      </c>
      <c r="P239" s="1">
        <v>1275858.00234013</v>
      </c>
      <c r="Q239" s="1">
        <v>2468452.0031315801</v>
      </c>
      <c r="R239" s="1">
        <v>415923.07621002698</v>
      </c>
      <c r="S239" s="1">
        <v>427503.70204332902</v>
      </c>
      <c r="T239" s="1">
        <v>1303781.5815103301</v>
      </c>
      <c r="U239" s="1">
        <v>955965.047924218</v>
      </c>
      <c r="V239" s="1">
        <v>1174064.1104218899</v>
      </c>
      <c r="W239" s="1">
        <v>1385457.25632066</v>
      </c>
      <c r="X239" s="1">
        <v>1857955.6437429001</v>
      </c>
      <c r="Y239" s="1">
        <v>6765750.6621654201</v>
      </c>
      <c r="Z239" s="1">
        <v>5946612.6885893196</v>
      </c>
      <c r="AA239" s="1">
        <v>6827549.5757972896</v>
      </c>
      <c r="AB239" s="1">
        <v>4826575.69685796</v>
      </c>
      <c r="AC239" s="1">
        <v>4310246.2503581997</v>
      </c>
      <c r="AD239" s="1">
        <v>6466751.56225082</v>
      </c>
      <c r="AE239" s="1">
        <v>7327563.4556220695</v>
      </c>
      <c r="AF239" s="1">
        <v>8868685.5417076107</v>
      </c>
      <c r="AG239" s="1">
        <v>5493682.5308695398</v>
      </c>
      <c r="AH239" s="1">
        <v>5169647.5902049197</v>
      </c>
      <c r="AI239" s="1">
        <v>1294183.1611419199</v>
      </c>
      <c r="AJ239" s="1">
        <v>2176665.3584344098</v>
      </c>
      <c r="AK239" s="1">
        <v>1769867.20354827</v>
      </c>
      <c r="AL239" s="1">
        <v>3248632.7255000002</v>
      </c>
      <c r="AM239" s="1">
        <v>665070.39758357697</v>
      </c>
    </row>
    <row r="240" spans="1:39" x14ac:dyDescent="0.3">
      <c r="A240" t="str">
        <f t="shared" si="33"/>
        <v>ERS</v>
      </c>
      <c r="B240" t="str">
        <f t="shared" si="34"/>
        <v>J044</v>
      </c>
      <c r="C240" t="str">
        <f t="shared" si="35"/>
        <v>MAINT-REP OF FURNACE-NUCLEAR REAC</v>
      </c>
      <c r="D240" s="1">
        <f t="shared" si="36"/>
        <v>400633.34417889803</v>
      </c>
      <c r="E240" s="1">
        <f t="shared" si="37"/>
        <v>451976.85709635098</v>
      </c>
      <c r="F240" s="1">
        <f t="shared" si="38"/>
        <v>414113.10940000002</v>
      </c>
      <c r="G240" s="1">
        <f t="shared" si="39"/>
        <v>149760.652547037</v>
      </c>
      <c r="H240" s="2">
        <f t="shared" si="40"/>
        <v>-8.3773642614359156E-2</v>
      </c>
      <c r="I240" s="2">
        <f t="shared" si="41"/>
        <v>3.3646139086922267E-2</v>
      </c>
      <c r="J240" s="2">
        <f t="shared" si="42"/>
        <v>0.36164190204947178</v>
      </c>
      <c r="K240" s="2">
        <f t="shared" si="43"/>
        <v>5.1999549996037838E-6</v>
      </c>
      <c r="L240" s="2">
        <f>AM240/SUM(AM1:AM$2583)</f>
        <v>2.9402267887329152E-6</v>
      </c>
      <c r="M240" t="s">
        <v>962</v>
      </c>
      <c r="N240" t="s">
        <v>1025</v>
      </c>
      <c r="O240" t="s">
        <v>1026</v>
      </c>
      <c r="P240" s="1">
        <v>643504.88557181705</v>
      </c>
      <c r="Q240" s="1">
        <v>1515245.6666355899</v>
      </c>
      <c r="R240" s="1">
        <v>2780465.7588992198</v>
      </c>
      <c r="S240" s="1">
        <v>2397956.1963283601</v>
      </c>
      <c r="T240" s="1">
        <v>1238882.85839978</v>
      </c>
      <c r="U240" s="1">
        <v>936888.594637412</v>
      </c>
      <c r="V240" s="1">
        <v>1846775.26329063</v>
      </c>
      <c r="W240" s="1">
        <v>1099915.67616158</v>
      </c>
      <c r="X240" s="1">
        <v>740188.46651533199</v>
      </c>
      <c r="Y240" s="1">
        <v>275447.87483544502</v>
      </c>
      <c r="Z240" s="1">
        <v>144677.17719576901</v>
      </c>
      <c r="AA240" s="1">
        <v>36367.295445030701</v>
      </c>
      <c r="AB240" s="1">
        <v>231452.15350852901</v>
      </c>
      <c r="AC240" s="1">
        <v>231776.13738394901</v>
      </c>
      <c r="AD240" s="1">
        <v>404125.78465885099</v>
      </c>
      <c r="AE240" s="1">
        <v>400633.34417889803</v>
      </c>
      <c r="AF240" s="1">
        <v>1298264.21804184</v>
      </c>
      <c r="AG240" s="1">
        <v>1810567.6733667101</v>
      </c>
      <c r="AH240" s="1">
        <v>1148867.7980042901</v>
      </c>
      <c r="AI240" s="1">
        <v>799820.62915620301</v>
      </c>
      <c r="AJ240" s="1">
        <v>734815.77859001094</v>
      </c>
      <c r="AK240" s="1">
        <v>451976.85709635098</v>
      </c>
      <c r="AL240" s="1">
        <v>414113.10940000002</v>
      </c>
      <c r="AM240" s="1">
        <v>149760.652547037</v>
      </c>
    </row>
    <row r="241" spans="1:39" x14ac:dyDescent="0.3">
      <c r="A241" t="str">
        <f t="shared" si="33"/>
        <v>ERS</v>
      </c>
      <c r="B241" t="str">
        <f t="shared" si="34"/>
        <v>J045</v>
      </c>
      <c r="C241" t="str">
        <f t="shared" si="35"/>
        <v>MAINT-REP OF PLUMBING-HEATING EQ</v>
      </c>
      <c r="D241" s="1">
        <f t="shared" si="36"/>
        <v>3114311.2611823701</v>
      </c>
      <c r="E241" s="1">
        <f t="shared" si="37"/>
        <v>12510929.8115816</v>
      </c>
      <c r="F241" s="1">
        <f t="shared" si="38"/>
        <v>16200543.4102</v>
      </c>
      <c r="G241" s="1">
        <f t="shared" si="39"/>
        <v>6242816.2469394105</v>
      </c>
      <c r="H241" s="2">
        <f t="shared" si="40"/>
        <v>0.29491122196232422</v>
      </c>
      <c r="I241" s="2">
        <f t="shared" si="41"/>
        <v>4.2019666794799919</v>
      </c>
      <c r="J241" s="2">
        <f t="shared" si="42"/>
        <v>0.38534610160106608</v>
      </c>
      <c r="K241" s="2">
        <f t="shared" si="43"/>
        <v>2.0342774664686242E-4</v>
      </c>
      <c r="L241" s="2">
        <f>AM241/SUM(AM1:AM$2583)</f>
        <v>1.225642066471584E-4</v>
      </c>
      <c r="M241" t="s">
        <v>962</v>
      </c>
      <c r="N241" t="s">
        <v>1027</v>
      </c>
      <c r="O241" t="s">
        <v>1028</v>
      </c>
      <c r="P241" s="1">
        <v>1829449.1263723399</v>
      </c>
      <c r="Q241" s="1">
        <v>1272282.6375634801</v>
      </c>
      <c r="R241" s="1">
        <v>1111859.87014003</v>
      </c>
      <c r="S241" s="1">
        <v>2108806.34829588</v>
      </c>
      <c r="T241" s="1">
        <v>3176445.16983853</v>
      </c>
      <c r="U241" s="1">
        <v>2445398.0447859601</v>
      </c>
      <c r="V241" s="1">
        <v>1617183.3561141901</v>
      </c>
      <c r="W241" s="1">
        <v>1752779.85235833</v>
      </c>
      <c r="X241" s="1">
        <v>3802716.5755023202</v>
      </c>
      <c r="Y241" s="1">
        <v>3295321.57421083</v>
      </c>
      <c r="Z241" s="1">
        <v>7164591.9615448201</v>
      </c>
      <c r="AA241" s="1">
        <v>4427272.8957895003</v>
      </c>
      <c r="AB241" s="1">
        <v>5779742.1138969399</v>
      </c>
      <c r="AC241" s="1">
        <v>2960966.4772695401</v>
      </c>
      <c r="AD241" s="1">
        <v>4087283.5145922601</v>
      </c>
      <c r="AE241" s="1">
        <v>3114311.2611823701</v>
      </c>
      <c r="AF241" s="1">
        <v>6892891.5576965697</v>
      </c>
      <c r="AG241" s="1">
        <v>5596011.8175844196</v>
      </c>
      <c r="AH241" s="1">
        <v>7409601.8613769496</v>
      </c>
      <c r="AI241" s="1">
        <v>8415831.9122109301</v>
      </c>
      <c r="AJ241" s="1">
        <v>9998885.8852202706</v>
      </c>
      <c r="AK241" s="1">
        <v>12510929.8115816</v>
      </c>
      <c r="AL241" s="1">
        <v>16200543.4102</v>
      </c>
      <c r="AM241" s="1">
        <v>6242816.2469394105</v>
      </c>
    </row>
    <row r="242" spans="1:39" x14ac:dyDescent="0.3">
      <c r="A242" t="str">
        <f t="shared" si="33"/>
        <v>ERS</v>
      </c>
      <c r="B242" t="str">
        <f t="shared" si="34"/>
        <v>J046</v>
      </c>
      <c r="C242" t="str">
        <f t="shared" si="35"/>
        <v>MAINT-REP OF WATER PURIFICATION EQ</v>
      </c>
      <c r="D242" s="1">
        <f t="shared" si="36"/>
        <v>1127434.6627805501</v>
      </c>
      <c r="E242" s="1">
        <f t="shared" si="37"/>
        <v>3508608.76791705</v>
      </c>
      <c r="F242" s="1">
        <f t="shared" si="38"/>
        <v>6280262.6321999999</v>
      </c>
      <c r="G242" s="1">
        <f t="shared" si="39"/>
        <v>789926.70411405596</v>
      </c>
      <c r="H242" s="2">
        <f t="shared" si="40"/>
        <v>0.78995808527503431</v>
      </c>
      <c r="I242" s="2">
        <f t="shared" si="41"/>
        <v>4.5704005203381115</v>
      </c>
      <c r="J242" s="2">
        <f t="shared" si="42"/>
        <v>0.1257792468843523</v>
      </c>
      <c r="K242" s="2">
        <f t="shared" si="43"/>
        <v>7.8860297662272476E-5</v>
      </c>
      <c r="L242" s="2">
        <f>AM242/SUM(AM1:AM$2583)</f>
        <v>1.550850384978239E-5</v>
      </c>
      <c r="M242" t="s">
        <v>962</v>
      </c>
      <c r="N242" t="s">
        <v>1029</v>
      </c>
      <c r="O242" t="s">
        <v>1030</v>
      </c>
      <c r="P242" s="1">
        <v>514382.202914464</v>
      </c>
      <c r="Q242" s="1">
        <v>1493271.41007817</v>
      </c>
      <c r="R242" s="1">
        <v>2801381.1028379798</v>
      </c>
      <c r="S242" s="1">
        <v>1260346.87753761</v>
      </c>
      <c r="T242" s="1">
        <v>1432637.45331639</v>
      </c>
      <c r="U242" s="1">
        <v>1421026.86226646</v>
      </c>
      <c r="V242" s="1">
        <v>1324120.3241785199</v>
      </c>
      <c r="W242" s="1">
        <v>1559262.48313036</v>
      </c>
      <c r="X242" s="1">
        <v>1644936.82732283</v>
      </c>
      <c r="Y242" s="1">
        <v>1693921.8173273799</v>
      </c>
      <c r="Z242" s="1">
        <v>1595605.3905978301</v>
      </c>
      <c r="AA242" s="1">
        <v>1247581.57879085</v>
      </c>
      <c r="AB242" s="1">
        <v>1069823.2967618699</v>
      </c>
      <c r="AC242" s="1">
        <v>928233.404951595</v>
      </c>
      <c r="AD242" s="1">
        <v>1184842.49256719</v>
      </c>
      <c r="AE242" s="1">
        <v>1127434.6627805501</v>
      </c>
      <c r="AF242" s="1">
        <v>1028007.34246845</v>
      </c>
      <c r="AG242" s="1">
        <v>1111840.3099094899</v>
      </c>
      <c r="AH242" s="1">
        <v>1579115.5472713199</v>
      </c>
      <c r="AI242" s="1">
        <v>1298972.9473319</v>
      </c>
      <c r="AJ242" s="1">
        <v>2036673.0106768601</v>
      </c>
      <c r="AK242" s="1">
        <v>3508608.76791705</v>
      </c>
      <c r="AL242" s="1">
        <v>6280262.6321999999</v>
      </c>
      <c r="AM242" s="1">
        <v>789926.70411405596</v>
      </c>
    </row>
    <row r="243" spans="1:39" x14ac:dyDescent="0.3">
      <c r="A243" t="str">
        <f t="shared" si="33"/>
        <v>ERS</v>
      </c>
      <c r="B243" t="str">
        <f t="shared" si="34"/>
        <v>J047</v>
      </c>
      <c r="C243" t="str">
        <f t="shared" si="35"/>
        <v>MAINT-REP OF PIPE-TUBING-HOSE</v>
      </c>
      <c r="D243" s="1">
        <f t="shared" si="36"/>
        <v>215646.13393628399</v>
      </c>
      <c r="E243" s="1">
        <f t="shared" si="37"/>
        <v>10399933.5898623</v>
      </c>
      <c r="F243" s="1">
        <f t="shared" si="38"/>
        <v>32028.900399999999</v>
      </c>
      <c r="G243" s="1">
        <f t="shared" si="39"/>
        <v>29364.972608546301</v>
      </c>
      <c r="H243" s="2">
        <f t="shared" si="40"/>
        <v>-0.99692027837262143</v>
      </c>
      <c r="I243" s="2">
        <f t="shared" si="41"/>
        <v>-0.85147472938483826</v>
      </c>
      <c r="J243" s="2">
        <f t="shared" si="42"/>
        <v>0.91682737283563764</v>
      </c>
      <c r="K243" s="2">
        <f t="shared" si="43"/>
        <v>4.0218200531758297E-7</v>
      </c>
      <c r="L243" s="2">
        <f>AM243/SUM(AM1:AM$2583)</f>
        <v>5.7651778117712489E-7</v>
      </c>
      <c r="M243" t="s">
        <v>962</v>
      </c>
      <c r="N243" t="s">
        <v>1031</v>
      </c>
      <c r="O243" t="s">
        <v>1032</v>
      </c>
      <c r="P243" s="1">
        <v>72707.852239612694</v>
      </c>
      <c r="Q243" s="1"/>
      <c r="R243" s="1">
        <v>1624670.9321679201</v>
      </c>
      <c r="S243" s="1">
        <v>40238.475091807901</v>
      </c>
      <c r="T243" s="1"/>
      <c r="U243" s="1">
        <v>17791.6005983504</v>
      </c>
      <c r="V243" s="1">
        <v>473481.14064729097</v>
      </c>
      <c r="W243" s="1">
        <v>493553.33657236799</v>
      </c>
      <c r="X243" s="1">
        <v>600535.86727474397</v>
      </c>
      <c r="Y243" s="1">
        <v>702080.85093177401</v>
      </c>
      <c r="Z243" s="1">
        <v>589400.725961986</v>
      </c>
      <c r="AA243" s="1">
        <v>209954.91294357201</v>
      </c>
      <c r="AB243" s="1">
        <v>-278068.38317853399</v>
      </c>
      <c r="AC243" s="1">
        <v>193136.774440309</v>
      </c>
      <c r="AD243" s="1">
        <v>179532.14093314001</v>
      </c>
      <c r="AE243" s="1">
        <v>215646.13393628399</v>
      </c>
      <c r="AF243" s="1">
        <v>197677.93264252</v>
      </c>
      <c r="AG243" s="1">
        <v>274955.42189026502</v>
      </c>
      <c r="AH243" s="1">
        <v>396209.41690357402</v>
      </c>
      <c r="AI243" s="1">
        <v>1994559.7659843401</v>
      </c>
      <c r="AJ243" s="1">
        <v>5679162.8853312396</v>
      </c>
      <c r="AK243" s="1">
        <v>10399933.5898623</v>
      </c>
      <c r="AL243" s="1">
        <v>32028.900399999999</v>
      </c>
      <c r="AM243" s="1">
        <v>29364.972608546301</v>
      </c>
    </row>
    <row r="244" spans="1:39" x14ac:dyDescent="0.3">
      <c r="A244" t="str">
        <f t="shared" si="33"/>
        <v>ERS</v>
      </c>
      <c r="B244" t="str">
        <f t="shared" si="34"/>
        <v>J048</v>
      </c>
      <c r="C244" t="str">
        <f t="shared" si="35"/>
        <v>MAINT-REP OF VALVES</v>
      </c>
      <c r="D244" s="1">
        <f t="shared" si="36"/>
        <v>7859847.4058726998</v>
      </c>
      <c r="E244" s="1">
        <f t="shared" si="37"/>
        <v>566857.081445207</v>
      </c>
      <c r="F244" s="1">
        <f t="shared" si="38"/>
        <v>14742315</v>
      </c>
      <c r="G244" s="1">
        <f t="shared" si="39"/>
        <v>138450.51136369299</v>
      </c>
      <c r="H244" s="2">
        <f t="shared" si="40"/>
        <v>25.007110932467036</v>
      </c>
      <c r="I244" s="2">
        <f t="shared" si="41"/>
        <v>0.87564900929054623</v>
      </c>
      <c r="J244" s="2">
        <f t="shared" si="42"/>
        <v>9.3913684088077747E-3</v>
      </c>
      <c r="K244" s="2">
        <f t="shared" si="43"/>
        <v>1.8511699545337759E-4</v>
      </c>
      <c r="L244" s="2">
        <f>AM244/SUM(AM1:AM$2583)</f>
        <v>2.7181766071528442E-6</v>
      </c>
      <c r="M244" t="s">
        <v>962</v>
      </c>
      <c r="N244" t="s">
        <v>1033</v>
      </c>
      <c r="O244" t="s">
        <v>1034</v>
      </c>
      <c r="P244" s="1">
        <v>664231.47065025603</v>
      </c>
      <c r="Q244" s="1">
        <v>2351190.2399444901</v>
      </c>
      <c r="R244" s="1">
        <v>2010190.0431542301</v>
      </c>
      <c r="S244" s="1">
        <v>314358.70561953401</v>
      </c>
      <c r="T244" s="1">
        <v>449916.38506823598</v>
      </c>
      <c r="U244" s="1">
        <v>501670.01038029598</v>
      </c>
      <c r="V244" s="1">
        <v>170036.95794532899</v>
      </c>
      <c r="W244" s="1">
        <v>1255881.37857223</v>
      </c>
      <c r="X244" s="1">
        <v>9346265.2735164203</v>
      </c>
      <c r="Y244" s="1">
        <v>11479258.094891701</v>
      </c>
      <c r="Z244" s="1">
        <v>5857827.2011905601</v>
      </c>
      <c r="AA244" s="1">
        <v>6417693.1929478496</v>
      </c>
      <c r="AB244" s="1">
        <v>6949926.3416540604</v>
      </c>
      <c r="AC244" s="1">
        <v>7935008.2331668697</v>
      </c>
      <c r="AD244" s="1">
        <v>7124221.7923320904</v>
      </c>
      <c r="AE244" s="1">
        <v>7859847.4058726998</v>
      </c>
      <c r="AF244" s="1">
        <v>5115121.8372631697</v>
      </c>
      <c r="AG244" s="1">
        <v>1777793.55603088</v>
      </c>
      <c r="AH244" s="1">
        <v>1694409.6547594001</v>
      </c>
      <c r="AI244" s="1">
        <v>6176405.22107975</v>
      </c>
      <c r="AJ244" s="1">
        <v>3577593.8924697102</v>
      </c>
      <c r="AK244" s="1">
        <v>566857.081445207</v>
      </c>
      <c r="AL244" s="1">
        <v>14742315</v>
      </c>
      <c r="AM244" s="1">
        <v>138450.51136369299</v>
      </c>
    </row>
    <row r="245" spans="1:39" x14ac:dyDescent="0.3">
      <c r="A245" t="str">
        <f t="shared" si="33"/>
        <v>ERS</v>
      </c>
      <c r="B245" t="str">
        <f t="shared" si="34"/>
        <v>J049</v>
      </c>
      <c r="C245" t="str">
        <f t="shared" si="35"/>
        <v>MAINT-REP OF MAINT REPAIR SHOP EQ</v>
      </c>
      <c r="D245" s="1">
        <f t="shared" si="36"/>
        <v>116086412.217163</v>
      </c>
      <c r="E245" s="1">
        <f t="shared" si="37"/>
        <v>73306955.192709506</v>
      </c>
      <c r="F245" s="1">
        <f t="shared" si="38"/>
        <v>62207674.647600003</v>
      </c>
      <c r="G245" s="1">
        <f t="shared" si="39"/>
        <v>17994433.1072101</v>
      </c>
      <c r="H245" s="2">
        <f t="shared" si="40"/>
        <v>-0.1514082874664715</v>
      </c>
      <c r="I245" s="2">
        <f t="shared" si="41"/>
        <v>-0.46412613277057757</v>
      </c>
      <c r="J245" s="2">
        <f t="shared" si="42"/>
        <v>0.28926387634880568</v>
      </c>
      <c r="K245" s="2">
        <f t="shared" si="43"/>
        <v>7.8113225941142629E-4</v>
      </c>
      <c r="L245" s="2">
        <f>AM245/SUM(AM1:AM$2583)</f>
        <v>3.5328180914051695E-4</v>
      </c>
      <c r="M245" t="s">
        <v>962</v>
      </c>
      <c r="N245" t="s">
        <v>1035</v>
      </c>
      <c r="O245" t="s">
        <v>1036</v>
      </c>
      <c r="P245" s="1">
        <v>3195959.2788848099</v>
      </c>
      <c r="Q245" s="1">
        <v>2687221.2653105701</v>
      </c>
      <c r="R245" s="1">
        <v>64749818.981254503</v>
      </c>
      <c r="S245" s="1">
        <v>77952189.3040227</v>
      </c>
      <c r="T245" s="1">
        <v>61644966.202610299</v>
      </c>
      <c r="U245" s="1">
        <v>62042109.089268401</v>
      </c>
      <c r="V245" s="1">
        <v>67667045.472970605</v>
      </c>
      <c r="W245" s="1">
        <v>73807160.499279201</v>
      </c>
      <c r="X245" s="1">
        <v>73716522.0571834</v>
      </c>
      <c r="Y245" s="1">
        <v>70744764.026096404</v>
      </c>
      <c r="Z245" s="1">
        <v>22561404.085197698</v>
      </c>
      <c r="AA245" s="1">
        <v>21385974.982523099</v>
      </c>
      <c r="AB245" s="1">
        <v>23223357.904031001</v>
      </c>
      <c r="AC245" s="1">
        <v>30210773.899778601</v>
      </c>
      <c r="AD245" s="1">
        <v>45778209.074979201</v>
      </c>
      <c r="AE245" s="1">
        <v>116086412.217163</v>
      </c>
      <c r="AF245" s="1">
        <v>42262004.397286199</v>
      </c>
      <c r="AG245" s="1">
        <v>62217895.364177398</v>
      </c>
      <c r="AH245" s="1">
        <v>43887359.580984399</v>
      </c>
      <c r="AI245" s="1">
        <v>59861626.113012403</v>
      </c>
      <c r="AJ245" s="1">
        <v>44202709.897883803</v>
      </c>
      <c r="AK245" s="1">
        <v>73306955.192709506</v>
      </c>
      <c r="AL245" s="1">
        <v>62207674.647600003</v>
      </c>
      <c r="AM245" s="1">
        <v>17994433.1072101</v>
      </c>
    </row>
    <row r="246" spans="1:39" x14ac:dyDescent="0.3">
      <c r="A246" t="str">
        <f t="shared" si="33"/>
        <v>ERS</v>
      </c>
      <c r="B246" t="str">
        <f t="shared" si="34"/>
        <v>J051</v>
      </c>
      <c r="C246" t="str">
        <f t="shared" si="35"/>
        <v>MAINT-REP OF HAND TOOLS</v>
      </c>
      <c r="D246" s="1">
        <f t="shared" si="36"/>
        <v>980579.16402880196</v>
      </c>
      <c r="E246" s="1">
        <f t="shared" si="37"/>
        <v>150830.54304873999</v>
      </c>
      <c r="F246" s="1">
        <f t="shared" si="38"/>
        <v>457.23</v>
      </c>
      <c r="G246" s="1">
        <f t="shared" si="39"/>
        <v>1144.5580553223799</v>
      </c>
      <c r="H246" s="2">
        <f t="shared" si="40"/>
        <v>-0.99696858480545114</v>
      </c>
      <c r="I246" s="2">
        <f t="shared" si="41"/>
        <v>-0.99953371434273453</v>
      </c>
      <c r="J246" s="2">
        <f t="shared" si="42"/>
        <v>2.5032435652130873</v>
      </c>
      <c r="K246" s="2">
        <f t="shared" si="43"/>
        <v>5.7413672025830298E-9</v>
      </c>
      <c r="L246" s="2">
        <f>AM246/SUM(AM1:AM$2583)</f>
        <v>2.2470924093108812E-8</v>
      </c>
      <c r="M246" t="s">
        <v>962</v>
      </c>
      <c r="N246" t="s">
        <v>1037</v>
      </c>
      <c r="O246" t="s">
        <v>1038</v>
      </c>
      <c r="P246" s="1">
        <v>-80784.8867584088</v>
      </c>
      <c r="Q246" s="1">
        <v>3289399.5012723999</v>
      </c>
      <c r="R246" s="1">
        <v>520886.48439805798</v>
      </c>
      <c r="S246" s="1">
        <v>1242950.7390975601</v>
      </c>
      <c r="T246" s="1">
        <v>1744050.17565272</v>
      </c>
      <c r="U246" s="1">
        <v>7608274.4809085801</v>
      </c>
      <c r="V246" s="1">
        <v>13617484.65416</v>
      </c>
      <c r="W246" s="1">
        <v>10073342.644441999</v>
      </c>
      <c r="X246" s="1">
        <v>10558837.9224927</v>
      </c>
      <c r="Y246" s="1">
        <v>16757930.432781599</v>
      </c>
      <c r="Z246" s="1">
        <v>4390322.0713647697</v>
      </c>
      <c r="AA246" s="1">
        <v>-428483.680679371</v>
      </c>
      <c r="AB246" s="1">
        <v>1334601.5033805501</v>
      </c>
      <c r="AC246" s="1">
        <v>1902783.72438634</v>
      </c>
      <c r="AD246" s="1">
        <v>1046042.22816272</v>
      </c>
      <c r="AE246" s="1">
        <v>980579.16402880196</v>
      </c>
      <c r="AF246" s="1">
        <v>1182913.84388057</v>
      </c>
      <c r="AG246" s="1">
        <v>515414.96742295497</v>
      </c>
      <c r="AH246" s="1">
        <v>177592.714537956</v>
      </c>
      <c r="AI246" s="1">
        <v>83998.132351926004</v>
      </c>
      <c r="AJ246" s="1">
        <v>10444.431285320599</v>
      </c>
      <c r="AK246" s="1">
        <v>150830.54304873999</v>
      </c>
      <c r="AL246" s="1">
        <v>457.23</v>
      </c>
      <c r="AM246" s="1">
        <v>1144.5580553223799</v>
      </c>
    </row>
    <row r="247" spans="1:39" x14ac:dyDescent="0.3">
      <c r="A247" t="str">
        <f t="shared" si="33"/>
        <v>ERS</v>
      </c>
      <c r="B247" t="str">
        <f t="shared" si="34"/>
        <v>J052</v>
      </c>
      <c r="C247" t="str">
        <f t="shared" si="35"/>
        <v>MAINT-REP OF MEASURING TOOLS</v>
      </c>
      <c r="D247" s="1">
        <f t="shared" si="36"/>
        <v>24061909.159924898</v>
      </c>
      <c r="E247" s="1">
        <f t="shared" si="37"/>
        <v>46636571.206957601</v>
      </c>
      <c r="F247" s="1">
        <f t="shared" si="38"/>
        <v>49746880.286499999</v>
      </c>
      <c r="G247" s="1">
        <f t="shared" si="39"/>
        <v>49995598.023519501</v>
      </c>
      <c r="H247" s="2">
        <f t="shared" si="40"/>
        <v>6.669249044360237E-2</v>
      </c>
      <c r="I247" s="2">
        <f t="shared" si="41"/>
        <v>1.0674535821685094</v>
      </c>
      <c r="J247" s="2">
        <f t="shared" si="42"/>
        <v>1.0049996650159185</v>
      </c>
      <c r="K247" s="2">
        <f t="shared" si="43"/>
        <v>6.2466396979142958E-4</v>
      </c>
      <c r="L247" s="2">
        <f>AM247/SUM(AM1:AM$2583)</f>
        <v>9.81555529622876E-4</v>
      </c>
      <c r="M247" t="s">
        <v>962</v>
      </c>
      <c r="N247" t="s">
        <v>1039</v>
      </c>
      <c r="O247" t="s">
        <v>1040</v>
      </c>
      <c r="P247" s="1">
        <v>1459091.48436425</v>
      </c>
      <c r="Q247" s="1">
        <v>1471275.0688407901</v>
      </c>
      <c r="R247" s="1">
        <v>1554329.34442617</v>
      </c>
      <c r="S247" s="1">
        <v>1763338.4830535599</v>
      </c>
      <c r="T247" s="1">
        <v>11356074.661049901</v>
      </c>
      <c r="U247" s="1">
        <v>10103062.321795501</v>
      </c>
      <c r="V247" s="1">
        <v>8825381.87867021</v>
      </c>
      <c r="W247" s="1">
        <v>10914239.021857001</v>
      </c>
      <c r="X247" s="1">
        <v>10501774.5364557</v>
      </c>
      <c r="Y247" s="1">
        <v>10557075.09677</v>
      </c>
      <c r="Z247" s="1">
        <v>11250286.114569001</v>
      </c>
      <c r="AA247" s="1">
        <v>11330765.7374596</v>
      </c>
      <c r="AB247" s="1">
        <v>8340234.1521766996</v>
      </c>
      <c r="AC247" s="1">
        <v>7786193.7112640599</v>
      </c>
      <c r="AD247" s="1">
        <v>5032672.5263747796</v>
      </c>
      <c r="AE247" s="1">
        <v>24061909.159924898</v>
      </c>
      <c r="AF247" s="1">
        <v>36840311.779102497</v>
      </c>
      <c r="AG247" s="1">
        <v>39100070.902037799</v>
      </c>
      <c r="AH247" s="1">
        <v>43879948.670027599</v>
      </c>
      <c r="AI247" s="1">
        <v>48134460.501247399</v>
      </c>
      <c r="AJ247" s="1">
        <v>56707665.973833598</v>
      </c>
      <c r="AK247" s="1">
        <v>46636571.206957601</v>
      </c>
      <c r="AL247" s="1">
        <v>49746880.286499999</v>
      </c>
      <c r="AM247" s="1">
        <v>49995598.023519501</v>
      </c>
    </row>
    <row r="248" spans="1:39" x14ac:dyDescent="0.3">
      <c r="A248" t="str">
        <f t="shared" si="33"/>
        <v>ERS</v>
      </c>
      <c r="B248" t="str">
        <f t="shared" si="34"/>
        <v>J053</v>
      </c>
      <c r="C248" t="str">
        <f t="shared" si="35"/>
        <v>MAINT-REP OF HARDWARE &amp; ABRASIVES</v>
      </c>
      <c r="D248" s="1">
        <f t="shared" si="36"/>
        <v>303174.88193573698</v>
      </c>
      <c r="E248" s="1">
        <f t="shared" si="37"/>
        <v>389512.38289354701</v>
      </c>
      <c r="F248" s="1">
        <f t="shared" si="38"/>
        <v>679489.46100000001</v>
      </c>
      <c r="G248" s="1">
        <f t="shared" si="39"/>
        <v>437413.20364404499</v>
      </c>
      <c r="H248" s="2">
        <f t="shared" si="40"/>
        <v>0.74446177025828519</v>
      </c>
      <c r="I248" s="2">
        <f t="shared" si="41"/>
        <v>1.2412458995993911</v>
      </c>
      <c r="J248" s="2">
        <f t="shared" si="42"/>
        <v>0.64373802501705757</v>
      </c>
      <c r="K248" s="2">
        <f t="shared" si="43"/>
        <v>8.5322452723710616E-6</v>
      </c>
      <c r="L248" s="2">
        <f>AM248/SUM(AM1:AM$2583)</f>
        <v>8.5876630291509247E-6</v>
      </c>
      <c r="M248" t="s">
        <v>962</v>
      </c>
      <c r="N248" t="s">
        <v>1041</v>
      </c>
      <c r="O248" t="s">
        <v>1042</v>
      </c>
      <c r="P248" s="1">
        <v>8906039.7556518503</v>
      </c>
      <c r="Q248" s="1">
        <v>9119041.9903087094</v>
      </c>
      <c r="R248" s="1"/>
      <c r="S248" s="1"/>
      <c r="T248" s="1">
        <v>82227.857289745705</v>
      </c>
      <c r="U248" s="1">
        <v>403036.63354805799</v>
      </c>
      <c r="V248" s="1">
        <v>28091.3240668455</v>
      </c>
      <c r="W248" s="1">
        <v>0</v>
      </c>
      <c r="X248" s="1"/>
      <c r="Y248" s="1">
        <v>20591.659652268001</v>
      </c>
      <c r="Z248" s="1">
        <v>-3738.9148125766801</v>
      </c>
      <c r="AA248" s="1">
        <v>19772.087449059502</v>
      </c>
      <c r="AB248" s="1">
        <v>314808.46419756499</v>
      </c>
      <c r="AC248" s="1">
        <v>255808.78280290199</v>
      </c>
      <c r="AD248" s="1">
        <v>92615.521818798006</v>
      </c>
      <c r="AE248" s="1">
        <v>303174.88193573698</v>
      </c>
      <c r="AF248" s="1">
        <v>487855.59986371303</v>
      </c>
      <c r="AG248" s="1">
        <v>297706.83900831302</v>
      </c>
      <c r="AH248" s="1">
        <v>488035.45533342398</v>
      </c>
      <c r="AI248" s="1">
        <v>559909.63850513403</v>
      </c>
      <c r="AJ248" s="1">
        <v>273747.40537945903</v>
      </c>
      <c r="AK248" s="1">
        <v>389512.38289354701</v>
      </c>
      <c r="AL248" s="1">
        <v>679489.46100000001</v>
      </c>
      <c r="AM248" s="1">
        <v>437413.20364404499</v>
      </c>
    </row>
    <row r="249" spans="1:39" x14ac:dyDescent="0.3">
      <c r="A249" t="str">
        <f t="shared" si="33"/>
        <v>ERS</v>
      </c>
      <c r="B249" t="str">
        <f t="shared" si="34"/>
        <v>J054</v>
      </c>
      <c r="C249" t="str">
        <f t="shared" si="35"/>
        <v>MAINT-REP OF PREFAB STRUCTURES</v>
      </c>
      <c r="D249" s="1">
        <f t="shared" si="36"/>
        <v>17313578.8765788</v>
      </c>
      <c r="E249" s="1">
        <f t="shared" si="37"/>
        <v>1497978.4302151499</v>
      </c>
      <c r="F249" s="1">
        <f t="shared" si="38"/>
        <v>3015059.2810999998</v>
      </c>
      <c r="G249" s="1">
        <f t="shared" si="39"/>
        <v>405182.21188264899</v>
      </c>
      <c r="H249" s="2">
        <f t="shared" si="40"/>
        <v>1.0127521333314236</v>
      </c>
      <c r="I249" s="2">
        <f t="shared" si="41"/>
        <v>-0.8258558035520509</v>
      </c>
      <c r="J249" s="2">
        <f t="shared" si="42"/>
        <v>0.13438615101949977</v>
      </c>
      <c r="K249" s="2">
        <f t="shared" si="43"/>
        <v>3.7859638410321072E-5</v>
      </c>
      <c r="L249" s="2">
        <f>AM249/SUM(AM1:AM$2583)</f>
        <v>7.9548771552076875E-6</v>
      </c>
      <c r="M249" t="s">
        <v>962</v>
      </c>
      <c r="N249" t="s">
        <v>1043</v>
      </c>
      <c r="O249" t="s">
        <v>1044</v>
      </c>
      <c r="P249" s="1">
        <v>479230.37995168503</v>
      </c>
      <c r="Q249" s="1">
        <v>390095.89937846299</v>
      </c>
      <c r="R249" s="1">
        <v>3471881.8692677701</v>
      </c>
      <c r="S249" s="1">
        <v>4179963.2228322602</v>
      </c>
      <c r="T249" s="1">
        <v>3875915.96188037</v>
      </c>
      <c r="U249" s="1">
        <v>4750683.6257231403</v>
      </c>
      <c r="V249" s="1">
        <v>3787459.0455737798</v>
      </c>
      <c r="W249" s="1">
        <v>2927101.4348976398</v>
      </c>
      <c r="X249" s="1">
        <v>808215.63440584706</v>
      </c>
      <c r="Y249" s="1">
        <v>652286.64540008095</v>
      </c>
      <c r="Z249" s="1">
        <v>998970.48365768697</v>
      </c>
      <c r="AA249" s="1">
        <v>2096036.91865443</v>
      </c>
      <c r="AB249" s="1">
        <v>1199980.2938439499</v>
      </c>
      <c r="AC249" s="1">
        <v>13289421.040677501</v>
      </c>
      <c r="AD249" s="1">
        <v>21105413.755935598</v>
      </c>
      <c r="AE249" s="1">
        <v>17313578.8765788</v>
      </c>
      <c r="AF249" s="1">
        <v>22731536.5804452</v>
      </c>
      <c r="AG249" s="1">
        <v>7279696.6537852297</v>
      </c>
      <c r="AH249" s="1">
        <v>25026059.217778601</v>
      </c>
      <c r="AI249" s="1">
        <v>573223.113783999</v>
      </c>
      <c r="AJ249" s="1">
        <v>-2479052.26399383</v>
      </c>
      <c r="AK249" s="1">
        <v>1497978.4302151499</v>
      </c>
      <c r="AL249" s="1">
        <v>3015059.2810999998</v>
      </c>
      <c r="AM249" s="1">
        <v>405182.21188264899</v>
      </c>
    </row>
    <row r="250" spans="1:39" x14ac:dyDescent="0.3">
      <c r="A250" t="str">
        <f t="shared" si="33"/>
        <v>ERS</v>
      </c>
      <c r="B250" t="str">
        <f t="shared" si="34"/>
        <v>J055</v>
      </c>
      <c r="C250" t="str">
        <f t="shared" si="35"/>
        <v>MAINT-REP OF LUMBER &amp; MILLWORK</v>
      </c>
      <c r="D250" s="1">
        <f t="shared" si="36"/>
        <v>0</v>
      </c>
      <c r="E250" s="1">
        <f t="shared" si="37"/>
        <v>0</v>
      </c>
      <c r="F250" s="1">
        <f t="shared" si="38"/>
        <v>0</v>
      </c>
      <c r="G250" s="1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>
        <f t="shared" si="43"/>
        <v>0</v>
      </c>
      <c r="L250" s="2">
        <f>AM250/SUM(AM1:AM$2583)</f>
        <v>0</v>
      </c>
      <c r="M250" t="s">
        <v>962</v>
      </c>
      <c r="N250" t="s">
        <v>1045</v>
      </c>
      <c r="O250" t="s">
        <v>1046</v>
      </c>
      <c r="P250" s="1"/>
      <c r="Q250" s="1">
        <v>69882.237293172395</v>
      </c>
      <c r="R250" s="1">
        <v>0</v>
      </c>
      <c r="S250" s="1"/>
      <c r="T250" s="1">
        <v>55322.331192478698</v>
      </c>
      <c r="U250" s="1">
        <v>144648.426935436</v>
      </c>
      <c r="V250" s="1">
        <v>28923.214262932201</v>
      </c>
      <c r="W250" s="1"/>
      <c r="X250" s="1">
        <v>12655.0385488099</v>
      </c>
      <c r="Y250" s="1">
        <v>97681.194548201398</v>
      </c>
      <c r="Z250" s="1"/>
      <c r="AA250" s="1"/>
      <c r="AB250" s="1"/>
      <c r="AC250" s="1"/>
      <c r="AD250" s="1">
        <v>7910.0539515420596</v>
      </c>
      <c r="AE250" s="1"/>
      <c r="AF250" s="1">
        <v>68622.606566281902</v>
      </c>
      <c r="AG250" s="1"/>
      <c r="AH250" s="1"/>
      <c r="AI250" s="1">
        <v>9784.1024563523406</v>
      </c>
      <c r="AJ250" s="1">
        <v>11029.098391133801</v>
      </c>
      <c r="AK250" s="1"/>
      <c r="AL250" s="1"/>
      <c r="AM250" s="1"/>
    </row>
    <row r="251" spans="1:39" x14ac:dyDescent="0.3">
      <c r="A251" t="str">
        <f t="shared" si="33"/>
        <v>ERS</v>
      </c>
      <c r="B251" t="str">
        <f t="shared" si="34"/>
        <v>J056</v>
      </c>
      <c r="C251" t="str">
        <f t="shared" si="35"/>
        <v>MAINT-REP OF CONTRUCT MATERIAL</v>
      </c>
      <c r="D251" s="1">
        <f t="shared" si="36"/>
        <v>140282.97143905199</v>
      </c>
      <c r="E251" s="1">
        <f t="shared" si="37"/>
        <v>2607677.5711161401</v>
      </c>
      <c r="F251" s="1">
        <f t="shared" si="38"/>
        <v>2840419.9391999999</v>
      </c>
      <c r="G251" s="1">
        <f t="shared" si="39"/>
        <v>6062369.0357924998</v>
      </c>
      <c r="H251" s="2">
        <f t="shared" si="40"/>
        <v>8.9252739932967007E-2</v>
      </c>
      <c r="I251" s="2">
        <f t="shared" si="41"/>
        <v>19.247788523884115</v>
      </c>
      <c r="J251" s="2">
        <f t="shared" si="42"/>
        <v>2.1343213910475356</v>
      </c>
      <c r="K251" s="2">
        <f t="shared" si="43"/>
        <v>3.5666718895273193E-5</v>
      </c>
      <c r="L251" s="2">
        <f>AM251/SUM(AM1:AM$2583)</f>
        <v>1.1902151559217883E-4</v>
      </c>
      <c r="M251" t="s">
        <v>962</v>
      </c>
      <c r="N251" t="s">
        <v>1047</v>
      </c>
      <c r="O251" t="s">
        <v>1048</v>
      </c>
      <c r="P251" s="1">
        <v>273900.17376691999</v>
      </c>
      <c r="Q251" s="1">
        <v>880478.33044261695</v>
      </c>
      <c r="R251" s="1">
        <v>41179.995190371599</v>
      </c>
      <c r="S251" s="1">
        <v>136279.91003599801</v>
      </c>
      <c r="T251" s="1">
        <v>209929.445136742</v>
      </c>
      <c r="U251" s="1">
        <v>850558.04321081704</v>
      </c>
      <c r="V251" s="1">
        <v>2046563.13129062</v>
      </c>
      <c r="W251" s="1">
        <v>1665047.98398399</v>
      </c>
      <c r="X251" s="1">
        <v>825128.16576732602</v>
      </c>
      <c r="Y251" s="1">
        <v>202518.138799254</v>
      </c>
      <c r="Z251" s="1">
        <v>27431.219381641698</v>
      </c>
      <c r="AA251" s="1">
        <v>42636.178685390601</v>
      </c>
      <c r="AB251" s="1">
        <v>798921.27442731604</v>
      </c>
      <c r="AC251" s="1">
        <v>139254.11862610199</v>
      </c>
      <c r="AD251" s="1">
        <v>219310.989412478</v>
      </c>
      <c r="AE251" s="1">
        <v>140282.97143905199</v>
      </c>
      <c r="AF251" s="1">
        <v>219303.02850682099</v>
      </c>
      <c r="AG251" s="1">
        <v>347401.38927752501</v>
      </c>
      <c r="AH251" s="1">
        <v>1274109.4005273101</v>
      </c>
      <c r="AI251" s="1">
        <v>183076.81955676299</v>
      </c>
      <c r="AJ251" s="1">
        <v>1598247.6052460901</v>
      </c>
      <c r="AK251" s="1">
        <v>2607677.5711161401</v>
      </c>
      <c r="AL251" s="1">
        <v>2840419.9391999999</v>
      </c>
      <c r="AM251" s="1">
        <v>6062369.0357924998</v>
      </c>
    </row>
    <row r="252" spans="1:39" x14ac:dyDescent="0.3">
      <c r="A252" t="str">
        <f t="shared" si="33"/>
        <v>ERS</v>
      </c>
      <c r="B252" t="str">
        <f t="shared" si="34"/>
        <v>J059</v>
      </c>
      <c r="C252" t="str">
        <f t="shared" si="35"/>
        <v>MAINT-REP OF ELECT-ELCT EQ</v>
      </c>
      <c r="D252" s="1">
        <f t="shared" si="36"/>
        <v>454156531.91617697</v>
      </c>
      <c r="E252" s="1">
        <f t="shared" si="37"/>
        <v>360829967.99346399</v>
      </c>
      <c r="F252" s="1">
        <f t="shared" si="38"/>
        <v>312819000.2457</v>
      </c>
      <c r="G252" s="1">
        <f t="shared" si="39"/>
        <v>198271407.37697899</v>
      </c>
      <c r="H252" s="2">
        <f t="shared" si="40"/>
        <v>-0.13305704072959279</v>
      </c>
      <c r="I252" s="2">
        <f t="shared" si="41"/>
        <v>-0.31120884923562753</v>
      </c>
      <c r="J252" s="2">
        <f t="shared" si="42"/>
        <v>0.63382149812271327</v>
      </c>
      <c r="K252" s="2">
        <f t="shared" si="43"/>
        <v>3.928020358146829E-3</v>
      </c>
      <c r="L252" s="2">
        <f>AM252/SUM(AM1:AM$2583)</f>
        <v>3.8926306309093632E-3</v>
      </c>
      <c r="M252" t="s">
        <v>962</v>
      </c>
      <c r="N252" t="s">
        <v>1049</v>
      </c>
      <c r="O252" t="s">
        <v>1050</v>
      </c>
      <c r="P252" s="1">
        <v>41828426.692396797</v>
      </c>
      <c r="Q252" s="1">
        <v>36564030.2829675</v>
      </c>
      <c r="R252" s="1">
        <v>16443229.383954899</v>
      </c>
      <c r="S252" s="1">
        <v>36283643.744688101</v>
      </c>
      <c r="T252" s="1">
        <v>56349395.5069943</v>
      </c>
      <c r="U252" s="1">
        <v>122692036.98095299</v>
      </c>
      <c r="V252" s="1">
        <v>48377069.960392602</v>
      </c>
      <c r="W252" s="1">
        <v>317705205.54258102</v>
      </c>
      <c r="X252" s="1">
        <v>362698252.89514297</v>
      </c>
      <c r="Y252" s="1">
        <v>391300407.10095698</v>
      </c>
      <c r="Z252" s="1">
        <v>433537440.71519202</v>
      </c>
      <c r="AA252" s="1">
        <v>481620735.55543703</v>
      </c>
      <c r="AB252" s="1">
        <v>497996784.91731298</v>
      </c>
      <c r="AC252" s="1">
        <v>384690881.34563398</v>
      </c>
      <c r="AD252" s="1">
        <v>492335573.52471</v>
      </c>
      <c r="AE252" s="1">
        <v>454156531.91617697</v>
      </c>
      <c r="AF252" s="1">
        <v>694713878.80621505</v>
      </c>
      <c r="AG252" s="1">
        <v>519604281.14140999</v>
      </c>
      <c r="AH252" s="1">
        <v>639149383.56459999</v>
      </c>
      <c r="AI252" s="1">
        <v>576221728.61682904</v>
      </c>
      <c r="AJ252" s="1">
        <v>521612594.00090402</v>
      </c>
      <c r="AK252" s="1">
        <v>360829967.99346399</v>
      </c>
      <c r="AL252" s="1">
        <v>312819000.2457</v>
      </c>
      <c r="AM252" s="1">
        <v>198271407.37697899</v>
      </c>
    </row>
    <row r="253" spans="1:39" x14ac:dyDescent="0.3">
      <c r="A253" t="str">
        <f t="shared" si="33"/>
        <v>ERS</v>
      </c>
      <c r="B253" t="str">
        <f t="shared" si="34"/>
        <v>J061</v>
      </c>
      <c r="C253" t="str">
        <f t="shared" si="35"/>
        <v>MAINT-REP OF POWER DISTRIBUTION EQ</v>
      </c>
      <c r="D253" s="1">
        <f t="shared" si="36"/>
        <v>28252028.483655602</v>
      </c>
      <c r="E253" s="1">
        <f t="shared" si="37"/>
        <v>58284343.131754503</v>
      </c>
      <c r="F253" s="1">
        <f t="shared" si="38"/>
        <v>50032583.184699997</v>
      </c>
      <c r="G253" s="1">
        <f t="shared" si="39"/>
        <v>8771870.258862</v>
      </c>
      <c r="H253" s="2">
        <f t="shared" si="40"/>
        <v>-0.14157764338874013</v>
      </c>
      <c r="I253" s="2">
        <f t="shared" si="41"/>
        <v>0.77093772978619612</v>
      </c>
      <c r="J253" s="2">
        <f t="shared" si="42"/>
        <v>0.17532315344342334</v>
      </c>
      <c r="K253" s="2">
        <f t="shared" si="43"/>
        <v>6.2825149740205967E-4</v>
      </c>
      <c r="L253" s="2">
        <f>AM253/SUM(AM1:AM$2583)</f>
        <v>1.7221671703316748E-4</v>
      </c>
      <c r="M253" t="s">
        <v>962</v>
      </c>
      <c r="N253" t="s">
        <v>1051</v>
      </c>
      <c r="O253" t="s">
        <v>1052</v>
      </c>
      <c r="P253" s="1">
        <v>4256888.0228145001</v>
      </c>
      <c r="Q253" s="1">
        <v>4293228.6566617303</v>
      </c>
      <c r="R253" s="1">
        <v>4723569.2307132296</v>
      </c>
      <c r="S253" s="1">
        <v>11538037.5831929</v>
      </c>
      <c r="T253" s="1">
        <v>6828565.4042801503</v>
      </c>
      <c r="U253" s="1">
        <v>11929624.7839064</v>
      </c>
      <c r="V253" s="1">
        <v>10493525.849502301</v>
      </c>
      <c r="W253" s="1">
        <v>13424285.9107644</v>
      </c>
      <c r="X253" s="1">
        <v>12837828.3671571</v>
      </c>
      <c r="Y253" s="1">
        <v>16030186.4797385</v>
      </c>
      <c r="Z253" s="1">
        <v>16199782.0882477</v>
      </c>
      <c r="AA253" s="1">
        <v>33143998.909405202</v>
      </c>
      <c r="AB253" s="1">
        <v>15575935.5578965</v>
      </c>
      <c r="AC253" s="1">
        <v>17059145.718557</v>
      </c>
      <c r="AD253" s="1">
        <v>16143387.673381999</v>
      </c>
      <c r="AE253" s="1">
        <v>28252028.483655602</v>
      </c>
      <c r="AF253" s="1">
        <v>18155465.9101661</v>
      </c>
      <c r="AG253" s="1">
        <v>33027490.614030998</v>
      </c>
      <c r="AH253" s="1">
        <v>52809756.250209503</v>
      </c>
      <c r="AI253" s="1">
        <v>28813962.881975699</v>
      </c>
      <c r="AJ253" s="1">
        <v>40839789.289003402</v>
      </c>
      <c r="AK253" s="1">
        <v>58284343.131754503</v>
      </c>
      <c r="AL253" s="1">
        <v>50032583.184699997</v>
      </c>
      <c r="AM253" s="1">
        <v>8771870.258862</v>
      </c>
    </row>
    <row r="254" spans="1:39" x14ac:dyDescent="0.3">
      <c r="A254" t="str">
        <f t="shared" si="33"/>
        <v>ERS</v>
      </c>
      <c r="B254" t="str">
        <f t="shared" si="34"/>
        <v>J062</v>
      </c>
      <c r="C254" t="str">
        <f t="shared" si="35"/>
        <v>MAINT-REP OF LIGHTING FIXTURES</v>
      </c>
      <c r="D254" s="1">
        <f t="shared" si="36"/>
        <v>244736.47731538099</v>
      </c>
      <c r="E254" s="1">
        <f t="shared" si="37"/>
        <v>951475.29791250604</v>
      </c>
      <c r="F254" s="1">
        <f t="shared" si="38"/>
        <v>156298.57</v>
      </c>
      <c r="G254" s="1">
        <f t="shared" si="39"/>
        <v>117114.99541410401</v>
      </c>
      <c r="H254" s="2">
        <f t="shared" si="40"/>
        <v>-0.83573029132452303</v>
      </c>
      <c r="I254" s="2">
        <f t="shared" si="41"/>
        <v>-0.36135972980200659</v>
      </c>
      <c r="J254" s="2">
        <f t="shared" si="42"/>
        <v>0.74930305129537655</v>
      </c>
      <c r="K254" s="2">
        <f t="shared" si="43"/>
        <v>1.9626172464812627E-6</v>
      </c>
      <c r="L254" s="2">
        <f>AM254/SUM(AM1:AM$2583)</f>
        <v>2.2992998562872107E-6</v>
      </c>
      <c r="M254" t="s">
        <v>962</v>
      </c>
      <c r="N254" t="s">
        <v>1053</v>
      </c>
      <c r="O254" t="s">
        <v>1054</v>
      </c>
      <c r="P254" s="1">
        <v>87178.330565345401</v>
      </c>
      <c r="Q254" s="1">
        <v>50340.4504853209</v>
      </c>
      <c r="R254" s="1">
        <v>212542.01085132701</v>
      </c>
      <c r="S254" s="1">
        <v>308475.16580549697</v>
      </c>
      <c r="T254" s="1"/>
      <c r="U254" s="1">
        <v>950613.41992859298</v>
      </c>
      <c r="V254" s="1">
        <v>66047.887164930406</v>
      </c>
      <c r="W254" s="1">
        <v>173323.17169589599</v>
      </c>
      <c r="X254" s="1">
        <v>718685.65562029998</v>
      </c>
      <c r="Y254" s="1">
        <v>84160.959928273005</v>
      </c>
      <c r="Z254" s="1">
        <v>53352.704862910199</v>
      </c>
      <c r="AA254" s="1">
        <v>702514.83081905299</v>
      </c>
      <c r="AB254" s="1">
        <v>1124606.7488183901</v>
      </c>
      <c r="AC254" s="1">
        <v>216037.29889541399</v>
      </c>
      <c r="AD254" s="1">
        <v>891808.84189955599</v>
      </c>
      <c r="AE254" s="1">
        <v>244736.47731538099</v>
      </c>
      <c r="AF254" s="1">
        <v>653146.94085790403</v>
      </c>
      <c r="AG254" s="1">
        <v>7956245.2183852997</v>
      </c>
      <c r="AH254" s="1">
        <v>262662.26029968698</v>
      </c>
      <c r="AI254" s="1">
        <v>664897.62892815901</v>
      </c>
      <c r="AJ254" s="1">
        <v>536814.74050416995</v>
      </c>
      <c r="AK254" s="1">
        <v>951475.29791250604</v>
      </c>
      <c r="AL254" s="1">
        <v>156298.57</v>
      </c>
      <c r="AM254" s="1">
        <v>117114.99541410401</v>
      </c>
    </row>
    <row r="255" spans="1:39" x14ac:dyDescent="0.3">
      <c r="A255" t="str">
        <f t="shared" si="33"/>
        <v>ERS</v>
      </c>
      <c r="B255" t="str">
        <f t="shared" si="34"/>
        <v>J063</v>
      </c>
      <c r="C255" t="str">
        <f t="shared" si="35"/>
        <v>MAINT-REP OF ALARM &amp; SIGNAL SYSTEM</v>
      </c>
      <c r="D255" s="1">
        <f t="shared" si="36"/>
        <v>8284960.0605070395</v>
      </c>
      <c r="E255" s="1">
        <f t="shared" si="37"/>
        <v>35266142.839461699</v>
      </c>
      <c r="F255" s="1">
        <f t="shared" si="38"/>
        <v>60203275.9749</v>
      </c>
      <c r="G255" s="1">
        <f t="shared" si="39"/>
        <v>18078123.0190055</v>
      </c>
      <c r="H255" s="2">
        <f t="shared" si="40"/>
        <v>0.70711257675547201</v>
      </c>
      <c r="I255" s="2">
        <f t="shared" si="41"/>
        <v>6.2665740734078517</v>
      </c>
      <c r="J255" s="2">
        <f t="shared" si="42"/>
        <v>0.30028470587784367</v>
      </c>
      <c r="K255" s="2">
        <f t="shared" si="43"/>
        <v>7.5596333173751876E-4</v>
      </c>
      <c r="L255" s="2">
        <f>AM255/SUM(AM1:AM$2583)</f>
        <v>3.5492487970960551E-4</v>
      </c>
      <c r="M255" t="s">
        <v>962</v>
      </c>
      <c r="N255" t="s">
        <v>1055</v>
      </c>
      <c r="O255" t="s">
        <v>1056</v>
      </c>
      <c r="P255" s="1">
        <v>1840638.05696699</v>
      </c>
      <c r="Q255" s="1">
        <v>4470701.1447978802</v>
      </c>
      <c r="R255" s="1">
        <v>3415158.23898065</v>
      </c>
      <c r="S255" s="1">
        <v>5832693.9002909204</v>
      </c>
      <c r="T255" s="1">
        <v>2127801.9927016799</v>
      </c>
      <c r="U255" s="1">
        <v>4243835.22591196</v>
      </c>
      <c r="V255" s="1">
        <v>5141648.4954234697</v>
      </c>
      <c r="W255" s="1">
        <v>7666992.7598659899</v>
      </c>
      <c r="X255" s="1">
        <v>7687313.6691725496</v>
      </c>
      <c r="Y255" s="1">
        <v>15576013.6066844</v>
      </c>
      <c r="Z255" s="1">
        <v>10430459.510916701</v>
      </c>
      <c r="AA255" s="1">
        <v>18986235.4162785</v>
      </c>
      <c r="AB255" s="1">
        <v>21653562.057112701</v>
      </c>
      <c r="AC255" s="1">
        <v>17315480.183363698</v>
      </c>
      <c r="AD255" s="1">
        <v>14775504.7469119</v>
      </c>
      <c r="AE255" s="1">
        <v>8284960.0605070395</v>
      </c>
      <c r="AF255" s="1">
        <v>10048556.3905119</v>
      </c>
      <c r="AG255" s="1">
        <v>9646947.9349234309</v>
      </c>
      <c r="AH255" s="1">
        <v>8135372.1710931202</v>
      </c>
      <c r="AI255" s="1">
        <v>8445917.3409434706</v>
      </c>
      <c r="AJ255" s="1">
        <v>8888529.9524195697</v>
      </c>
      <c r="AK255" s="1">
        <v>35266142.839461699</v>
      </c>
      <c r="AL255" s="1">
        <v>60203275.9749</v>
      </c>
      <c r="AM255" s="1">
        <v>18078123.0190055</v>
      </c>
    </row>
    <row r="256" spans="1:39" x14ac:dyDescent="0.3">
      <c r="A256" t="str">
        <f t="shared" si="33"/>
        <v>ERS</v>
      </c>
      <c r="B256" t="str">
        <f t="shared" si="34"/>
        <v>J065</v>
      </c>
      <c r="C256" t="str">
        <f t="shared" si="35"/>
        <v>MAINT-REP OF MEDICAL-DENTAL-VET EQ</v>
      </c>
      <c r="D256" s="1">
        <f t="shared" si="36"/>
        <v>15507725.022504801</v>
      </c>
      <c r="E256" s="1">
        <f t="shared" si="37"/>
        <v>13721444.751124701</v>
      </c>
      <c r="F256" s="1">
        <f t="shared" si="38"/>
        <v>12080863.774499999</v>
      </c>
      <c r="G256" s="1">
        <f t="shared" si="39"/>
        <v>5556178.8524530996</v>
      </c>
      <c r="H256" s="2">
        <f t="shared" si="40"/>
        <v>-0.11956328261207538</v>
      </c>
      <c r="I256" s="2">
        <f t="shared" si="41"/>
        <v>-0.22097768970185783</v>
      </c>
      <c r="J256" s="2">
        <f t="shared" si="42"/>
        <v>0.45991569445398017</v>
      </c>
      <c r="K256" s="2">
        <f t="shared" si="43"/>
        <v>1.5169755933291279E-4</v>
      </c>
      <c r="L256" s="2">
        <f>AM256/SUM(AM1:AM$2583)</f>
        <v>1.09083565189748E-4</v>
      </c>
      <c r="M256" t="s">
        <v>962</v>
      </c>
      <c r="N256" t="s">
        <v>1057</v>
      </c>
      <c r="O256" t="s">
        <v>1058</v>
      </c>
      <c r="P256" s="1">
        <v>8928302.9000076205</v>
      </c>
      <c r="Q256" s="1">
        <v>5549118.1517884098</v>
      </c>
      <c r="R256" s="1">
        <v>9311626.6621915605</v>
      </c>
      <c r="S256" s="1">
        <v>12478634.415079299</v>
      </c>
      <c r="T256" s="1">
        <v>11654460.0394256</v>
      </c>
      <c r="U256" s="1">
        <v>16432502.1920128</v>
      </c>
      <c r="V256" s="1">
        <v>21231874.621704001</v>
      </c>
      <c r="W256" s="1">
        <v>18867391.460315201</v>
      </c>
      <c r="X256" s="1">
        <v>25020192.4231994</v>
      </c>
      <c r="Y256" s="1">
        <v>27449658.2111606</v>
      </c>
      <c r="Z256" s="1">
        <v>16346080.4560281</v>
      </c>
      <c r="AA256" s="1">
        <v>10999934.2880076</v>
      </c>
      <c r="AB256" s="1">
        <v>15108259.122574501</v>
      </c>
      <c r="AC256" s="1">
        <v>13276263.228123801</v>
      </c>
      <c r="AD256" s="1">
        <v>15635406.677529201</v>
      </c>
      <c r="AE256" s="1">
        <v>15507725.022504801</v>
      </c>
      <c r="AF256" s="1">
        <v>17458393.855589598</v>
      </c>
      <c r="AG256" s="1">
        <v>16014003.7029287</v>
      </c>
      <c r="AH256" s="1">
        <v>14651450.939298701</v>
      </c>
      <c r="AI256" s="1">
        <v>15639866.7480508</v>
      </c>
      <c r="AJ256" s="1">
        <v>14972475.1896514</v>
      </c>
      <c r="AK256" s="1">
        <v>13721444.751124701</v>
      </c>
      <c r="AL256" s="1">
        <v>12080863.774499999</v>
      </c>
      <c r="AM256" s="1">
        <v>5556178.8524530996</v>
      </c>
    </row>
    <row r="257" spans="1:39" x14ac:dyDescent="0.3">
      <c r="A257" t="str">
        <f t="shared" ref="A257:A320" si="44">M257</f>
        <v>ERS</v>
      </c>
      <c r="B257" t="str">
        <f t="shared" ref="B257:B320" si="45">N257</f>
        <v>J066</v>
      </c>
      <c r="C257" t="str">
        <f t="shared" ref="C257:C320" si="46">O257</f>
        <v>MAINT-REP OF INSTRUMENTS &amp; LAB EQ</v>
      </c>
      <c r="D257" s="1">
        <f t="shared" ref="D257:D320" si="47">AE257</f>
        <v>76825315.2522434</v>
      </c>
      <c r="E257" s="1">
        <f t="shared" ref="E257:E320" si="48">AK257</f>
        <v>62981076.211895101</v>
      </c>
      <c r="F257" s="1">
        <f t="shared" ref="F257:F320" si="49">AL257</f>
        <v>43980636.944200002</v>
      </c>
      <c r="G257" s="1">
        <f t="shared" ref="G257:G320" si="50">AM257</f>
        <v>31532985.646481801</v>
      </c>
      <c r="H257" s="2">
        <f t="shared" si="40"/>
        <v>-0.30168489347132699</v>
      </c>
      <c r="I257" s="2">
        <f t="shared" si="41"/>
        <v>-0.42752415919418296</v>
      </c>
      <c r="J257" s="2">
        <f t="shared" si="42"/>
        <v>0.71697428317122747</v>
      </c>
      <c r="K257" s="2">
        <f t="shared" si="43"/>
        <v>5.5225813376231082E-4</v>
      </c>
      <c r="L257" s="2">
        <f>AM257/SUM(AM1:AM$2583)</f>
        <v>6.1908203222736712E-4</v>
      </c>
      <c r="M257" t="s">
        <v>962</v>
      </c>
      <c r="N257" t="s">
        <v>1059</v>
      </c>
      <c r="O257" t="s">
        <v>1060</v>
      </c>
      <c r="P257" s="1">
        <v>149454100.55886999</v>
      </c>
      <c r="Q257" s="1">
        <v>120279779.831137</v>
      </c>
      <c r="R257" s="1">
        <v>54805751.639450103</v>
      </c>
      <c r="S257" s="1">
        <v>30165816.834217601</v>
      </c>
      <c r="T257" s="1">
        <v>29887815.052770201</v>
      </c>
      <c r="U257" s="1">
        <v>38868936.2658251</v>
      </c>
      <c r="V257" s="1">
        <v>93911311.026721999</v>
      </c>
      <c r="W257" s="1">
        <v>98829332.015541807</v>
      </c>
      <c r="X257" s="1">
        <v>85112142.980668694</v>
      </c>
      <c r="Y257" s="1">
        <v>101621947.16605601</v>
      </c>
      <c r="Z257" s="1">
        <v>94011216.533682197</v>
      </c>
      <c r="AA257" s="1">
        <v>98434298.439950004</v>
      </c>
      <c r="AB257" s="1">
        <v>113341667.716377</v>
      </c>
      <c r="AC257" s="1">
        <v>91004583.207322404</v>
      </c>
      <c r="AD257" s="1">
        <v>130000031.574218</v>
      </c>
      <c r="AE257" s="1">
        <v>76825315.2522434</v>
      </c>
      <c r="AF257" s="1">
        <v>98999948.019317403</v>
      </c>
      <c r="AG257" s="1">
        <v>63333253.079790197</v>
      </c>
      <c r="AH257" s="1">
        <v>57485545.154869601</v>
      </c>
      <c r="AI257" s="1">
        <v>104881205.38630299</v>
      </c>
      <c r="AJ257" s="1">
        <v>50325977.730898596</v>
      </c>
      <c r="AK257" s="1">
        <v>62981076.211895101</v>
      </c>
      <c r="AL257" s="1">
        <v>43980636.944200002</v>
      </c>
      <c r="AM257" s="1">
        <v>31532985.646481801</v>
      </c>
    </row>
    <row r="258" spans="1:39" x14ac:dyDescent="0.3">
      <c r="A258" t="str">
        <f t="shared" si="44"/>
        <v>ERS</v>
      </c>
      <c r="B258" t="str">
        <f t="shared" si="45"/>
        <v>J067</v>
      </c>
      <c r="C258" t="str">
        <f t="shared" si="46"/>
        <v>MAINT-REP OF PHOTOGRAPHIC EQ</v>
      </c>
      <c r="D258" s="1">
        <f t="shared" si="47"/>
        <v>700367.91578799498</v>
      </c>
      <c r="E258" s="1">
        <f t="shared" si="48"/>
        <v>81212.5317349588</v>
      </c>
      <c r="F258" s="1">
        <f t="shared" si="49"/>
        <v>163346.19039999999</v>
      </c>
      <c r="G258" s="1">
        <f t="shared" si="50"/>
        <v>71144.879266002594</v>
      </c>
      <c r="H258" s="2">
        <f t="shared" ref="H258:H321" si="51">AL258/AK258-1</f>
        <v>1.0113421772527489</v>
      </c>
      <c r="I258" s="2">
        <f t="shared" ref="I258:I321" si="52">AL258/AE258-1</f>
        <v>-0.76677088324896125</v>
      </c>
      <c r="J258" s="2">
        <f t="shared" ref="J258:J321" si="53">AM258/AL258</f>
        <v>0.43554660865848144</v>
      </c>
      <c r="K258" s="2">
        <f t="shared" ref="K258:K321" si="54">AL258/SUM(AL$1:AL$2583)</f>
        <v>2.051113138309916E-6</v>
      </c>
      <c r="L258" s="2">
        <f>AM258/SUM(AM1:AM$2583)</f>
        <v>1.3967759644568163E-6</v>
      </c>
      <c r="M258" t="s">
        <v>962</v>
      </c>
      <c r="N258" t="s">
        <v>1061</v>
      </c>
      <c r="O258" t="s">
        <v>1062</v>
      </c>
      <c r="P258" s="1">
        <v>299578.97144790099</v>
      </c>
      <c r="Q258" s="1">
        <v>4501678.06339214</v>
      </c>
      <c r="R258" s="1">
        <v>4630680.13193445</v>
      </c>
      <c r="S258" s="1">
        <v>4584383.8217668002</v>
      </c>
      <c r="T258" s="1">
        <v>6099757.0574386399</v>
      </c>
      <c r="U258" s="1">
        <v>1282770.9383697701</v>
      </c>
      <c r="V258" s="1">
        <v>392884.26292693597</v>
      </c>
      <c r="W258" s="1">
        <v>441651.24815708603</v>
      </c>
      <c r="X258" s="1">
        <v>720806.78830710205</v>
      </c>
      <c r="Y258" s="1">
        <v>588020.48217999202</v>
      </c>
      <c r="Z258" s="1">
        <v>350322.85614441399</v>
      </c>
      <c r="AA258" s="1">
        <v>515832.96999258298</v>
      </c>
      <c r="AB258" s="1">
        <v>2271564.1120283599</v>
      </c>
      <c r="AC258" s="1">
        <v>1407506.9953509001</v>
      </c>
      <c r="AD258" s="1">
        <v>889666.89149256097</v>
      </c>
      <c r="AE258" s="1">
        <v>700367.91578799498</v>
      </c>
      <c r="AF258" s="1">
        <v>1061270.0458766799</v>
      </c>
      <c r="AG258" s="1">
        <v>1763365.49635011</v>
      </c>
      <c r="AH258" s="1">
        <v>892973.99178147304</v>
      </c>
      <c r="AI258" s="1">
        <v>-42024.982287733801</v>
      </c>
      <c r="AJ258" s="1">
        <v>64569.695388238899</v>
      </c>
      <c r="AK258" s="1">
        <v>81212.5317349588</v>
      </c>
      <c r="AL258" s="1">
        <v>163346.19039999999</v>
      </c>
      <c r="AM258" s="1">
        <v>71144.879266002594</v>
      </c>
    </row>
    <row r="259" spans="1:39" x14ac:dyDescent="0.3">
      <c r="A259" t="str">
        <f t="shared" si="44"/>
        <v>ERS</v>
      </c>
      <c r="B259" t="str">
        <f t="shared" si="45"/>
        <v>J068</v>
      </c>
      <c r="C259" t="str">
        <f t="shared" si="46"/>
        <v>MAINT-REP OF CHEMICAL PRODUCTS</v>
      </c>
      <c r="D259" s="1">
        <f t="shared" si="47"/>
        <v>14864.9586843569</v>
      </c>
      <c r="E259" s="1">
        <f t="shared" si="48"/>
        <v>8098.9873016708898</v>
      </c>
      <c r="F259" s="1">
        <f t="shared" si="49"/>
        <v>32178.780299999999</v>
      </c>
      <c r="G259" s="1">
        <f t="shared" si="50"/>
        <v>18103.817937691099</v>
      </c>
      <c r="H259" s="2">
        <f t="shared" si="51"/>
        <v>2.9731856714186033</v>
      </c>
      <c r="I259" s="2">
        <f t="shared" si="52"/>
        <v>1.1647406483452425</v>
      </c>
      <c r="J259" s="2">
        <f t="shared" si="53"/>
        <v>0.56260112312868182</v>
      </c>
      <c r="K259" s="2">
        <f t="shared" si="54"/>
        <v>4.0406402430624605E-7</v>
      </c>
      <c r="L259" s="2">
        <f>AM259/SUM(AM1:AM$2583)</f>
        <v>3.5542934391277784E-7</v>
      </c>
      <c r="M259" t="s">
        <v>962</v>
      </c>
      <c r="N259" t="s">
        <v>1063</v>
      </c>
      <c r="O259" t="s">
        <v>1064</v>
      </c>
      <c r="P259" s="1">
        <v>67052.7970654206</v>
      </c>
      <c r="Q259" s="1"/>
      <c r="R259" s="1">
        <v>45907.223208604897</v>
      </c>
      <c r="S259" s="1"/>
      <c r="T259" s="1">
        <v>8303.1096127235996</v>
      </c>
      <c r="U259" s="1">
        <v>25838.531930321002</v>
      </c>
      <c r="V259" s="1">
        <v>669728.93137587502</v>
      </c>
      <c r="W259" s="1">
        <v>38553.304838116797</v>
      </c>
      <c r="X259" s="1"/>
      <c r="Y259" s="1"/>
      <c r="Z259" s="1">
        <v>308902.76302756497</v>
      </c>
      <c r="AA259" s="1">
        <v>153791.471392293</v>
      </c>
      <c r="AB259" s="1">
        <v>91023.232704802795</v>
      </c>
      <c r="AC259" s="1">
        <v>112959.964317846</v>
      </c>
      <c r="AD259" s="1">
        <v>300143.41825580999</v>
      </c>
      <c r="AE259" s="1">
        <v>14864.9586843569</v>
      </c>
      <c r="AF259" s="1">
        <v>121172.877141864</v>
      </c>
      <c r="AG259" s="1">
        <v>17495.796760466099</v>
      </c>
      <c r="AH259" s="1">
        <v>55072.7015140898</v>
      </c>
      <c r="AI259" s="1">
        <v>62658.160433397701</v>
      </c>
      <c r="AJ259" s="1">
        <v>130025.056997472</v>
      </c>
      <c r="AK259" s="1">
        <v>8098.9873016708898</v>
      </c>
      <c r="AL259" s="1">
        <v>32178.780299999999</v>
      </c>
      <c r="AM259" s="1">
        <v>18103.817937691099</v>
      </c>
    </row>
    <row r="260" spans="1:39" x14ac:dyDescent="0.3">
      <c r="A260" t="str">
        <f t="shared" si="44"/>
        <v>ERS</v>
      </c>
      <c r="B260" t="str">
        <f t="shared" si="45"/>
        <v>J069</v>
      </c>
      <c r="C260" t="str">
        <f t="shared" si="46"/>
        <v>MAINT-REP OF TRAINING AIDS-DEVICES</v>
      </c>
      <c r="D260" s="1">
        <f t="shared" si="47"/>
        <v>251371537.55194899</v>
      </c>
      <c r="E260" s="1">
        <f t="shared" si="48"/>
        <v>612723018.63157904</v>
      </c>
      <c r="F260" s="1">
        <f t="shared" si="49"/>
        <v>607368013.31089997</v>
      </c>
      <c r="G260" s="1">
        <f t="shared" si="50"/>
        <v>361566058.874928</v>
      </c>
      <c r="H260" s="2">
        <f t="shared" si="51"/>
        <v>-8.7396836055525506E-3</v>
      </c>
      <c r="I260" s="2">
        <f t="shared" si="52"/>
        <v>1.416216327536207</v>
      </c>
      <c r="J260" s="2">
        <f t="shared" si="53"/>
        <v>0.59529980333331989</v>
      </c>
      <c r="K260" s="2">
        <f t="shared" si="54"/>
        <v>7.6266272806272857E-3</v>
      </c>
      <c r="L260" s="2">
        <f>AM260/SUM(AM1:AM$2583)</f>
        <v>7.0985682428617242E-3</v>
      </c>
      <c r="M260" t="s">
        <v>962</v>
      </c>
      <c r="N260" t="s">
        <v>1065</v>
      </c>
      <c r="O260" t="s">
        <v>1066</v>
      </c>
      <c r="P260" s="1">
        <v>228918278.264487</v>
      </c>
      <c r="Q260" s="1">
        <v>236159193.49070799</v>
      </c>
      <c r="R260" s="1">
        <v>326423393.70845699</v>
      </c>
      <c r="S260" s="1">
        <v>451550885.85659701</v>
      </c>
      <c r="T260" s="1">
        <v>349318126.73918903</v>
      </c>
      <c r="U260" s="1">
        <v>406266228.73733199</v>
      </c>
      <c r="V260" s="1">
        <v>450445298.98409802</v>
      </c>
      <c r="W260" s="1">
        <v>643112030.02431405</v>
      </c>
      <c r="X260" s="1">
        <v>416909348.91629303</v>
      </c>
      <c r="Y260" s="1">
        <v>874508815.01977301</v>
      </c>
      <c r="Z260" s="1">
        <v>396414517.353122</v>
      </c>
      <c r="AA260" s="1">
        <v>267235768.86210701</v>
      </c>
      <c r="AB260" s="1">
        <v>248190669.874888</v>
      </c>
      <c r="AC260" s="1">
        <v>244032640.12601</v>
      </c>
      <c r="AD260" s="1">
        <v>229314854.46259001</v>
      </c>
      <c r="AE260" s="1">
        <v>251371537.55194899</v>
      </c>
      <c r="AF260" s="1">
        <v>412539038.28872001</v>
      </c>
      <c r="AG260" s="1">
        <v>386669820.69024199</v>
      </c>
      <c r="AH260" s="1">
        <v>397701217.721632</v>
      </c>
      <c r="AI260" s="1">
        <v>433957138.34602702</v>
      </c>
      <c r="AJ260" s="1">
        <v>634314841.11521101</v>
      </c>
      <c r="AK260" s="1">
        <v>612723018.63157904</v>
      </c>
      <c r="AL260" s="1">
        <v>607368013.31089997</v>
      </c>
      <c r="AM260" s="1">
        <v>361566058.874928</v>
      </c>
    </row>
    <row r="261" spans="1:39" x14ac:dyDescent="0.3">
      <c r="A261" t="str">
        <f t="shared" si="44"/>
        <v>ERS</v>
      </c>
      <c r="B261" t="str">
        <f t="shared" si="45"/>
        <v>J071</v>
      </c>
      <c r="C261" t="str">
        <f t="shared" si="46"/>
        <v>MAINT-REP OF FURNITURE</v>
      </c>
      <c r="D261" s="1">
        <f t="shared" si="47"/>
        <v>1077558.60781483</v>
      </c>
      <c r="E261" s="1">
        <f t="shared" si="48"/>
        <v>456202.44461043202</v>
      </c>
      <c r="F261" s="1">
        <f t="shared" si="49"/>
        <v>303695.87839999999</v>
      </c>
      <c r="G261" s="1">
        <f t="shared" si="50"/>
        <v>181225.611631771</v>
      </c>
      <c r="H261" s="2">
        <f t="shared" si="51"/>
        <v>-0.33429581102017758</v>
      </c>
      <c r="I261" s="2">
        <f t="shared" si="52"/>
        <v>-0.71816300645042253</v>
      </c>
      <c r="J261" s="2">
        <f t="shared" si="53"/>
        <v>0.59673385291412306</v>
      </c>
      <c r="K261" s="2">
        <f t="shared" si="54"/>
        <v>3.8134627119948465E-6</v>
      </c>
      <c r="L261" s="2">
        <f>AM261/SUM(AM1:AM$2583)</f>
        <v>3.5579732664217931E-6</v>
      </c>
      <c r="M261" t="s">
        <v>962</v>
      </c>
      <c r="N261" t="s">
        <v>1067</v>
      </c>
      <c r="O261" t="s">
        <v>1068</v>
      </c>
      <c r="P261" s="1">
        <v>4451017.9882942596</v>
      </c>
      <c r="Q261" s="1">
        <v>1858285.4229337999</v>
      </c>
      <c r="R261" s="1">
        <v>6443398.1447527697</v>
      </c>
      <c r="S261" s="1">
        <v>6517266.0818857802</v>
      </c>
      <c r="T261" s="1">
        <v>5712941.0329725798</v>
      </c>
      <c r="U261" s="1">
        <v>8046594.9604240302</v>
      </c>
      <c r="V261" s="1">
        <v>5000455.6171725197</v>
      </c>
      <c r="W261" s="1">
        <v>3496756.5799064599</v>
      </c>
      <c r="X261" s="1">
        <v>2558218.1046840199</v>
      </c>
      <c r="Y261" s="1">
        <v>1295868.53321293</v>
      </c>
      <c r="Z261" s="1">
        <v>1892020.5521736899</v>
      </c>
      <c r="AA261" s="1">
        <v>4172077.33670094</v>
      </c>
      <c r="AB261" s="1">
        <v>3104014.39200575</v>
      </c>
      <c r="AC261" s="1">
        <v>392444.95981276699</v>
      </c>
      <c r="AD261" s="1">
        <v>573670.05090398702</v>
      </c>
      <c r="AE261" s="1">
        <v>1077558.60781483</v>
      </c>
      <c r="AF261" s="1">
        <v>2475773.1061113002</v>
      </c>
      <c r="AG261" s="1">
        <v>1639056.6734110101</v>
      </c>
      <c r="AH261" s="1">
        <v>660582.167332927</v>
      </c>
      <c r="AI261" s="1">
        <v>1959436.8882804499</v>
      </c>
      <c r="AJ261" s="1">
        <v>375949.66886698699</v>
      </c>
      <c r="AK261" s="1">
        <v>456202.44461043202</v>
      </c>
      <c r="AL261" s="1">
        <v>303695.87839999999</v>
      </c>
      <c r="AM261" s="1">
        <v>181225.611631771</v>
      </c>
    </row>
    <row r="262" spans="1:39" x14ac:dyDescent="0.3">
      <c r="A262" t="str">
        <f t="shared" si="44"/>
        <v>ERS</v>
      </c>
      <c r="B262" t="str">
        <f t="shared" si="45"/>
        <v>J072</v>
      </c>
      <c r="C262" t="str">
        <f t="shared" si="46"/>
        <v>MAINT-REP OF HOUSEHOLD FURNISHINGS</v>
      </c>
      <c r="D262" s="1">
        <f t="shared" si="47"/>
        <v>164721.00182696999</v>
      </c>
      <c r="E262" s="1">
        <f t="shared" si="48"/>
        <v>1566085.0994286099</v>
      </c>
      <c r="F262" s="1">
        <f t="shared" si="49"/>
        <v>470810.75799999997</v>
      </c>
      <c r="G262" s="1">
        <f t="shared" si="50"/>
        <v>530374.60005004401</v>
      </c>
      <c r="H262" s="2">
        <f t="shared" si="51"/>
        <v>-0.69937089742327774</v>
      </c>
      <c r="I262" s="2">
        <f t="shared" si="52"/>
        <v>1.8582315113318688</v>
      </c>
      <c r="J262" s="2">
        <f t="shared" si="53"/>
        <v>1.1265133411629562</v>
      </c>
      <c r="K262" s="2">
        <f t="shared" si="54"/>
        <v>5.9118987043817235E-6</v>
      </c>
      <c r="L262" s="2">
        <f>AM262/SUM(AM1:AM$2583)</f>
        <v>1.041275916343153E-5</v>
      </c>
      <c r="M262" t="s">
        <v>962</v>
      </c>
      <c r="N262" t="s">
        <v>1069</v>
      </c>
      <c r="O262" t="s">
        <v>1070</v>
      </c>
      <c r="P262" s="1">
        <v>3063878.1945063299</v>
      </c>
      <c r="Q262" s="1">
        <v>4471677.6031474099</v>
      </c>
      <c r="R262" s="1">
        <v>3576304.8453433402</v>
      </c>
      <c r="S262" s="1">
        <v>4777233.1823380198</v>
      </c>
      <c r="T262" s="1">
        <v>3133541.8035612502</v>
      </c>
      <c r="U262" s="1">
        <v>2192501.5006754599</v>
      </c>
      <c r="V262" s="1">
        <v>11070622.7589429</v>
      </c>
      <c r="W262" s="1">
        <v>9239208.1255969107</v>
      </c>
      <c r="X262" s="1">
        <v>1847165.26138078</v>
      </c>
      <c r="Y262" s="1">
        <v>3105392.1824611598</v>
      </c>
      <c r="Z262" s="1">
        <v>2672398.7182105202</v>
      </c>
      <c r="AA262" s="1">
        <v>226993.67615062301</v>
      </c>
      <c r="AB262" s="1">
        <v>85853.834414109093</v>
      </c>
      <c r="AC262" s="1">
        <v>118122.983015345</v>
      </c>
      <c r="AD262" s="1">
        <v>435181.88180304802</v>
      </c>
      <c r="AE262" s="1">
        <v>164721.00182696999</v>
      </c>
      <c r="AF262" s="1">
        <v>145900.37335330501</v>
      </c>
      <c r="AG262" s="1">
        <v>1509832.88847066</v>
      </c>
      <c r="AH262" s="1">
        <v>332593.36977248301</v>
      </c>
      <c r="AI262" s="1">
        <v>1283508.12196701</v>
      </c>
      <c r="AJ262" s="1">
        <v>2303571.4019906302</v>
      </c>
      <c r="AK262" s="1">
        <v>1566085.0994286099</v>
      </c>
      <c r="AL262" s="1">
        <v>470810.75799999997</v>
      </c>
      <c r="AM262" s="1">
        <v>530374.60005004401</v>
      </c>
    </row>
    <row r="263" spans="1:39" x14ac:dyDescent="0.3">
      <c r="A263" t="str">
        <f t="shared" si="44"/>
        <v>ERS</v>
      </c>
      <c r="B263" t="str">
        <f t="shared" si="45"/>
        <v>J073</v>
      </c>
      <c r="C263" t="str">
        <f t="shared" si="46"/>
        <v>MAINT-REP OF FOOD PREP-SERVING EQ</v>
      </c>
      <c r="D263" s="1">
        <f t="shared" si="47"/>
        <v>765403.29726025194</v>
      </c>
      <c r="E263" s="1">
        <f t="shared" si="48"/>
        <v>673973.35206571198</v>
      </c>
      <c r="F263" s="1">
        <f t="shared" si="49"/>
        <v>523987.20049999998</v>
      </c>
      <c r="G263" s="1">
        <f t="shared" si="50"/>
        <v>304663.70161717199</v>
      </c>
      <c r="H263" s="2">
        <f t="shared" si="51"/>
        <v>-0.22254018071487258</v>
      </c>
      <c r="I263" s="2">
        <f t="shared" si="52"/>
        <v>-0.31541031718101653</v>
      </c>
      <c r="J263" s="2">
        <f t="shared" si="53"/>
        <v>0.58143348029580733</v>
      </c>
      <c r="K263" s="2">
        <f t="shared" si="54"/>
        <v>6.5796271625308878E-6</v>
      </c>
      <c r="L263" s="2">
        <f>AM263/SUM(AM1:AM$2583)</f>
        <v>5.9814134207781505E-6</v>
      </c>
      <c r="M263" t="s">
        <v>962</v>
      </c>
      <c r="N263" t="s">
        <v>1071</v>
      </c>
      <c r="O263" t="s">
        <v>1072</v>
      </c>
      <c r="P263" s="1">
        <v>312945.90614964103</v>
      </c>
      <c r="Q263" s="1">
        <v>713248.401375202</v>
      </c>
      <c r="R263" s="1">
        <v>532622.247254099</v>
      </c>
      <c r="S263" s="1">
        <v>36542172.061365202</v>
      </c>
      <c r="T263" s="1">
        <v>731403.99827006203</v>
      </c>
      <c r="U263" s="1">
        <v>1310763.40312164</v>
      </c>
      <c r="V263" s="1">
        <v>1336008.6642412499</v>
      </c>
      <c r="W263" s="1">
        <v>1332307.8554780199</v>
      </c>
      <c r="X263" s="1">
        <v>1012493.68858689</v>
      </c>
      <c r="Y263" s="1">
        <v>1011738.68735068</v>
      </c>
      <c r="Z263" s="1">
        <v>953905.41223447805</v>
      </c>
      <c r="AA263" s="1">
        <v>878247.92234319099</v>
      </c>
      <c r="AB263" s="1">
        <v>988392.15215523494</v>
      </c>
      <c r="AC263" s="1">
        <v>589762.05869686196</v>
      </c>
      <c r="AD263" s="1">
        <v>1089065.03744628</v>
      </c>
      <c r="AE263" s="1">
        <v>765403.29726025194</v>
      </c>
      <c r="AF263" s="1">
        <v>939361.36436002399</v>
      </c>
      <c r="AG263" s="1">
        <v>514106.58861529501</v>
      </c>
      <c r="AH263" s="1">
        <v>527366.13126284804</v>
      </c>
      <c r="AI263" s="1">
        <v>354345.09150949703</v>
      </c>
      <c r="AJ263" s="1">
        <v>454192.861677951</v>
      </c>
      <c r="AK263" s="1">
        <v>673973.35206571198</v>
      </c>
      <c r="AL263" s="1">
        <v>523987.20049999998</v>
      </c>
      <c r="AM263" s="1">
        <v>304663.70161717199</v>
      </c>
    </row>
    <row r="264" spans="1:39" x14ac:dyDescent="0.3">
      <c r="A264" t="str">
        <f t="shared" si="44"/>
        <v>ERS</v>
      </c>
      <c r="B264" t="str">
        <f t="shared" si="45"/>
        <v>J074</v>
      </c>
      <c r="C264" t="str">
        <f t="shared" si="46"/>
        <v>MAINT-REP OF OFFICE MACHINES</v>
      </c>
      <c r="D264" s="1">
        <f t="shared" si="47"/>
        <v>1096260.1850970199</v>
      </c>
      <c r="E264" s="1">
        <f t="shared" si="48"/>
        <v>490035.149899835</v>
      </c>
      <c r="F264" s="1">
        <f t="shared" si="49"/>
        <v>796021.07440000004</v>
      </c>
      <c r="G264" s="1">
        <f t="shared" si="50"/>
        <v>209750.32764142699</v>
      </c>
      <c r="H264" s="2">
        <f t="shared" si="51"/>
        <v>0.62441627822557155</v>
      </c>
      <c r="I264" s="2">
        <f t="shared" si="52"/>
        <v>-0.27387577764711801</v>
      </c>
      <c r="J264" s="2">
        <f t="shared" si="53"/>
        <v>0.26349846051441045</v>
      </c>
      <c r="K264" s="2">
        <f t="shared" si="54"/>
        <v>9.9955149249285173E-6</v>
      </c>
      <c r="L264" s="2">
        <f>AM264/SUM(AM1:AM$2583)</f>
        <v>4.1179944250251685E-6</v>
      </c>
      <c r="M264" t="s">
        <v>962</v>
      </c>
      <c r="N264" t="s">
        <v>1073</v>
      </c>
      <c r="O264" t="s">
        <v>1074</v>
      </c>
      <c r="P264" s="1">
        <v>4944431.2466228204</v>
      </c>
      <c r="Q264" s="1">
        <v>1126132.5355152299</v>
      </c>
      <c r="R264" s="1">
        <v>398905.67653072299</v>
      </c>
      <c r="S264" s="1">
        <v>940263.111290948</v>
      </c>
      <c r="T264" s="1">
        <v>357522.52895285602</v>
      </c>
      <c r="U264" s="1">
        <v>1324091.22336863</v>
      </c>
      <c r="V264" s="1">
        <v>1767157.0799186099</v>
      </c>
      <c r="W264" s="1">
        <v>1765088.5376897401</v>
      </c>
      <c r="X264" s="1">
        <v>1344635.76251157</v>
      </c>
      <c r="Y264" s="1">
        <v>2187069.8285202198</v>
      </c>
      <c r="Z264" s="1">
        <v>2404378.16955858</v>
      </c>
      <c r="AA264" s="1">
        <v>1605721.77907323</v>
      </c>
      <c r="AB264" s="1">
        <v>1578844.21473727</v>
      </c>
      <c r="AC264" s="1">
        <v>918060.30714857497</v>
      </c>
      <c r="AD264" s="1">
        <v>1110569.14815695</v>
      </c>
      <c r="AE264" s="1">
        <v>1096260.1850970199</v>
      </c>
      <c r="AF264" s="1">
        <v>912811.91538192995</v>
      </c>
      <c r="AG264" s="1">
        <v>512746.566703499</v>
      </c>
      <c r="AH264" s="1">
        <v>736893.83804903401</v>
      </c>
      <c r="AI264" s="1">
        <v>315527.35592655698</v>
      </c>
      <c r="AJ264" s="1">
        <v>458480.11493127298</v>
      </c>
      <c r="AK264" s="1">
        <v>490035.149899835</v>
      </c>
      <c r="AL264" s="1">
        <v>796021.07440000004</v>
      </c>
      <c r="AM264" s="1">
        <v>209750.32764142699</v>
      </c>
    </row>
    <row r="265" spans="1:39" x14ac:dyDescent="0.3">
      <c r="A265" t="str">
        <f t="shared" si="44"/>
        <v>ERS</v>
      </c>
      <c r="B265" t="str">
        <f t="shared" si="45"/>
        <v>J075</v>
      </c>
      <c r="C265" t="str">
        <f t="shared" si="46"/>
        <v>MAINT-REP OF OFFICE SUPPLIES</v>
      </c>
      <c r="D265" s="1">
        <f t="shared" si="47"/>
        <v>7868.3760400157998</v>
      </c>
      <c r="E265" s="1">
        <f t="shared" si="48"/>
        <v>16436.447229690599</v>
      </c>
      <c r="F265" s="1">
        <f t="shared" si="49"/>
        <v>670433.37600000005</v>
      </c>
      <c r="G265" s="1">
        <f t="shared" si="50"/>
        <v>3254.8369698230299</v>
      </c>
      <c r="H265" s="2">
        <f t="shared" si="51"/>
        <v>39.78943378888701</v>
      </c>
      <c r="I265" s="2">
        <f t="shared" si="52"/>
        <v>84.206066994054567</v>
      </c>
      <c r="J265" s="2">
        <f t="shared" si="53"/>
        <v>4.8548253806251877E-3</v>
      </c>
      <c r="K265" s="2">
        <f t="shared" si="54"/>
        <v>8.4185293976410487E-6</v>
      </c>
      <c r="L265" s="2">
        <f>AM265/SUM(AM1:AM$2583)</f>
        <v>6.3901690389778423E-8</v>
      </c>
      <c r="M265" t="s">
        <v>962</v>
      </c>
      <c r="N265" t="s">
        <v>1075</v>
      </c>
      <c r="O265" t="s">
        <v>1076</v>
      </c>
      <c r="P265" s="1"/>
      <c r="Q265" s="1">
        <v>3676867.32373595</v>
      </c>
      <c r="R265" s="1">
        <v>42094.692070377998</v>
      </c>
      <c r="S265" s="1">
        <v>127644.31818773301</v>
      </c>
      <c r="T265" s="1">
        <v>255608.44784135101</v>
      </c>
      <c r="U265" s="1">
        <v>338183.33318456501</v>
      </c>
      <c r="V265" s="1">
        <v>28165.4252103625</v>
      </c>
      <c r="W265" s="1">
        <v>51617.147499721497</v>
      </c>
      <c r="X265" s="1">
        <v>32064.361371319199</v>
      </c>
      <c r="Y265" s="1">
        <v>22036.443339702</v>
      </c>
      <c r="Z265" s="1">
        <v>8967.6785950647409</v>
      </c>
      <c r="AA265" s="1">
        <v>55515.676610841998</v>
      </c>
      <c r="AB265" s="1">
        <v>36954.914198879</v>
      </c>
      <c r="AC265" s="1">
        <v>132972.001088877</v>
      </c>
      <c r="AD265" s="1">
        <v>3974.4988110351801</v>
      </c>
      <c r="AE265" s="1">
        <v>7868.3760400157998</v>
      </c>
      <c r="AF265" s="1">
        <v>109253.94606996499</v>
      </c>
      <c r="AG265" s="1">
        <v>49578.507322713202</v>
      </c>
      <c r="AH265" s="1">
        <v>12915.361386172901</v>
      </c>
      <c r="AI265" s="1">
        <v>0</v>
      </c>
      <c r="AJ265" s="1">
        <v>43154.090969785197</v>
      </c>
      <c r="AK265" s="1">
        <v>16436.447229690599</v>
      </c>
      <c r="AL265" s="1">
        <v>670433.37600000005</v>
      </c>
      <c r="AM265" s="1">
        <v>3254.8369698230299</v>
      </c>
    </row>
    <row r="266" spans="1:39" x14ac:dyDescent="0.3">
      <c r="A266" t="str">
        <f t="shared" si="44"/>
        <v>ERS</v>
      </c>
      <c r="B266" t="str">
        <f t="shared" si="45"/>
        <v>J076</v>
      </c>
      <c r="C266" t="str">
        <f t="shared" si="46"/>
        <v>MAINT-REP OF BOOKS-MAPS-PUBS</v>
      </c>
      <c r="D266" s="1">
        <f t="shared" si="47"/>
        <v>0</v>
      </c>
      <c r="E266" s="1">
        <f t="shared" si="48"/>
        <v>7626.2446700076698</v>
      </c>
      <c r="F266" s="1">
        <f t="shared" si="49"/>
        <v>7132.0801000000001</v>
      </c>
      <c r="G266" s="1">
        <f t="shared" si="50"/>
        <v>0</v>
      </c>
      <c r="H266" s="2">
        <f t="shared" si="51"/>
        <v>-6.4797890887386522E-2</v>
      </c>
      <c r="I266" s="2" t="e">
        <f t="shared" si="52"/>
        <v>#DIV/0!</v>
      </c>
      <c r="J266" s="2">
        <f t="shared" si="53"/>
        <v>0</v>
      </c>
      <c r="K266" s="2">
        <f t="shared" si="54"/>
        <v>8.9556439368228438E-8</v>
      </c>
      <c r="L266" s="2">
        <f>AM266/SUM(AM1:AM$2583)</f>
        <v>0</v>
      </c>
      <c r="M266" t="s">
        <v>962</v>
      </c>
      <c r="N266" t="s">
        <v>1077</v>
      </c>
      <c r="O266" t="s">
        <v>1078</v>
      </c>
      <c r="P266" s="1"/>
      <c r="Q266" s="1"/>
      <c r="R266" s="1">
        <v>61590.625230989099</v>
      </c>
      <c r="S266" s="1"/>
      <c r="T266" s="1"/>
      <c r="U266" s="1">
        <v>9844.2814411028394</v>
      </c>
      <c r="V266" s="1">
        <v>6165.7743945246202</v>
      </c>
      <c r="W266" s="1"/>
      <c r="X266" s="1"/>
      <c r="Y266" s="1"/>
      <c r="Z266" s="1">
        <v>0</v>
      </c>
      <c r="AA266" s="1">
        <v>0</v>
      </c>
      <c r="AB266" s="1">
        <v>32807.283593740402</v>
      </c>
      <c r="AC266" s="1">
        <v>33197.141495602104</v>
      </c>
      <c r="AD266" s="1"/>
      <c r="AE266" s="1"/>
      <c r="AF266" s="1"/>
      <c r="AG266" s="1">
        <v>11500.2431611881</v>
      </c>
      <c r="AH266" s="1">
        <v>23690.483956697801</v>
      </c>
      <c r="AI266" s="1"/>
      <c r="AJ266" s="1"/>
      <c r="AK266" s="1">
        <v>7626.2446700076698</v>
      </c>
      <c r="AL266" s="1">
        <v>7132.0801000000001</v>
      </c>
      <c r="AM266" s="1">
        <v>0</v>
      </c>
    </row>
    <row r="267" spans="1:39" x14ac:dyDescent="0.3">
      <c r="A267" t="str">
        <f t="shared" si="44"/>
        <v>ERS</v>
      </c>
      <c r="B267" t="str">
        <f t="shared" si="45"/>
        <v>J077</v>
      </c>
      <c r="C267" t="str">
        <f t="shared" si="46"/>
        <v>MAINT-REP OF MUSICAL INST-RADIO-TV</v>
      </c>
      <c r="D267" s="1">
        <f t="shared" si="47"/>
        <v>134065.12137166801</v>
      </c>
      <c r="E267" s="1">
        <f t="shared" si="48"/>
        <v>-28123.632755416798</v>
      </c>
      <c r="F267" s="1">
        <f t="shared" si="49"/>
        <v>4789</v>
      </c>
      <c r="G267" s="1">
        <f t="shared" si="50"/>
        <v>1630.9952288344</v>
      </c>
      <c r="H267" s="2">
        <f t="shared" si="51"/>
        <v>-1.1702838335875227</v>
      </c>
      <c r="I267" s="2">
        <f t="shared" si="52"/>
        <v>-0.9642785539519747</v>
      </c>
      <c r="J267" s="2">
        <f t="shared" si="53"/>
        <v>0.3405711482218417</v>
      </c>
      <c r="K267" s="2">
        <f t="shared" si="54"/>
        <v>6.0134740793845828E-8</v>
      </c>
      <c r="L267" s="2">
        <f>AM267/SUM(AM1:AM$2583)</f>
        <v>3.2021066832680226E-8</v>
      </c>
      <c r="M267" t="s">
        <v>962</v>
      </c>
      <c r="N267" t="s">
        <v>1079</v>
      </c>
      <c r="O267" t="s">
        <v>1080</v>
      </c>
      <c r="P267" s="1">
        <v>127965.819941718</v>
      </c>
      <c r="Q267" s="1">
        <v>81437.257342212702</v>
      </c>
      <c r="R267" s="1"/>
      <c r="S267" s="1">
        <v>0</v>
      </c>
      <c r="T267" s="1">
        <v>85678.809332296601</v>
      </c>
      <c r="U267" s="1">
        <v>51038.968480532298</v>
      </c>
      <c r="V267" s="1">
        <v>222659.95492063899</v>
      </c>
      <c r="W267" s="1">
        <v>127647.840731335</v>
      </c>
      <c r="X267" s="1">
        <v>54507.014902853698</v>
      </c>
      <c r="Y267" s="1">
        <v>296262.10266576102</v>
      </c>
      <c r="Z267" s="1">
        <v>67665.292220388306</v>
      </c>
      <c r="AA267" s="1">
        <v>115521.013170302</v>
      </c>
      <c r="AB267" s="1">
        <v>160612.73349556499</v>
      </c>
      <c r="AC267" s="1">
        <v>134757.78816360101</v>
      </c>
      <c r="AD267" s="1">
        <v>143934.73865794399</v>
      </c>
      <c r="AE267" s="1">
        <v>134065.12137166801</v>
      </c>
      <c r="AF267" s="1">
        <v>193707.72351697099</v>
      </c>
      <c r="AG267" s="1">
        <v>150450.99617712499</v>
      </c>
      <c r="AH267" s="1">
        <v>156856.67456217401</v>
      </c>
      <c r="AI267" s="1">
        <v>127801.758404583</v>
      </c>
      <c r="AJ267" s="1">
        <v>87755.327413170293</v>
      </c>
      <c r="AK267" s="1">
        <v>-28123.632755416798</v>
      </c>
      <c r="AL267" s="1">
        <v>4789</v>
      </c>
      <c r="AM267" s="1">
        <v>1630.9952288344</v>
      </c>
    </row>
    <row r="268" spans="1:39" x14ac:dyDescent="0.3">
      <c r="A268" t="str">
        <f t="shared" si="44"/>
        <v>ERS</v>
      </c>
      <c r="B268" t="str">
        <f t="shared" si="45"/>
        <v>J078</v>
      </c>
      <c r="C268" t="str">
        <f t="shared" si="46"/>
        <v>MAINT-REP OF RECREATIONAL EQ</v>
      </c>
      <c r="D268" s="1">
        <f t="shared" si="47"/>
        <v>1152443.0619121301</v>
      </c>
      <c r="E268" s="1">
        <f t="shared" si="48"/>
        <v>1075295.15310239</v>
      </c>
      <c r="F268" s="1">
        <f t="shared" si="49"/>
        <v>1282676.5956999999</v>
      </c>
      <c r="G268" s="1">
        <f t="shared" si="50"/>
        <v>368482.15804101701</v>
      </c>
      <c r="H268" s="2">
        <f t="shared" si="51"/>
        <v>0.19286001801392194</v>
      </c>
      <c r="I268" s="2">
        <f t="shared" si="52"/>
        <v>0.11300647996594892</v>
      </c>
      <c r="J268" s="2">
        <f t="shared" si="53"/>
        <v>0.28727596595767296</v>
      </c>
      <c r="K268" s="2">
        <f t="shared" si="54"/>
        <v>1.6106373899509727E-5</v>
      </c>
      <c r="L268" s="2">
        <f>AM268/SUM(AM1:AM$2583)</f>
        <v>7.2343509047012987E-6</v>
      </c>
      <c r="M268" t="s">
        <v>962</v>
      </c>
      <c r="N268" t="s">
        <v>1081</v>
      </c>
      <c r="O268" t="s">
        <v>1082</v>
      </c>
      <c r="P268" s="1">
        <v>1663407.01207776</v>
      </c>
      <c r="Q268" s="1">
        <v>546998.08561160299</v>
      </c>
      <c r="R268" s="1">
        <v>1151271.0372381699</v>
      </c>
      <c r="S268" s="1">
        <v>1039301.93624141</v>
      </c>
      <c r="T268" s="1">
        <v>28946.347736223801</v>
      </c>
      <c r="U268" s="1">
        <v>846826.19579547003</v>
      </c>
      <c r="V268" s="1">
        <v>1220546.49942877</v>
      </c>
      <c r="W268" s="1">
        <v>908889.58240958804</v>
      </c>
      <c r="X268" s="1">
        <v>1088975.81586934</v>
      </c>
      <c r="Y268" s="1">
        <v>1021606.3529992</v>
      </c>
      <c r="Z268" s="1">
        <v>967192.76455566601</v>
      </c>
      <c r="AA268" s="1">
        <v>1026865.89156854</v>
      </c>
      <c r="AB268" s="1">
        <v>991693.27840414504</v>
      </c>
      <c r="AC268" s="1">
        <v>743721.70469735598</v>
      </c>
      <c r="AD268" s="1">
        <v>1241419.28690742</v>
      </c>
      <c r="AE268" s="1">
        <v>1152443.0619121301</v>
      </c>
      <c r="AF268" s="1">
        <v>796418.20843402599</v>
      </c>
      <c r="AG268" s="1">
        <v>920030.83030533104</v>
      </c>
      <c r="AH268" s="1">
        <v>1529643.97395392</v>
      </c>
      <c r="AI268" s="1">
        <v>831854.46199115005</v>
      </c>
      <c r="AJ268" s="1">
        <v>797858.01259643503</v>
      </c>
      <c r="AK268" s="1">
        <v>1075295.15310239</v>
      </c>
      <c r="AL268" s="1">
        <v>1282676.5956999999</v>
      </c>
      <c r="AM268" s="1">
        <v>368482.15804101701</v>
      </c>
    </row>
    <row r="269" spans="1:39" x14ac:dyDescent="0.3">
      <c r="A269" t="str">
        <f t="shared" si="44"/>
        <v>ERS</v>
      </c>
      <c r="B269" t="str">
        <f t="shared" si="45"/>
        <v>J079</v>
      </c>
      <c r="C269" t="str">
        <f t="shared" si="46"/>
        <v>MAINT-REP OF CLEANING EQ</v>
      </c>
      <c r="D269" s="1">
        <f t="shared" si="47"/>
        <v>275053.318442975</v>
      </c>
      <c r="E269" s="1">
        <f t="shared" si="48"/>
        <v>553246.70968231</v>
      </c>
      <c r="F269" s="1">
        <f t="shared" si="49"/>
        <v>446255.2218</v>
      </c>
      <c r="G269" s="1">
        <f t="shared" si="50"/>
        <v>61824.371707803301</v>
      </c>
      <c r="H269" s="2">
        <f t="shared" si="51"/>
        <v>-0.19338838534394098</v>
      </c>
      <c r="I269" s="2">
        <f t="shared" si="52"/>
        <v>0.62243169552058752</v>
      </c>
      <c r="J269" s="2">
        <f t="shared" si="53"/>
        <v>0.13854038829715112</v>
      </c>
      <c r="K269" s="2">
        <f t="shared" si="54"/>
        <v>5.6035585906960069E-6</v>
      </c>
      <c r="L269" s="2">
        <f>AM269/SUM(AM1:AM$2583)</f>
        <v>1.2137879396243392E-6</v>
      </c>
      <c r="M269" t="s">
        <v>962</v>
      </c>
      <c r="N269" t="s">
        <v>1083</v>
      </c>
      <c r="O269" t="s">
        <v>1084</v>
      </c>
      <c r="P269" s="1">
        <v>526049.38960384706</v>
      </c>
      <c r="Q269" s="1">
        <v>200790.75521667601</v>
      </c>
      <c r="R269" s="1">
        <v>210711.06412547399</v>
      </c>
      <c r="S269" s="1">
        <v>149354.44295608101</v>
      </c>
      <c r="T269" s="1">
        <v>265601.33397146198</v>
      </c>
      <c r="U269" s="1">
        <v>558255.500241781</v>
      </c>
      <c r="V269" s="1">
        <v>264619.37790342403</v>
      </c>
      <c r="W269" s="1">
        <v>356685.08998706902</v>
      </c>
      <c r="X269" s="1">
        <v>50182.711739614402</v>
      </c>
      <c r="Y269" s="1">
        <v>79381.848333663496</v>
      </c>
      <c r="Z269" s="1">
        <v>151294.99204922601</v>
      </c>
      <c r="AA269" s="1">
        <v>31797.222394820299</v>
      </c>
      <c r="AB269" s="1">
        <v>94130.321224409898</v>
      </c>
      <c r="AC269" s="1">
        <v>151885.14619094701</v>
      </c>
      <c r="AD269" s="1">
        <v>180220.81303829199</v>
      </c>
      <c r="AE269" s="1">
        <v>275053.318442975</v>
      </c>
      <c r="AF269" s="1">
        <v>176572.89567853199</v>
      </c>
      <c r="AG269" s="1">
        <v>270295.82500899001</v>
      </c>
      <c r="AH269" s="1">
        <v>579011.86536143103</v>
      </c>
      <c r="AI269" s="1">
        <v>1005541.02438265</v>
      </c>
      <c r="AJ269" s="1">
        <v>202115.675173342</v>
      </c>
      <c r="AK269" s="1">
        <v>553246.70968231</v>
      </c>
      <c r="AL269" s="1">
        <v>446255.2218</v>
      </c>
      <c r="AM269" s="1">
        <v>61824.371707803301</v>
      </c>
    </row>
    <row r="270" spans="1:39" x14ac:dyDescent="0.3">
      <c r="A270" t="str">
        <f t="shared" si="44"/>
        <v>ERS</v>
      </c>
      <c r="B270" t="str">
        <f t="shared" si="45"/>
        <v>J080</v>
      </c>
      <c r="C270" t="str">
        <f t="shared" si="46"/>
        <v>MAINT-REP OF BRUSHES-PAINTS-SEALER</v>
      </c>
      <c r="D270" s="1">
        <f t="shared" si="47"/>
        <v>261321.71968386401</v>
      </c>
      <c r="E270" s="1">
        <f t="shared" si="48"/>
        <v>498365.47137079999</v>
      </c>
      <c r="F270" s="1">
        <f t="shared" si="49"/>
        <v>1984270.7598000001</v>
      </c>
      <c r="G270" s="1">
        <f t="shared" si="50"/>
        <v>448273.442614662</v>
      </c>
      <c r="H270" s="2">
        <f t="shared" si="51"/>
        <v>2.9815574589107894</v>
      </c>
      <c r="I270" s="2">
        <f t="shared" si="52"/>
        <v>6.5932102475082717</v>
      </c>
      <c r="J270" s="2">
        <f t="shared" si="53"/>
        <v>0.22591344472558003</v>
      </c>
      <c r="K270" s="2">
        <f t="shared" si="54"/>
        <v>2.4916184549045838E-5</v>
      </c>
      <c r="L270" s="2">
        <f>AM270/SUM(AM1:AM$2583)</f>
        <v>8.8008803529965213E-6</v>
      </c>
      <c r="M270" t="s">
        <v>962</v>
      </c>
      <c r="N270" t="s">
        <v>1085</v>
      </c>
      <c r="O270" t="s">
        <v>1086</v>
      </c>
      <c r="P270" s="1">
        <v>69261.500043455104</v>
      </c>
      <c r="Q270" s="1">
        <v>994124.51602528105</v>
      </c>
      <c r="R270" s="1">
        <v>647291.69194474502</v>
      </c>
      <c r="S270" s="1">
        <v>212544.97105981101</v>
      </c>
      <c r="T270" s="1">
        <v>38189.544284676798</v>
      </c>
      <c r="U270" s="1">
        <v>471015.44635032403</v>
      </c>
      <c r="V270" s="1">
        <v>359933.02235320403</v>
      </c>
      <c r="W270" s="1">
        <v>978733.56648881396</v>
      </c>
      <c r="X270" s="1">
        <v>737560.69345778599</v>
      </c>
      <c r="Y270" s="1">
        <v>494281.29489130498</v>
      </c>
      <c r="Z270" s="1">
        <v>2981135.3423359902</v>
      </c>
      <c r="AA270" s="1">
        <v>263084.57627686003</v>
      </c>
      <c r="AB270" s="1">
        <v>762562.747707773</v>
      </c>
      <c r="AC270" s="1">
        <v>-99091.773127900597</v>
      </c>
      <c r="AD270" s="1">
        <v>107848.49019574899</v>
      </c>
      <c r="AE270" s="1">
        <v>261321.71968386401</v>
      </c>
      <c r="AF270" s="1">
        <v>508258.49071307998</v>
      </c>
      <c r="AG270" s="1">
        <v>239898.357508391</v>
      </c>
      <c r="AH270" s="1"/>
      <c r="AI270" s="1">
        <v>919809.31785570295</v>
      </c>
      <c r="AJ270" s="1">
        <v>344791.75602227601</v>
      </c>
      <c r="AK270" s="1">
        <v>498365.47137079999</v>
      </c>
      <c r="AL270" s="1">
        <v>1984270.7598000001</v>
      </c>
      <c r="AM270" s="1">
        <v>448273.442614662</v>
      </c>
    </row>
    <row r="271" spans="1:39" x14ac:dyDescent="0.3">
      <c r="A271" t="str">
        <f t="shared" si="44"/>
        <v>ERS</v>
      </c>
      <c r="B271" t="str">
        <f t="shared" si="45"/>
        <v>J081</v>
      </c>
      <c r="C271" t="str">
        <f t="shared" si="46"/>
        <v>MAINT-REP OF CONTAINERS-PACKAGING</v>
      </c>
      <c r="D271" s="1">
        <f t="shared" si="47"/>
        <v>97081.009647559797</v>
      </c>
      <c r="E271" s="1">
        <f t="shared" si="48"/>
        <v>115637.635076472</v>
      </c>
      <c r="F271" s="1">
        <f t="shared" si="49"/>
        <v>87247.179699999993</v>
      </c>
      <c r="G271" s="1">
        <f t="shared" si="50"/>
        <v>28428.877203932501</v>
      </c>
      <c r="H271" s="2">
        <f t="shared" si="51"/>
        <v>-0.24551224484742529</v>
      </c>
      <c r="I271" s="2">
        <f t="shared" si="52"/>
        <v>-0.10129509348182786</v>
      </c>
      <c r="J271" s="2">
        <f t="shared" si="53"/>
        <v>0.32584293614630738</v>
      </c>
      <c r="K271" s="2">
        <f t="shared" si="54"/>
        <v>1.0955494959811206E-6</v>
      </c>
      <c r="L271" s="2">
        <f>AM271/SUM(AM1:AM$2583)</f>
        <v>5.5813957075505943E-7</v>
      </c>
      <c r="M271" t="s">
        <v>962</v>
      </c>
      <c r="N271" t="s">
        <v>1087</v>
      </c>
      <c r="O271" t="s">
        <v>1088</v>
      </c>
      <c r="P271" s="1">
        <v>77555.042388920207</v>
      </c>
      <c r="Q271" s="1">
        <v>1904014.90773948</v>
      </c>
      <c r="R271" s="1">
        <v>601224.51325457694</v>
      </c>
      <c r="S271" s="1">
        <v>298010.96795442299</v>
      </c>
      <c r="T271" s="1">
        <v>3516600.4552430501</v>
      </c>
      <c r="U271" s="1">
        <v>80642.551884441302</v>
      </c>
      <c r="V271" s="1">
        <v>25826.345717836499</v>
      </c>
      <c r="W271" s="1">
        <v>48672.339633084797</v>
      </c>
      <c r="X271" s="1">
        <v>185115.70238978401</v>
      </c>
      <c r="Y271" s="1">
        <v>84157.872314166496</v>
      </c>
      <c r="Z271" s="1">
        <v>70122.248398594194</v>
      </c>
      <c r="AA271" s="1">
        <v>78638.450893470203</v>
      </c>
      <c r="AB271" s="1">
        <v>34298.9121023158</v>
      </c>
      <c r="AC271" s="1">
        <v>56426.298359477398</v>
      </c>
      <c r="AD271" s="1">
        <v>87638.557121235295</v>
      </c>
      <c r="AE271" s="1">
        <v>97081.009647559797</v>
      </c>
      <c r="AF271" s="1">
        <v>302205.30873962899</v>
      </c>
      <c r="AG271" s="1">
        <v>61152.8114654975</v>
      </c>
      <c r="AH271" s="1">
        <v>212832.329803809</v>
      </c>
      <c r="AI271" s="1">
        <v>29046.554167295999</v>
      </c>
      <c r="AJ271" s="1">
        <v>79124.435235061901</v>
      </c>
      <c r="AK271" s="1">
        <v>115637.635076472</v>
      </c>
      <c r="AL271" s="1">
        <v>87247.179699999993</v>
      </c>
      <c r="AM271" s="1">
        <v>28428.877203932501</v>
      </c>
    </row>
    <row r="272" spans="1:39" x14ac:dyDescent="0.3">
      <c r="A272" t="str">
        <f t="shared" si="44"/>
        <v>ERS</v>
      </c>
      <c r="B272" t="str">
        <f t="shared" si="45"/>
        <v>J083</v>
      </c>
      <c r="C272" t="str">
        <f t="shared" si="46"/>
        <v>MAINT-REP OF TEXTILES-LEATHER-FURS</v>
      </c>
      <c r="D272" s="1">
        <f t="shared" si="47"/>
        <v>-2461.2664076390902</v>
      </c>
      <c r="E272" s="1">
        <f t="shared" si="48"/>
        <v>24547.593507532099</v>
      </c>
      <c r="F272" s="1">
        <f t="shared" si="49"/>
        <v>0</v>
      </c>
      <c r="G272" s="1">
        <f t="shared" si="50"/>
        <v>0</v>
      </c>
      <c r="H272" s="2">
        <f t="shared" si="51"/>
        <v>-1</v>
      </c>
      <c r="I272" s="2">
        <f t="shared" si="52"/>
        <v>-1</v>
      </c>
      <c r="J272" s="2" t="e">
        <f t="shared" si="53"/>
        <v>#DIV/0!</v>
      </c>
      <c r="K272" s="2">
        <f t="shared" si="54"/>
        <v>0</v>
      </c>
      <c r="L272" s="2">
        <f>AM272/SUM(AM1:AM$2583)</f>
        <v>0</v>
      </c>
      <c r="M272" t="s">
        <v>962</v>
      </c>
      <c r="N272" t="s">
        <v>1089</v>
      </c>
      <c r="O272" t="s">
        <v>1090</v>
      </c>
      <c r="P272" s="1"/>
      <c r="Q272" s="1"/>
      <c r="R272" s="1"/>
      <c r="S272" s="1"/>
      <c r="T272" s="1"/>
      <c r="U272" s="1">
        <v>4146.1763160063601</v>
      </c>
      <c r="V272" s="1">
        <v>53074.594510328599</v>
      </c>
      <c r="W272" s="1"/>
      <c r="X272" s="1"/>
      <c r="Y272" s="1"/>
      <c r="Z272" s="1"/>
      <c r="AA272" s="1"/>
      <c r="AB272" s="1">
        <v>5631.5895989254896</v>
      </c>
      <c r="AC272" s="1">
        <v>21543.490507951701</v>
      </c>
      <c r="AD272" s="1">
        <v>-786.15260131890398</v>
      </c>
      <c r="AE272" s="1">
        <v>-2461.2664076390902</v>
      </c>
      <c r="AF272" s="1"/>
      <c r="AG272" s="1">
        <v>0</v>
      </c>
      <c r="AH272" s="1"/>
      <c r="AI272" s="1"/>
      <c r="AJ272" s="1"/>
      <c r="AK272" s="1">
        <v>24547.593507532099</v>
      </c>
      <c r="AL272" s="1">
        <v>0</v>
      </c>
      <c r="AM272" s="1"/>
    </row>
    <row r="273" spans="1:39" x14ac:dyDescent="0.3">
      <c r="A273" t="str">
        <f t="shared" si="44"/>
        <v>ERS</v>
      </c>
      <c r="B273" t="str">
        <f t="shared" si="45"/>
        <v>J084</v>
      </c>
      <c r="C273" t="str">
        <f t="shared" si="46"/>
        <v>MAINT-REP OF CLOTHING - INDIVID EQ</v>
      </c>
      <c r="D273" s="1">
        <f t="shared" si="47"/>
        <v>1685444.81028448</v>
      </c>
      <c r="E273" s="1">
        <f t="shared" si="48"/>
        <v>1704987.44476723</v>
      </c>
      <c r="F273" s="1">
        <f t="shared" si="49"/>
        <v>1185028.692</v>
      </c>
      <c r="G273" s="1">
        <f t="shared" si="50"/>
        <v>401045.33889276203</v>
      </c>
      <c r="H273" s="2">
        <f t="shared" si="51"/>
        <v>-0.30496339099917313</v>
      </c>
      <c r="I273" s="2">
        <f t="shared" si="52"/>
        <v>-0.29690448196877861</v>
      </c>
      <c r="J273" s="2">
        <f t="shared" si="53"/>
        <v>0.33842669093176858</v>
      </c>
      <c r="K273" s="2">
        <f t="shared" si="54"/>
        <v>1.4880224102461926E-5</v>
      </c>
      <c r="L273" s="2">
        <f>AM273/SUM(AM1:AM$2583)</f>
        <v>7.8736585935923061E-6</v>
      </c>
      <c r="M273" t="s">
        <v>962</v>
      </c>
      <c r="N273" t="s">
        <v>1091</v>
      </c>
      <c r="O273" t="s">
        <v>1092</v>
      </c>
      <c r="P273" s="1"/>
      <c r="Q273" s="1"/>
      <c r="R273" s="1"/>
      <c r="S273" s="1"/>
      <c r="T273" s="1"/>
      <c r="U273" s="1">
        <v>8163.8673631671199</v>
      </c>
      <c r="V273" s="1">
        <v>150980.38084842</v>
      </c>
      <c r="W273" s="1">
        <v>5873.2859299464299</v>
      </c>
      <c r="X273" s="1">
        <v>139465.775347271</v>
      </c>
      <c r="Y273" s="1">
        <v>279304.57181072998</v>
      </c>
      <c r="Z273" s="1">
        <v>293267.379660976</v>
      </c>
      <c r="AA273" s="1">
        <v>14165.8426106266</v>
      </c>
      <c r="AB273" s="1"/>
      <c r="AC273" s="1">
        <v>1248771.9398042599</v>
      </c>
      <c r="AD273" s="1">
        <v>1326223.10877374</v>
      </c>
      <c r="AE273" s="1">
        <v>1685444.81028448</v>
      </c>
      <c r="AF273" s="1">
        <v>1684719.2103124501</v>
      </c>
      <c r="AG273" s="1">
        <v>2477384.9857000001</v>
      </c>
      <c r="AH273" s="1">
        <v>2314695.6080344701</v>
      </c>
      <c r="AI273" s="1">
        <v>2401213.45045966</v>
      </c>
      <c r="AJ273" s="1">
        <v>1208346.5898955101</v>
      </c>
      <c r="AK273" s="1">
        <v>1704987.44476723</v>
      </c>
      <c r="AL273" s="1">
        <v>1185028.692</v>
      </c>
      <c r="AM273" s="1">
        <v>401045.33889276203</v>
      </c>
    </row>
    <row r="274" spans="1:39" x14ac:dyDescent="0.3">
      <c r="A274" t="str">
        <f t="shared" si="44"/>
        <v>ERS</v>
      </c>
      <c r="B274" t="str">
        <f t="shared" si="45"/>
        <v>J085</v>
      </c>
      <c r="C274" t="str">
        <f t="shared" si="46"/>
        <v>MAINT-REP OF TOILETRIES</v>
      </c>
      <c r="D274" s="1">
        <f t="shared" si="47"/>
        <v>0</v>
      </c>
      <c r="E274" s="1">
        <f t="shared" si="48"/>
        <v>0</v>
      </c>
      <c r="F274" s="1">
        <f t="shared" si="49"/>
        <v>56362.851600000002</v>
      </c>
      <c r="G274" s="1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>
        <f t="shared" si="53"/>
        <v>0</v>
      </c>
      <c r="K274" s="2">
        <f t="shared" si="54"/>
        <v>7.0773971003716819E-7</v>
      </c>
      <c r="L274" s="2">
        <f>AM274/SUM(AM1:AM$2583)</f>
        <v>0</v>
      </c>
      <c r="M274" t="s">
        <v>962</v>
      </c>
      <c r="N274" t="s">
        <v>1093</v>
      </c>
      <c r="O274" t="s">
        <v>1094</v>
      </c>
      <c r="P274" s="1"/>
      <c r="Q274" s="1">
        <v>3979544.1724580801</v>
      </c>
      <c r="R274" s="1">
        <v>2195333.07768306</v>
      </c>
      <c r="S274" s="1">
        <v>1260928.98378184</v>
      </c>
      <c r="T274" s="1"/>
      <c r="U274" s="1">
        <v>65728.155115408605</v>
      </c>
      <c r="V274" s="1">
        <v>25412.497821968202</v>
      </c>
      <c r="W274" s="1">
        <v>58188.532521897403</v>
      </c>
      <c r="X274" s="1">
        <v>1028401.75590649</v>
      </c>
      <c r="Y274" s="1">
        <v>236710.92333540099</v>
      </c>
      <c r="Z274" s="1">
        <v>23654.065334569299</v>
      </c>
      <c r="AA274" s="1">
        <v>4248006.1776897898</v>
      </c>
      <c r="AB274" s="1">
        <v>0</v>
      </c>
      <c r="AC274" s="1">
        <v>0</v>
      </c>
      <c r="AD274" s="1">
        <v>0</v>
      </c>
      <c r="AE274" s="1"/>
      <c r="AF274" s="1">
        <v>265616.01960646099</v>
      </c>
      <c r="AG274" s="1">
        <v>-14056.0903930893</v>
      </c>
      <c r="AH274" s="1">
        <v>-3048.0472657358</v>
      </c>
      <c r="AI274" s="1"/>
      <c r="AJ274" s="1"/>
      <c r="AK274" s="1"/>
      <c r="AL274" s="1">
        <v>56362.851600000002</v>
      </c>
      <c r="AM274" s="1">
        <v>0</v>
      </c>
    </row>
    <row r="275" spans="1:39" x14ac:dyDescent="0.3">
      <c r="A275" t="str">
        <f t="shared" si="44"/>
        <v>ERS</v>
      </c>
      <c r="B275" t="str">
        <f t="shared" si="45"/>
        <v>J088</v>
      </c>
      <c r="C275" t="str">
        <f t="shared" si="46"/>
        <v>MAINT-REP OF LIVE ANIMALS</v>
      </c>
      <c r="D275" s="1">
        <f t="shared" si="47"/>
        <v>15868.691312409899</v>
      </c>
      <c r="E275" s="1">
        <f t="shared" si="48"/>
        <v>0</v>
      </c>
      <c r="F275" s="1">
        <f t="shared" si="49"/>
        <v>5400</v>
      </c>
      <c r="G275" s="1">
        <f t="shared" si="50"/>
        <v>5436.6507627813198</v>
      </c>
      <c r="H275" s="2" t="e">
        <f t="shared" si="51"/>
        <v>#DIV/0!</v>
      </c>
      <c r="I275" s="2">
        <f t="shared" si="52"/>
        <v>-0.65970728816326507</v>
      </c>
      <c r="J275" s="2">
        <f t="shared" si="53"/>
        <v>1.006787178292837</v>
      </c>
      <c r="K275" s="2">
        <f t="shared" si="54"/>
        <v>6.7806974376021607E-8</v>
      </c>
      <c r="L275" s="2">
        <f>AM275/SUM(AM1:AM$2583)</f>
        <v>1.0673688944226716E-7</v>
      </c>
      <c r="M275" t="s">
        <v>962</v>
      </c>
      <c r="N275" t="s">
        <v>1095</v>
      </c>
      <c r="O275" t="s">
        <v>1096</v>
      </c>
      <c r="P275" s="1"/>
      <c r="Q275" s="1"/>
      <c r="R275" s="1"/>
      <c r="S275" s="1"/>
      <c r="T275" s="1"/>
      <c r="U275" s="1"/>
      <c r="V275" s="1">
        <v>1999960.50269237</v>
      </c>
      <c r="W275" s="1">
        <v>4327719.0344553096</v>
      </c>
      <c r="X275" s="1">
        <v>4724949.7440057201</v>
      </c>
      <c r="Y275" s="1">
        <v>5117239.8298107795</v>
      </c>
      <c r="Z275" s="1">
        <v>4681581.3227897799</v>
      </c>
      <c r="AA275" s="1">
        <v>21582.504063445002</v>
      </c>
      <c r="AB275" s="1">
        <v>16660.5389968212</v>
      </c>
      <c r="AC275" s="1">
        <v>14537.0435956192</v>
      </c>
      <c r="AD275" s="1">
        <v>16050.615610261</v>
      </c>
      <c r="AE275" s="1">
        <v>15868.691312409899</v>
      </c>
      <c r="AF275" s="1">
        <v>39159.398382640997</v>
      </c>
      <c r="AG275" s="1">
        <v>19236.259455125299</v>
      </c>
      <c r="AH275" s="1">
        <v>26194.535318808201</v>
      </c>
      <c r="AI275" s="1">
        <v>14514.8772704128</v>
      </c>
      <c r="AJ275" s="1">
        <v>18191.214291619501</v>
      </c>
      <c r="AK275" s="1">
        <v>0</v>
      </c>
      <c r="AL275" s="1">
        <v>5400</v>
      </c>
      <c r="AM275" s="1">
        <v>5436.6507627813198</v>
      </c>
    </row>
    <row r="276" spans="1:39" x14ac:dyDescent="0.3">
      <c r="A276" t="str">
        <f t="shared" si="44"/>
        <v>ERS</v>
      </c>
      <c r="B276" t="str">
        <f t="shared" si="45"/>
        <v>J089</v>
      </c>
      <c r="C276" t="str">
        <f t="shared" si="46"/>
        <v>MAINT-REP OF SUBSISTENCE</v>
      </c>
      <c r="D276" s="1">
        <f t="shared" si="47"/>
        <v>0</v>
      </c>
      <c r="E276" s="1">
        <f t="shared" si="48"/>
        <v>0</v>
      </c>
      <c r="F276" s="1">
        <f t="shared" si="49"/>
        <v>7973</v>
      </c>
      <c r="G276" s="1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>
        <f t="shared" si="53"/>
        <v>0</v>
      </c>
      <c r="K276" s="2">
        <f t="shared" si="54"/>
        <v>1.0011574198148523E-7</v>
      </c>
      <c r="L276" s="2">
        <f>AM276/SUM(AM1:AM$2583)</f>
        <v>0</v>
      </c>
      <c r="M276" t="s">
        <v>962</v>
      </c>
      <c r="N276" t="s">
        <v>1097</v>
      </c>
      <c r="O276" t="s">
        <v>1098</v>
      </c>
      <c r="P276" s="1"/>
      <c r="Q276" s="1"/>
      <c r="R276" s="1"/>
      <c r="S276" s="1"/>
      <c r="T276" s="1"/>
      <c r="U276" s="1">
        <v>4330.9641183910398</v>
      </c>
      <c r="V276" s="1">
        <v>55296.2306810542</v>
      </c>
      <c r="W276" s="1">
        <v>20189.080179954901</v>
      </c>
      <c r="X276" s="1"/>
      <c r="Y276" s="1"/>
      <c r="Z276" s="1">
        <v>5128.3049761697403</v>
      </c>
      <c r="AA276" s="1">
        <v>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>
        <v>7973</v>
      </c>
      <c r="AM276" s="1"/>
    </row>
    <row r="277" spans="1:39" x14ac:dyDescent="0.3">
      <c r="A277" t="str">
        <f t="shared" si="44"/>
        <v>ERS</v>
      </c>
      <c r="B277" t="str">
        <f t="shared" si="45"/>
        <v>J091</v>
      </c>
      <c r="C277" t="str">
        <f t="shared" si="46"/>
        <v>MAINT-REP OF FUELS-LUBRICANTS-OILS</v>
      </c>
      <c r="D277" s="1">
        <f t="shared" si="47"/>
        <v>531917.55272337305</v>
      </c>
      <c r="E277" s="1">
        <f t="shared" si="48"/>
        <v>48371980.282323897</v>
      </c>
      <c r="F277" s="1">
        <f t="shared" si="49"/>
        <v>811520.38370000001</v>
      </c>
      <c r="G277" s="1">
        <f t="shared" si="50"/>
        <v>221739.80075184299</v>
      </c>
      <c r="H277" s="2">
        <f t="shared" si="51"/>
        <v>-0.98322333758172509</v>
      </c>
      <c r="I277" s="2">
        <f t="shared" si="52"/>
        <v>0.52565069444518997</v>
      </c>
      <c r="J277" s="2">
        <f t="shared" si="53"/>
        <v>0.2732399643997297</v>
      </c>
      <c r="K277" s="2">
        <f t="shared" si="54"/>
        <v>1.0190137382067615E-5</v>
      </c>
      <c r="L277" s="2">
        <f>AM277/SUM(AM1:AM$2583)</f>
        <v>4.3533818209966582E-6</v>
      </c>
      <c r="M277" t="s">
        <v>962</v>
      </c>
      <c r="N277" t="s">
        <v>1099</v>
      </c>
      <c r="O277" t="s">
        <v>1100</v>
      </c>
      <c r="P277" s="1">
        <v>61578.703656802703</v>
      </c>
      <c r="Q277" s="1">
        <v>75436.534302410801</v>
      </c>
      <c r="R277" s="1">
        <v>62780.197064749504</v>
      </c>
      <c r="S277" s="1">
        <v>1827489.0293087601</v>
      </c>
      <c r="T277" s="1">
        <v>449029.84738833999</v>
      </c>
      <c r="U277" s="1">
        <v>236346.486559424</v>
      </c>
      <c r="V277" s="1">
        <v>1028451.1690067101</v>
      </c>
      <c r="W277" s="1">
        <v>818664.75182667095</v>
      </c>
      <c r="X277" s="1">
        <v>461462.066814747</v>
      </c>
      <c r="Y277" s="1">
        <v>469008.67963321297</v>
      </c>
      <c r="Z277" s="1">
        <v>1695342.9148533</v>
      </c>
      <c r="AA277" s="1">
        <v>1986712.6291674201</v>
      </c>
      <c r="AB277" s="1">
        <v>1061346.8867577801</v>
      </c>
      <c r="AC277" s="1">
        <v>934471.11444855598</v>
      </c>
      <c r="AD277" s="1">
        <v>515192.866101894</v>
      </c>
      <c r="AE277" s="1">
        <v>531917.55272337305</v>
      </c>
      <c r="AF277" s="1">
        <v>786319.83592926897</v>
      </c>
      <c r="AG277" s="1">
        <v>766261.08390572504</v>
      </c>
      <c r="AH277" s="1">
        <v>904790.31382341799</v>
      </c>
      <c r="AI277" s="1">
        <v>67328785.2248898</v>
      </c>
      <c r="AJ277" s="1">
        <v>109001.01331319701</v>
      </c>
      <c r="AK277" s="1">
        <v>48371980.282323897</v>
      </c>
      <c r="AL277" s="1">
        <v>811520.38370000001</v>
      </c>
      <c r="AM277" s="1">
        <v>221739.80075184299</v>
      </c>
    </row>
    <row r="278" spans="1:39" x14ac:dyDescent="0.3">
      <c r="A278" t="str">
        <f t="shared" si="44"/>
        <v>ERS</v>
      </c>
      <c r="B278" t="str">
        <f t="shared" si="45"/>
        <v>J093</v>
      </c>
      <c r="C278" t="str">
        <f t="shared" si="46"/>
        <v>MAINT-REP OF NONMETALIC FAB MAT</v>
      </c>
      <c r="D278" s="1">
        <f t="shared" si="47"/>
        <v>344461.55037925002</v>
      </c>
      <c r="E278" s="1">
        <f t="shared" si="48"/>
        <v>165804.91079224399</v>
      </c>
      <c r="F278" s="1">
        <f t="shared" si="49"/>
        <v>604862.19530000002</v>
      </c>
      <c r="G278" s="1">
        <f t="shared" si="50"/>
        <v>167531.823952676</v>
      </c>
      <c r="H278" s="2">
        <f t="shared" si="51"/>
        <v>2.6480354677667015</v>
      </c>
      <c r="I278" s="2">
        <f t="shared" si="52"/>
        <v>0.75596432935417757</v>
      </c>
      <c r="J278" s="2">
        <f t="shared" si="53"/>
        <v>0.27697519410943422</v>
      </c>
      <c r="K278" s="2">
        <f t="shared" si="54"/>
        <v>7.5951621069872738E-6</v>
      </c>
      <c r="L278" s="2">
        <f>AM278/SUM(AM1:AM$2583)</f>
        <v>3.2891253368185883E-6</v>
      </c>
      <c r="M278" t="s">
        <v>962</v>
      </c>
      <c r="N278" t="s">
        <v>1101</v>
      </c>
      <c r="O278" t="s">
        <v>1102</v>
      </c>
      <c r="P278" s="1"/>
      <c r="Q278" s="1"/>
      <c r="R278" s="1">
        <v>41308.891355126303</v>
      </c>
      <c r="S278" s="1"/>
      <c r="T278" s="1">
        <v>88133.150224628</v>
      </c>
      <c r="U278" s="1"/>
      <c r="V278" s="1">
        <v>9121.4313265030996</v>
      </c>
      <c r="W278" s="1"/>
      <c r="X278" s="1"/>
      <c r="Y278" s="1"/>
      <c r="Z278" s="1"/>
      <c r="AA278" s="1">
        <v>126475.01267125701</v>
      </c>
      <c r="AB278" s="1"/>
      <c r="AC278" s="1">
        <v>114104.97137223301</v>
      </c>
      <c r="AD278" s="1">
        <v>38162.370720813997</v>
      </c>
      <c r="AE278" s="1">
        <v>344461.55037925002</v>
      </c>
      <c r="AF278" s="1"/>
      <c r="AG278" s="1"/>
      <c r="AH278" s="1"/>
      <c r="AI278" s="1">
        <v>183288.40469229501</v>
      </c>
      <c r="AJ278" s="1">
        <v>166673.22915888799</v>
      </c>
      <c r="AK278" s="1">
        <v>165804.91079224399</v>
      </c>
      <c r="AL278" s="1">
        <v>604862.19530000002</v>
      </c>
      <c r="AM278" s="1">
        <v>167531.823952676</v>
      </c>
    </row>
    <row r="279" spans="1:39" x14ac:dyDescent="0.3">
      <c r="A279" t="str">
        <f t="shared" si="44"/>
        <v>ERS</v>
      </c>
      <c r="B279" t="str">
        <f t="shared" si="45"/>
        <v>J094</v>
      </c>
      <c r="C279" t="str">
        <f t="shared" si="46"/>
        <v>MAINT-REP OF NONMETALIC CRUDE MAT</v>
      </c>
      <c r="D279" s="1">
        <f t="shared" si="47"/>
        <v>0</v>
      </c>
      <c r="E279" s="1">
        <f t="shared" si="48"/>
        <v>0</v>
      </c>
      <c r="F279" s="1">
        <f t="shared" si="49"/>
        <v>0</v>
      </c>
      <c r="G279" s="1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>
        <f t="shared" si="54"/>
        <v>0</v>
      </c>
      <c r="L279" s="2">
        <f>AM279/SUM(AM1:AM$2583)</f>
        <v>0</v>
      </c>
      <c r="M279" t="s">
        <v>962</v>
      </c>
      <c r="N279" t="s">
        <v>1103</v>
      </c>
      <c r="O279" t="s">
        <v>1104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>
        <v>99964.163325704896</v>
      </c>
      <c r="AA279" s="1">
        <v>50226.319228669403</v>
      </c>
      <c r="AB279" s="1">
        <v>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x14ac:dyDescent="0.3">
      <c r="A280" t="str">
        <f t="shared" si="44"/>
        <v>ERS</v>
      </c>
      <c r="B280" t="str">
        <f t="shared" si="45"/>
        <v>J095</v>
      </c>
      <c r="C280" t="str">
        <f t="shared" si="46"/>
        <v>MAINT-REP OF METAL BARS &amp; SHEETS</v>
      </c>
      <c r="D280" s="1">
        <f t="shared" si="47"/>
        <v>56973.759436089997</v>
      </c>
      <c r="E280" s="1">
        <f t="shared" si="48"/>
        <v>600687.69788129302</v>
      </c>
      <c r="F280" s="1">
        <f t="shared" si="49"/>
        <v>374511.66509999998</v>
      </c>
      <c r="G280" s="1">
        <f t="shared" si="50"/>
        <v>-7896.8022849659401</v>
      </c>
      <c r="H280" s="2">
        <f t="shared" si="51"/>
        <v>-0.37652849155900237</v>
      </c>
      <c r="I280" s="2">
        <f t="shared" si="52"/>
        <v>5.5734062278285563</v>
      </c>
      <c r="J280" s="2">
        <f t="shared" si="53"/>
        <v>-2.1085597648493486E-2</v>
      </c>
      <c r="K280" s="2">
        <f t="shared" si="54"/>
        <v>4.7026857183253487E-6</v>
      </c>
      <c r="L280" s="2">
        <f>AM280/SUM(AM1:AM$2583)</f>
        <v>-1.5503664833652948E-7</v>
      </c>
      <c r="M280" t="s">
        <v>962</v>
      </c>
      <c r="N280" t="s">
        <v>1105</v>
      </c>
      <c r="O280" t="s">
        <v>1106</v>
      </c>
      <c r="P280" s="1">
        <v>14194215.954632999</v>
      </c>
      <c r="Q280" s="1">
        <v>6419622.0942760697</v>
      </c>
      <c r="R280" s="1">
        <v>16682039.8119969</v>
      </c>
      <c r="S280" s="1">
        <v>19768053.7630645</v>
      </c>
      <c r="T280" s="1">
        <v>24693208.504068099</v>
      </c>
      <c r="U280" s="1">
        <v>7410623.1963871401</v>
      </c>
      <c r="V280" s="1">
        <v>16848662.220947601</v>
      </c>
      <c r="W280" s="1">
        <v>20579323.015778899</v>
      </c>
      <c r="X280" s="1">
        <v>25321923.6087825</v>
      </c>
      <c r="Y280" s="1">
        <v>14558523.525737099</v>
      </c>
      <c r="Z280" s="1">
        <v>17165288.568470601</v>
      </c>
      <c r="AA280" s="1">
        <v>9749559.7554527093</v>
      </c>
      <c r="AB280" s="1"/>
      <c r="AC280" s="1">
        <v>-19361.2891988954</v>
      </c>
      <c r="AD280" s="1">
        <v>114822.88909989101</v>
      </c>
      <c r="AE280" s="1">
        <v>56973.759436089997</v>
      </c>
      <c r="AF280" s="1">
        <v>175557.31674094399</v>
      </c>
      <c r="AG280" s="1">
        <v>28960.978204699401</v>
      </c>
      <c r="AH280" s="1">
        <v>185105.62354197801</v>
      </c>
      <c r="AI280" s="1">
        <v>185467.87623305299</v>
      </c>
      <c r="AJ280" s="1">
        <v>246740.57096140401</v>
      </c>
      <c r="AK280" s="1">
        <v>600687.69788129302</v>
      </c>
      <c r="AL280" s="1">
        <v>374511.66509999998</v>
      </c>
      <c r="AM280" s="1">
        <v>-7896.8022849659401</v>
      </c>
    </row>
    <row r="281" spans="1:39" x14ac:dyDescent="0.3">
      <c r="A281" t="str">
        <f t="shared" si="44"/>
        <v>ERS</v>
      </c>
      <c r="B281" t="str">
        <f t="shared" si="45"/>
        <v>J096</v>
      </c>
      <c r="C281" t="str">
        <f t="shared" si="46"/>
        <v>MAINT-REP OF ORES &amp; MINERALS</v>
      </c>
      <c r="D281" s="1">
        <f t="shared" si="47"/>
        <v>360892.18287683401</v>
      </c>
      <c r="E281" s="1">
        <f t="shared" si="48"/>
        <v>3563193.1901701</v>
      </c>
      <c r="F281" s="1">
        <f t="shared" si="49"/>
        <v>1991810.3186000001</v>
      </c>
      <c r="G281" s="1">
        <f t="shared" si="50"/>
        <v>603853.34011164797</v>
      </c>
      <c r="H281" s="2">
        <f t="shared" si="51"/>
        <v>-0.44100411841410292</v>
      </c>
      <c r="I281" s="2">
        <f t="shared" si="52"/>
        <v>4.5191284630284416</v>
      </c>
      <c r="J281" s="2">
        <f t="shared" si="53"/>
        <v>0.30316809511062442</v>
      </c>
      <c r="K281" s="2">
        <f t="shared" si="54"/>
        <v>2.5010857636149191E-5</v>
      </c>
      <c r="L281" s="2">
        <f>AM281/SUM(AM1:AM$2583)</f>
        <v>1.1855355441273034E-5</v>
      </c>
      <c r="M281" t="s">
        <v>962</v>
      </c>
      <c r="N281" t="s">
        <v>1107</v>
      </c>
      <c r="O281" t="s">
        <v>1108</v>
      </c>
      <c r="P281" s="1"/>
      <c r="Q281" s="1"/>
      <c r="R281" s="1"/>
      <c r="S281" s="1"/>
      <c r="T281" s="1"/>
      <c r="U281" s="1">
        <v>12992.8923551731</v>
      </c>
      <c r="V281" s="1"/>
      <c r="W281" s="1"/>
      <c r="X281" s="1"/>
      <c r="Y281" s="1"/>
      <c r="Z281" s="1"/>
      <c r="AA281" s="1"/>
      <c r="AB281" s="1"/>
      <c r="AC281" s="1">
        <v>426036.16587168199</v>
      </c>
      <c r="AD281" s="1">
        <v>287360.61335431802</v>
      </c>
      <c r="AE281" s="1">
        <v>360892.18287683401</v>
      </c>
      <c r="AF281" s="1">
        <v>291250.75177331199</v>
      </c>
      <c r="AG281" s="1">
        <v>-332344.38141513901</v>
      </c>
      <c r="AH281" s="1">
        <v>421365.34272043</v>
      </c>
      <c r="AI281" s="1">
        <v>0</v>
      </c>
      <c r="AJ281" s="1"/>
      <c r="AK281" s="1">
        <v>3563193.1901701</v>
      </c>
      <c r="AL281" s="1">
        <v>1991810.3186000001</v>
      </c>
      <c r="AM281" s="1">
        <v>603853.34011164797</v>
      </c>
    </row>
    <row r="282" spans="1:39" x14ac:dyDescent="0.3">
      <c r="A282" t="str">
        <f t="shared" si="44"/>
        <v>ERS</v>
      </c>
      <c r="B282" t="str">
        <f t="shared" si="45"/>
        <v>J099</v>
      </c>
      <c r="C282" t="str">
        <f t="shared" si="46"/>
        <v>MAINT-REP OF MISC EQ</v>
      </c>
      <c r="D282" s="1">
        <f t="shared" si="47"/>
        <v>106429220.27005801</v>
      </c>
      <c r="E282" s="1">
        <f t="shared" si="48"/>
        <v>126707838.85176399</v>
      </c>
      <c r="F282" s="1">
        <f t="shared" si="49"/>
        <v>53913828.271799996</v>
      </c>
      <c r="G282" s="1">
        <f t="shared" si="50"/>
        <v>46769174.905046903</v>
      </c>
      <c r="H282" s="2">
        <f t="shared" si="51"/>
        <v>-0.57450281876503317</v>
      </c>
      <c r="I282" s="2">
        <f t="shared" si="52"/>
        <v>-0.49343020521059189</v>
      </c>
      <c r="J282" s="2">
        <f t="shared" si="53"/>
        <v>0.86748013272709568</v>
      </c>
      <c r="K282" s="2">
        <f t="shared" si="54"/>
        <v>6.7698769854429098E-4</v>
      </c>
      <c r="L282" s="2">
        <f>AM282/SUM(AM1:AM$2583)</f>
        <v>9.1821168380368918E-4</v>
      </c>
      <c r="M282" t="s">
        <v>962</v>
      </c>
      <c r="N282" t="s">
        <v>1109</v>
      </c>
      <c r="O282" t="s">
        <v>1110</v>
      </c>
      <c r="P282" s="1">
        <v>155424756.283683</v>
      </c>
      <c r="Q282" s="1">
        <v>167181183.446318</v>
      </c>
      <c r="R282" s="1">
        <v>176568280.840119</v>
      </c>
      <c r="S282" s="1">
        <v>130025940.36094201</v>
      </c>
      <c r="T282" s="1">
        <v>113864064.470329</v>
      </c>
      <c r="U282" s="1">
        <v>122929394.29490399</v>
      </c>
      <c r="V282" s="1">
        <v>127674231.897641</v>
      </c>
      <c r="W282" s="1">
        <v>103589828.991932</v>
      </c>
      <c r="X282" s="1">
        <v>163503076.79275501</v>
      </c>
      <c r="Y282" s="1">
        <v>114318857.96987399</v>
      </c>
      <c r="Z282" s="1">
        <v>152371944.23898599</v>
      </c>
      <c r="AA282" s="1">
        <v>143376618.309277</v>
      </c>
      <c r="AB282" s="1">
        <v>88944996.164524794</v>
      </c>
      <c r="AC282" s="1">
        <v>85908022.579457998</v>
      </c>
      <c r="AD282" s="1">
        <v>101150149.402721</v>
      </c>
      <c r="AE282" s="1">
        <v>106429220.27005801</v>
      </c>
      <c r="AF282" s="1">
        <v>205459596.018273</v>
      </c>
      <c r="AG282" s="1">
        <v>165148853.688252</v>
      </c>
      <c r="AH282" s="1">
        <v>162278036.79546899</v>
      </c>
      <c r="AI282" s="1">
        <v>186489783.278267</v>
      </c>
      <c r="AJ282" s="1">
        <v>186533157.51601401</v>
      </c>
      <c r="AK282" s="1">
        <v>126707838.85176399</v>
      </c>
      <c r="AL282" s="1">
        <v>53913828.271799996</v>
      </c>
      <c r="AM282" s="1">
        <v>46769174.905046903</v>
      </c>
    </row>
    <row r="283" spans="1:39" x14ac:dyDescent="0.3">
      <c r="A283" t="str">
        <f t="shared" si="44"/>
        <v>ERS</v>
      </c>
      <c r="B283" t="str">
        <f t="shared" si="45"/>
        <v>J998</v>
      </c>
      <c r="C283" t="str">
        <f t="shared" si="46"/>
        <v>NON-NUCLEAR SHIP REPAIR (EAST)</v>
      </c>
      <c r="D283" s="1">
        <f t="shared" si="47"/>
        <v>14330.3998076355</v>
      </c>
      <c r="E283" s="1">
        <f t="shared" si="48"/>
        <v>418442.93610308599</v>
      </c>
      <c r="F283" s="1">
        <f t="shared" si="49"/>
        <v>0</v>
      </c>
      <c r="G283" s="1">
        <f t="shared" si="50"/>
        <v>0</v>
      </c>
      <c r="H283" s="2">
        <f t="shared" si="51"/>
        <v>-1</v>
      </c>
      <c r="I283" s="2">
        <f t="shared" si="52"/>
        <v>-1</v>
      </c>
      <c r="J283" s="2" t="e">
        <f t="shared" si="53"/>
        <v>#DIV/0!</v>
      </c>
      <c r="K283" s="2">
        <f t="shared" si="54"/>
        <v>0</v>
      </c>
      <c r="L283" s="2">
        <f>AM283/SUM(AM1:AM$2583)</f>
        <v>0</v>
      </c>
      <c r="M283" t="s">
        <v>962</v>
      </c>
      <c r="N283" t="s">
        <v>1111</v>
      </c>
      <c r="O283" t="s">
        <v>1112</v>
      </c>
      <c r="P283" s="1"/>
      <c r="Q283" s="1"/>
      <c r="R283" s="1"/>
      <c r="S283" s="1"/>
      <c r="T283" s="1">
        <v>100590.78960237101</v>
      </c>
      <c r="U283" s="1">
        <v>18204.485844303701</v>
      </c>
      <c r="V283" s="1"/>
      <c r="W283" s="1"/>
      <c r="X283" s="1"/>
      <c r="Y283" s="1"/>
      <c r="Z283" s="1">
        <v>276926.19553668599</v>
      </c>
      <c r="AA283" s="1">
        <v>169569.48973911701</v>
      </c>
      <c r="AB283" s="1">
        <v>250436.99095221699</v>
      </c>
      <c r="AC283" s="1">
        <v>5635.5004394076504</v>
      </c>
      <c r="AD283" s="1">
        <v>1550.4676303789499</v>
      </c>
      <c r="AE283" s="1">
        <v>14330.3998076355</v>
      </c>
      <c r="AF283" s="1"/>
      <c r="AG283" s="1"/>
      <c r="AH283" s="1"/>
      <c r="AI283" s="1"/>
      <c r="AJ283" s="1"/>
      <c r="AK283" s="1">
        <v>418442.93610308599</v>
      </c>
      <c r="AL283" s="1"/>
      <c r="AM283" s="1"/>
    </row>
    <row r="284" spans="1:39" x14ac:dyDescent="0.3">
      <c r="A284" t="str">
        <f t="shared" si="44"/>
        <v>ERS</v>
      </c>
      <c r="B284" t="str">
        <f t="shared" si="45"/>
        <v>J999</v>
      </c>
      <c r="C284" t="str">
        <f t="shared" si="46"/>
        <v>NON-NUCLEAR SHIP REPAIR (WEST)</v>
      </c>
      <c r="D284" s="1">
        <f t="shared" si="47"/>
        <v>9031.8401800791107</v>
      </c>
      <c r="E284" s="1">
        <f t="shared" si="48"/>
        <v>17909.411208163099</v>
      </c>
      <c r="F284" s="1">
        <f t="shared" si="49"/>
        <v>2791462.52</v>
      </c>
      <c r="G284" s="1">
        <f t="shared" si="50"/>
        <v>1264585.47408809</v>
      </c>
      <c r="H284" s="2">
        <f t="shared" si="51"/>
        <v>154.86567796978457</v>
      </c>
      <c r="I284" s="2">
        <f t="shared" si="52"/>
        <v>308.0690783210415</v>
      </c>
      <c r="J284" s="2">
        <f t="shared" si="53"/>
        <v>0.4530189694569462</v>
      </c>
      <c r="K284" s="2">
        <f t="shared" si="54"/>
        <v>3.5051968067641607E-5</v>
      </c>
      <c r="L284" s="2">
        <f>AM284/SUM(AM1:AM$2583)</f>
        <v>2.4827403088327952E-5</v>
      </c>
      <c r="M284" t="s">
        <v>962</v>
      </c>
      <c r="N284" t="s">
        <v>1113</v>
      </c>
      <c r="O284" t="s">
        <v>1114</v>
      </c>
      <c r="P284" s="1">
        <v>308058.32274908997</v>
      </c>
      <c r="Q284" s="1"/>
      <c r="R284" s="1">
        <v>52008.825995608298</v>
      </c>
      <c r="S284" s="1"/>
      <c r="T284" s="1"/>
      <c r="U284" s="1">
        <v>1054669.1638370601</v>
      </c>
      <c r="V284" s="1">
        <v>1321733.7081033599</v>
      </c>
      <c r="W284" s="1"/>
      <c r="X284" s="1"/>
      <c r="Y284" s="1"/>
      <c r="Z284" s="1"/>
      <c r="AA284" s="1"/>
      <c r="AB284" s="1"/>
      <c r="AC284" s="1"/>
      <c r="AD284" s="1"/>
      <c r="AE284" s="1">
        <v>9031.8401800791107</v>
      </c>
      <c r="AF284" s="1"/>
      <c r="AG284" s="1">
        <v>27678.618697192102</v>
      </c>
      <c r="AH284" s="1">
        <v>23810.236215481302</v>
      </c>
      <c r="AI284" s="1">
        <v>14959.507832319099</v>
      </c>
      <c r="AJ284" s="1">
        <v>11912.564208080799</v>
      </c>
      <c r="AK284" s="1">
        <v>17909.411208163099</v>
      </c>
      <c r="AL284" s="1">
        <v>2791462.52</v>
      </c>
      <c r="AM284" s="1">
        <v>1264585.47408809</v>
      </c>
    </row>
    <row r="285" spans="1:39" x14ac:dyDescent="0.3">
      <c r="A285" t="str">
        <f t="shared" si="44"/>
        <v>ERS</v>
      </c>
      <c r="B285" t="str">
        <f t="shared" si="45"/>
        <v>K010</v>
      </c>
      <c r="C285" t="str">
        <f t="shared" si="46"/>
        <v>MODIFICATION OF EQUIPMENT- WEAPONS</v>
      </c>
      <c r="D285" s="1">
        <f t="shared" si="47"/>
        <v>1006695.14359897</v>
      </c>
      <c r="E285" s="1">
        <f t="shared" si="48"/>
        <v>8023649.4144897601</v>
      </c>
      <c r="F285" s="1">
        <f t="shared" si="49"/>
        <v>0</v>
      </c>
      <c r="G285" s="1">
        <f t="shared" si="50"/>
        <v>1977337.5425765701</v>
      </c>
      <c r="H285" s="2">
        <f t="shared" si="51"/>
        <v>-1</v>
      </c>
      <c r="I285" s="2">
        <f t="shared" si="52"/>
        <v>-1</v>
      </c>
      <c r="J285" s="2" t="e">
        <f t="shared" si="53"/>
        <v>#DIV/0!</v>
      </c>
      <c r="K285" s="2">
        <f t="shared" si="54"/>
        <v>0</v>
      </c>
      <c r="L285" s="2">
        <f>AM285/SUM(AM1:AM$2583)</f>
        <v>3.8820749737484821E-5</v>
      </c>
      <c r="M285" t="s">
        <v>962</v>
      </c>
      <c r="N285" t="s">
        <v>1115</v>
      </c>
      <c r="O285" t="s">
        <v>1116</v>
      </c>
      <c r="P285" s="1">
        <v>-365381.1934548</v>
      </c>
      <c r="Q285" s="1"/>
      <c r="R285" s="1"/>
      <c r="S285" s="1">
        <v>-542157.29841944203</v>
      </c>
      <c r="T285" s="1">
        <v>2785086.3835026599</v>
      </c>
      <c r="U285" s="1">
        <v>-1082.74102959776</v>
      </c>
      <c r="V285" s="1">
        <v>48655.090460194297</v>
      </c>
      <c r="W285" s="1">
        <v>12701432.614734501</v>
      </c>
      <c r="X285" s="1">
        <v>1917898.9361055801</v>
      </c>
      <c r="Y285" s="1">
        <v>21334907.0112518</v>
      </c>
      <c r="Z285" s="1">
        <v>74411514.987912998</v>
      </c>
      <c r="AA285" s="1">
        <v>22783566.888022799</v>
      </c>
      <c r="AB285" s="1">
        <v>30371993.018526401</v>
      </c>
      <c r="AC285" s="1">
        <v>1136189.60471928</v>
      </c>
      <c r="AD285" s="1">
        <v>1095239.1726738701</v>
      </c>
      <c r="AE285" s="1">
        <v>1006695.14359897</v>
      </c>
      <c r="AF285" s="1">
        <v>34833.8608578231</v>
      </c>
      <c r="AG285" s="1">
        <v>0</v>
      </c>
      <c r="AH285" s="1">
        <v>1886896.8429320501</v>
      </c>
      <c r="AI285" s="1"/>
      <c r="AJ285" s="1">
        <v>3498296.1999244299</v>
      </c>
      <c r="AK285" s="1">
        <v>8023649.4144897601</v>
      </c>
      <c r="AL285" s="1">
        <v>0</v>
      </c>
      <c r="AM285" s="1">
        <v>1977337.5425765701</v>
      </c>
    </row>
    <row r="286" spans="1:39" x14ac:dyDescent="0.3">
      <c r="A286" t="str">
        <f t="shared" si="44"/>
        <v>ERS</v>
      </c>
      <c r="B286" t="str">
        <f t="shared" si="45"/>
        <v>K012</v>
      </c>
      <c r="C286" t="str">
        <f t="shared" si="46"/>
        <v>MOD OF FIRE CONT EQ</v>
      </c>
      <c r="D286" s="1">
        <f t="shared" si="47"/>
        <v>0</v>
      </c>
      <c r="E286" s="1">
        <f t="shared" si="48"/>
        <v>0</v>
      </c>
      <c r="F286" s="1">
        <f t="shared" si="49"/>
        <v>0</v>
      </c>
      <c r="G286" s="1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>
        <f t="shared" si="54"/>
        <v>0</v>
      </c>
      <c r="L286" s="2">
        <f>AM286/SUM(AM1:AM$2583)</f>
        <v>0</v>
      </c>
      <c r="M286" t="s">
        <v>962</v>
      </c>
      <c r="N286" t="s">
        <v>1117</v>
      </c>
      <c r="O286" t="s">
        <v>1118</v>
      </c>
      <c r="P286" s="1">
        <v>794814.77327260002</v>
      </c>
      <c r="Q286" s="1">
        <v>425805.24939213198</v>
      </c>
      <c r="R286" s="1">
        <v>124237.267233463</v>
      </c>
      <c r="S286" s="1"/>
      <c r="T286" s="1">
        <v>184060.692131569</v>
      </c>
      <c r="U286" s="1"/>
      <c r="V286" s="1"/>
      <c r="W286" s="1"/>
      <c r="X286" s="1"/>
      <c r="Y286" s="1"/>
      <c r="Z286" s="1"/>
      <c r="AA286" s="1"/>
      <c r="AB286" s="1"/>
      <c r="AC286" s="1"/>
      <c r="AD286" s="1">
        <v>695868.82267400005</v>
      </c>
      <c r="AE286" s="1">
        <v>0</v>
      </c>
      <c r="AF286" s="1"/>
      <c r="AG286" s="1">
        <v>59449.478544731501</v>
      </c>
      <c r="AH286" s="1"/>
      <c r="AI286" s="1"/>
      <c r="AJ286" s="1"/>
      <c r="AK286" s="1"/>
      <c r="AL286" s="1"/>
      <c r="AM286" s="1"/>
    </row>
    <row r="287" spans="1:39" x14ac:dyDescent="0.3">
      <c r="A287" t="str">
        <f t="shared" si="44"/>
        <v>ERS</v>
      </c>
      <c r="B287" t="str">
        <f t="shared" si="45"/>
        <v>K013</v>
      </c>
      <c r="C287" t="str">
        <f t="shared" si="46"/>
        <v>MOD OF AMMO &amp; EXPLOSIVES</v>
      </c>
      <c r="D287" s="1">
        <f t="shared" si="47"/>
        <v>0</v>
      </c>
      <c r="E287" s="1">
        <f t="shared" si="48"/>
        <v>0</v>
      </c>
      <c r="F287" s="1">
        <f t="shared" si="49"/>
        <v>0</v>
      </c>
      <c r="G287" s="1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>
        <f t="shared" si="54"/>
        <v>0</v>
      </c>
      <c r="L287" s="2">
        <f>AM287/SUM(AM1:AM$2583)</f>
        <v>0</v>
      </c>
      <c r="M287" t="s">
        <v>962</v>
      </c>
      <c r="N287" t="s">
        <v>1119</v>
      </c>
      <c r="O287" t="s">
        <v>1120</v>
      </c>
      <c r="P287" s="1"/>
      <c r="Q287" s="1">
        <v>3292983.5293340301</v>
      </c>
      <c r="R287" s="1">
        <v>4386336.4866030402</v>
      </c>
      <c r="S287" s="1">
        <v>6400121.0098308399</v>
      </c>
      <c r="T287" s="1"/>
      <c r="U287" s="1"/>
      <c r="V287" s="1">
        <v>12966504.7102287</v>
      </c>
      <c r="W287" s="1">
        <v>1138956.15346562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x14ac:dyDescent="0.3">
      <c r="A288" t="str">
        <f t="shared" si="44"/>
        <v>ERS</v>
      </c>
      <c r="B288" t="str">
        <f t="shared" si="45"/>
        <v>K014</v>
      </c>
      <c r="C288" t="str">
        <f t="shared" si="46"/>
        <v>MOD OF GUIDED MISSILES</v>
      </c>
      <c r="D288" s="1">
        <f t="shared" si="47"/>
        <v>0</v>
      </c>
      <c r="E288" s="1">
        <f t="shared" si="48"/>
        <v>3076518.1128293802</v>
      </c>
      <c r="F288" s="1">
        <f t="shared" si="49"/>
        <v>6082226.5625</v>
      </c>
      <c r="G288" s="1">
        <f t="shared" si="50"/>
        <v>473464.204078921</v>
      </c>
      <c r="H288" s="2">
        <f t="shared" si="51"/>
        <v>0.97698383023864643</v>
      </c>
      <c r="I288" s="2" t="e">
        <f t="shared" si="52"/>
        <v>#DIV/0!</v>
      </c>
      <c r="J288" s="2">
        <f t="shared" si="53"/>
        <v>7.7843894701007527E-2</v>
      </c>
      <c r="K288" s="2">
        <f t="shared" si="54"/>
        <v>7.6373589013443605E-5</v>
      </c>
      <c r="L288" s="2">
        <f>AM288/SUM(AM1:AM$2583)</f>
        <v>9.2954465185821864E-6</v>
      </c>
      <c r="M288" t="s">
        <v>962</v>
      </c>
      <c r="N288" t="s">
        <v>1121</v>
      </c>
      <c r="O288" t="s">
        <v>1122</v>
      </c>
      <c r="P288" s="1">
        <v>26843246.2491998</v>
      </c>
      <c r="Q288" s="1">
        <v>21077934.046589401</v>
      </c>
      <c r="R288" s="1">
        <v>1811368.485503</v>
      </c>
      <c r="S288" s="1">
        <v>145767.32751390399</v>
      </c>
      <c r="T288" s="1">
        <v>3209935.76692389</v>
      </c>
      <c r="U288" s="1">
        <v>29435589.636720601</v>
      </c>
      <c r="V288" s="1">
        <v>1632480.3487787</v>
      </c>
      <c r="W288" s="1">
        <v>115621103.26026499</v>
      </c>
      <c r="X288" s="1">
        <v>936560.30177909497</v>
      </c>
      <c r="Y288" s="1">
        <v>1490770.76870505</v>
      </c>
      <c r="Z288" s="1">
        <v>56181937.384435497</v>
      </c>
      <c r="AA288" s="1">
        <v>799373.37539800606</v>
      </c>
      <c r="AB288" s="1">
        <v>574047.96957797196</v>
      </c>
      <c r="AC288" s="1">
        <v>0</v>
      </c>
      <c r="AD288" s="1"/>
      <c r="AE288" s="1"/>
      <c r="AF288" s="1"/>
      <c r="AG288" s="1"/>
      <c r="AH288" s="1">
        <v>27157418.845585998</v>
      </c>
      <c r="AI288" s="1">
        <v>0</v>
      </c>
      <c r="AJ288" s="1">
        <v>55901.690001158197</v>
      </c>
      <c r="AK288" s="1">
        <v>3076518.1128293802</v>
      </c>
      <c r="AL288" s="1">
        <v>6082226.5625</v>
      </c>
      <c r="AM288" s="1">
        <v>473464.204078921</v>
      </c>
    </row>
    <row r="289" spans="1:39" x14ac:dyDescent="0.3">
      <c r="A289" t="str">
        <f t="shared" si="44"/>
        <v>ERS</v>
      </c>
      <c r="B289" t="str">
        <f t="shared" si="45"/>
        <v>K015</v>
      </c>
      <c r="C289" t="str">
        <f t="shared" si="46"/>
        <v>MOD OF AIRCRAFT</v>
      </c>
      <c r="D289" s="1">
        <f t="shared" si="47"/>
        <v>12459030.2612273</v>
      </c>
      <c r="E289" s="1">
        <f t="shared" si="48"/>
        <v>7779775.04051702</v>
      </c>
      <c r="F289" s="1">
        <f t="shared" si="49"/>
        <v>41644128.787100002</v>
      </c>
      <c r="G289" s="1">
        <f t="shared" si="50"/>
        <v>77503364.0112122</v>
      </c>
      <c r="H289" s="2">
        <f t="shared" si="51"/>
        <v>4.3528705611945897</v>
      </c>
      <c r="I289" s="2">
        <f t="shared" si="52"/>
        <v>2.3424855638000328</v>
      </c>
      <c r="J289" s="2">
        <f t="shared" si="53"/>
        <v>1.8610874154058477</v>
      </c>
      <c r="K289" s="2">
        <f t="shared" si="54"/>
        <v>5.2291895807011731E-4</v>
      </c>
      <c r="L289" s="2">
        <f>AM289/SUM(AM1:AM$2583)</f>
        <v>1.5216110721146371E-3</v>
      </c>
      <c r="M289" t="s">
        <v>962</v>
      </c>
      <c r="N289" t="s">
        <v>1123</v>
      </c>
      <c r="O289" t="s">
        <v>1124</v>
      </c>
      <c r="P289" s="1">
        <v>378836959.37894702</v>
      </c>
      <c r="Q289" s="1">
        <v>352042011.34594798</v>
      </c>
      <c r="R289" s="1">
        <v>147691211.81926501</v>
      </c>
      <c r="S289" s="1">
        <v>155749501.77496099</v>
      </c>
      <c r="T289" s="1">
        <v>61257393.051165901</v>
      </c>
      <c r="U289" s="1">
        <v>73849829.663253397</v>
      </c>
      <c r="V289" s="1">
        <v>124725899.695364</v>
      </c>
      <c r="W289" s="1">
        <v>83897657.371321693</v>
      </c>
      <c r="X289" s="1">
        <v>108355279.519537</v>
      </c>
      <c r="Y289" s="1">
        <v>60392282.776156999</v>
      </c>
      <c r="Z289" s="1">
        <v>40814433.514302202</v>
      </c>
      <c r="AA289" s="1">
        <v>19680849.3284983</v>
      </c>
      <c r="AB289" s="1">
        <v>13217206.3165944</v>
      </c>
      <c r="AC289" s="1">
        <v>48478035.458957098</v>
      </c>
      <c r="AD289" s="1">
        <v>9109453.1271373108</v>
      </c>
      <c r="AE289" s="1">
        <v>12459030.2612273</v>
      </c>
      <c r="AF289" s="1">
        <v>15946926.1514789</v>
      </c>
      <c r="AG289" s="1">
        <v>11027944.9319552</v>
      </c>
      <c r="AH289" s="1">
        <v>7094099.6885928502</v>
      </c>
      <c r="AI289" s="1">
        <v>11940115.740578599</v>
      </c>
      <c r="AJ289" s="1">
        <v>7891810.2048910698</v>
      </c>
      <c r="AK289" s="1">
        <v>7779775.04051702</v>
      </c>
      <c r="AL289" s="1">
        <v>41644128.787100002</v>
      </c>
      <c r="AM289" s="1">
        <v>77503364.0112122</v>
      </c>
    </row>
    <row r="290" spans="1:39" x14ac:dyDescent="0.3">
      <c r="A290" t="str">
        <f t="shared" si="44"/>
        <v>ERS</v>
      </c>
      <c r="B290" t="str">
        <f t="shared" si="45"/>
        <v>K016</v>
      </c>
      <c r="C290" t="str">
        <f t="shared" si="46"/>
        <v>MOD OF AIRCRAFT COMPONENTS</v>
      </c>
      <c r="D290" s="1">
        <f t="shared" si="47"/>
        <v>8985228.2996833809</v>
      </c>
      <c r="E290" s="1">
        <f t="shared" si="48"/>
        <v>17743570.609041899</v>
      </c>
      <c r="F290" s="1">
        <f t="shared" si="49"/>
        <v>6511116.9150999999</v>
      </c>
      <c r="G290" s="1">
        <f t="shared" si="50"/>
        <v>657122.15637972904</v>
      </c>
      <c r="H290" s="2">
        <f t="shared" si="51"/>
        <v>-0.63304359316596526</v>
      </c>
      <c r="I290" s="2">
        <f t="shared" si="52"/>
        <v>-0.27535320217412429</v>
      </c>
      <c r="J290" s="2">
        <f t="shared" si="53"/>
        <v>0.10092310811618052</v>
      </c>
      <c r="K290" s="2">
        <f t="shared" si="54"/>
        <v>8.1759099596567878E-5</v>
      </c>
      <c r="L290" s="2">
        <f>AM290/SUM(AM1:AM$2583)</f>
        <v>1.2901173537894318E-5</v>
      </c>
      <c r="M290" t="s">
        <v>962</v>
      </c>
      <c r="N290" t="s">
        <v>1125</v>
      </c>
      <c r="O290" t="s">
        <v>1126</v>
      </c>
      <c r="P290" s="1">
        <v>265666537.84450999</v>
      </c>
      <c r="Q290" s="1">
        <v>316404356.09080499</v>
      </c>
      <c r="R290" s="1">
        <v>134503060.955461</v>
      </c>
      <c r="S290" s="1">
        <v>113049218.612883</v>
      </c>
      <c r="T290" s="1">
        <v>159367192.08155301</v>
      </c>
      <c r="U290" s="1">
        <v>152188475.21988299</v>
      </c>
      <c r="V290" s="1">
        <v>123158635.34355401</v>
      </c>
      <c r="W290" s="1">
        <v>57375016.775606997</v>
      </c>
      <c r="X290" s="1">
        <v>141517865.170816</v>
      </c>
      <c r="Y290" s="1">
        <v>42817967.237938799</v>
      </c>
      <c r="Z290" s="1">
        <v>19864569.402335301</v>
      </c>
      <c r="AA290" s="1">
        <v>23862316.092555799</v>
      </c>
      <c r="AB290" s="1">
        <v>40598541.209753796</v>
      </c>
      <c r="AC290" s="1">
        <v>52566390.4385584</v>
      </c>
      <c r="AD290" s="1">
        <v>9380065.8239021804</v>
      </c>
      <c r="AE290" s="1">
        <v>8985228.2996833809</v>
      </c>
      <c r="AF290" s="1">
        <v>37025159.907308303</v>
      </c>
      <c r="AG290" s="1">
        <v>33251556.266665898</v>
      </c>
      <c r="AH290" s="1">
        <v>26215239.567282699</v>
      </c>
      <c r="AI290" s="1">
        <v>37632536.643415302</v>
      </c>
      <c r="AJ290" s="1">
        <v>5240969.3375436803</v>
      </c>
      <c r="AK290" s="1">
        <v>17743570.609041899</v>
      </c>
      <c r="AL290" s="1">
        <v>6511116.9150999999</v>
      </c>
      <c r="AM290" s="1">
        <v>657122.15637972904</v>
      </c>
    </row>
    <row r="291" spans="1:39" x14ac:dyDescent="0.3">
      <c r="A291" t="str">
        <f t="shared" si="44"/>
        <v>ERS</v>
      </c>
      <c r="B291" t="str">
        <f t="shared" si="45"/>
        <v>K017</v>
      </c>
      <c r="C291" t="str">
        <f t="shared" si="46"/>
        <v>MOD OF AIRCRAFT GROUND EQ</v>
      </c>
      <c r="D291" s="1">
        <f t="shared" si="47"/>
        <v>633693.31469570904</v>
      </c>
      <c r="E291" s="1">
        <f t="shared" si="48"/>
        <v>17072345.7189514</v>
      </c>
      <c r="F291" s="1">
        <f t="shared" si="49"/>
        <v>0</v>
      </c>
      <c r="G291" s="1">
        <f t="shared" si="50"/>
        <v>-1654828.0273909401</v>
      </c>
      <c r="H291" s="2">
        <f t="shared" si="51"/>
        <v>-1</v>
      </c>
      <c r="I291" s="2">
        <f t="shared" si="52"/>
        <v>-1</v>
      </c>
      <c r="J291" s="2" t="e">
        <f t="shared" si="53"/>
        <v>#DIV/0!</v>
      </c>
      <c r="K291" s="2">
        <f t="shared" si="54"/>
        <v>0</v>
      </c>
      <c r="L291" s="2">
        <f>AM291/SUM(AM1:AM$2583)</f>
        <v>-3.2488972331051406E-5</v>
      </c>
      <c r="M291" t="s">
        <v>962</v>
      </c>
      <c r="N291" t="s">
        <v>1127</v>
      </c>
      <c r="O291" t="s">
        <v>1128</v>
      </c>
      <c r="P291" s="1">
        <v>-1293422.6037111699</v>
      </c>
      <c r="Q291" s="1"/>
      <c r="R291" s="1">
        <v>-303651.41077698697</v>
      </c>
      <c r="S291" s="1"/>
      <c r="T291" s="1">
        <v>7696740.1518641999</v>
      </c>
      <c r="U291" s="1">
        <v>11832.1939714443</v>
      </c>
      <c r="V291" s="1"/>
      <c r="W291" s="1"/>
      <c r="X291" s="1"/>
      <c r="Y291" s="1">
        <v>23805.692145002999</v>
      </c>
      <c r="Z291" s="1"/>
      <c r="AA291" s="1">
        <v>17590.446122297999</v>
      </c>
      <c r="AB291" s="1">
        <v>34522.450193413097</v>
      </c>
      <c r="AC291" s="1">
        <v>937136.60598621098</v>
      </c>
      <c r="AD291" s="1">
        <v>75955.929110145007</v>
      </c>
      <c r="AE291" s="1">
        <v>633693.31469570904</v>
      </c>
      <c r="AF291" s="1">
        <v>-96875.713575576607</v>
      </c>
      <c r="AG291" s="1"/>
      <c r="AH291" s="1"/>
      <c r="AI291" s="1">
        <v>14573614.3644288</v>
      </c>
      <c r="AJ291" s="1">
        <v>19645068.958412599</v>
      </c>
      <c r="AK291" s="1">
        <v>17072345.7189514</v>
      </c>
      <c r="AL291" s="1">
        <v>0</v>
      </c>
      <c r="AM291" s="1">
        <v>-1654828.0273909401</v>
      </c>
    </row>
    <row r="292" spans="1:39" x14ac:dyDescent="0.3">
      <c r="A292" t="str">
        <f t="shared" si="44"/>
        <v>ERS</v>
      </c>
      <c r="B292" t="str">
        <f t="shared" si="45"/>
        <v>K018</v>
      </c>
      <c r="C292" t="str">
        <f t="shared" si="46"/>
        <v>MOD OF SPACE VEHICLES</v>
      </c>
      <c r="D292" s="1">
        <f t="shared" si="47"/>
        <v>0</v>
      </c>
      <c r="E292" s="1">
        <f t="shared" si="48"/>
        <v>0</v>
      </c>
      <c r="F292" s="1">
        <f t="shared" si="49"/>
        <v>0</v>
      </c>
      <c r="G292" s="1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>
        <f t="shared" si="54"/>
        <v>0</v>
      </c>
      <c r="L292" s="2">
        <f>AM292/SUM(AM1:AM$2583)</f>
        <v>0</v>
      </c>
      <c r="M292" t="s">
        <v>962</v>
      </c>
      <c r="N292" t="s">
        <v>1129</v>
      </c>
      <c r="O292" t="s">
        <v>1130</v>
      </c>
      <c r="P292" s="1">
        <v>17773030.547460899</v>
      </c>
      <c r="Q292" s="1">
        <v>148538661.14416701</v>
      </c>
      <c r="R292" s="1">
        <v>80482217.075903907</v>
      </c>
      <c r="S292" s="1">
        <v>41011995.2408944</v>
      </c>
      <c r="T292" s="1">
        <v>6678670.6248491602</v>
      </c>
      <c r="U292" s="1">
        <v>4880196.7767195096</v>
      </c>
      <c r="V292" s="1">
        <v>13306184.3521105</v>
      </c>
      <c r="W292" s="1">
        <v>2794322.4351999899</v>
      </c>
      <c r="X292" s="1">
        <v>1077122.9824794601</v>
      </c>
      <c r="Y292" s="1">
        <v>403059.13542558497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1:39" x14ac:dyDescent="0.3">
      <c r="A293" t="str">
        <f t="shared" si="44"/>
        <v>ERS</v>
      </c>
      <c r="B293" t="str">
        <f t="shared" si="45"/>
        <v>K019</v>
      </c>
      <c r="C293" t="str">
        <f t="shared" si="46"/>
        <v>MOD OF SHIPS-SML CRAFT-DOCKS</v>
      </c>
      <c r="D293" s="1">
        <f t="shared" si="47"/>
        <v>0</v>
      </c>
      <c r="E293" s="1">
        <f t="shared" si="48"/>
        <v>0</v>
      </c>
      <c r="F293" s="1">
        <f t="shared" si="49"/>
        <v>0</v>
      </c>
      <c r="G293" s="1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>
        <f t="shared" si="54"/>
        <v>0</v>
      </c>
      <c r="L293" s="2">
        <f>AM293/SUM(AM1:AM$2583)</f>
        <v>0</v>
      </c>
      <c r="M293" t="s">
        <v>962</v>
      </c>
      <c r="N293" t="s">
        <v>1131</v>
      </c>
      <c r="O293" t="s">
        <v>1132</v>
      </c>
      <c r="P293" s="1"/>
      <c r="Q293" s="1"/>
      <c r="R293" s="1"/>
      <c r="S293" s="1">
        <v>53892.066579446997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>
        <v>26230.460055955598</v>
      </c>
      <c r="AG293" s="1"/>
      <c r="AH293" s="1"/>
      <c r="AI293" s="1"/>
      <c r="AJ293" s="1"/>
      <c r="AK293" s="1"/>
      <c r="AL293" s="1"/>
      <c r="AM293" s="1"/>
    </row>
    <row r="294" spans="1:39" x14ac:dyDescent="0.3">
      <c r="A294" t="str">
        <f t="shared" si="44"/>
        <v>ERS</v>
      </c>
      <c r="B294" t="str">
        <f t="shared" si="45"/>
        <v>K020</v>
      </c>
      <c r="C294" t="str">
        <f t="shared" si="46"/>
        <v>MOD OF SHIP &amp; MARINE EQ</v>
      </c>
      <c r="D294" s="1">
        <f t="shared" si="47"/>
        <v>0</v>
      </c>
      <c r="E294" s="1">
        <f t="shared" si="48"/>
        <v>0</v>
      </c>
      <c r="F294" s="1">
        <f t="shared" si="49"/>
        <v>0</v>
      </c>
      <c r="G294" s="1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>
        <f t="shared" si="54"/>
        <v>0</v>
      </c>
      <c r="L294" s="2">
        <f>AM294/SUM(AM1:AM$2583)</f>
        <v>0</v>
      </c>
      <c r="M294" t="s">
        <v>962</v>
      </c>
      <c r="N294" t="s">
        <v>1133</v>
      </c>
      <c r="O294" t="s">
        <v>1134</v>
      </c>
      <c r="P294" s="1">
        <v>199229.209516837</v>
      </c>
      <c r="Q294" s="1">
        <v>17891728.367371399</v>
      </c>
      <c r="R294" s="1">
        <v>15995290.363978799</v>
      </c>
      <c r="S294" s="1">
        <v>194170918.51086801</v>
      </c>
      <c r="T294" s="1">
        <v>83092325.238842696</v>
      </c>
      <c r="U294" s="1">
        <v>116591127.65071701</v>
      </c>
      <c r="V294" s="1">
        <v>36786086.601517104</v>
      </c>
      <c r="W294" s="1">
        <v>795927.66357626603</v>
      </c>
      <c r="X294" s="1">
        <v>17613989.486112699</v>
      </c>
      <c r="Y294" s="1">
        <v>2664257.8076068899</v>
      </c>
      <c r="Z294" s="1">
        <v>-18388.683735016901</v>
      </c>
      <c r="AA294" s="1">
        <v>-19900.3896008745</v>
      </c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1:39" x14ac:dyDescent="0.3">
      <c r="A295" t="str">
        <f t="shared" si="44"/>
        <v>ERS</v>
      </c>
      <c r="B295" t="str">
        <f t="shared" si="45"/>
        <v>K023</v>
      </c>
      <c r="C295" t="str">
        <f t="shared" si="46"/>
        <v>MOD OF VEHICLES-TRAILERS-CYC</v>
      </c>
      <c r="D295" s="1">
        <f t="shared" si="47"/>
        <v>-2638.78464756627</v>
      </c>
      <c r="E295" s="1">
        <f t="shared" si="48"/>
        <v>17075.988247143501</v>
      </c>
      <c r="F295" s="1">
        <f t="shared" si="49"/>
        <v>49258.250399999997</v>
      </c>
      <c r="G295" s="1">
        <f t="shared" si="50"/>
        <v>0</v>
      </c>
      <c r="H295" s="2">
        <f t="shared" si="51"/>
        <v>1.884650052874099</v>
      </c>
      <c r="I295" s="2">
        <f t="shared" si="52"/>
        <v>-19.667021746329503</v>
      </c>
      <c r="J295" s="2">
        <f t="shared" si="53"/>
        <v>0</v>
      </c>
      <c r="K295" s="2">
        <f t="shared" si="54"/>
        <v>6.1852831901489921E-7</v>
      </c>
      <c r="L295" s="2">
        <f>AM295/SUM(AM1:AM$2583)</f>
        <v>0</v>
      </c>
      <c r="M295" t="s">
        <v>962</v>
      </c>
      <c r="N295" t="s">
        <v>1135</v>
      </c>
      <c r="O295" t="s">
        <v>1136</v>
      </c>
      <c r="P295" s="1">
        <v>125383.883322187</v>
      </c>
      <c r="Q295" s="1">
        <v>437907.65400868299</v>
      </c>
      <c r="R295" s="1">
        <v>215470.90442635599</v>
      </c>
      <c r="S295" s="1">
        <v>278737.46068481897</v>
      </c>
      <c r="T295" s="1">
        <v>1209017.24843843</v>
      </c>
      <c r="U295" s="1">
        <v>21779718.3788561</v>
      </c>
      <c r="V295" s="1">
        <v>5421763.9602447404</v>
      </c>
      <c r="W295" s="1">
        <v>323217.15806837002</v>
      </c>
      <c r="X295" s="1">
        <v>-4695936.0960023897</v>
      </c>
      <c r="Y295" s="1">
        <v>-246095.30136695199</v>
      </c>
      <c r="Z295" s="1">
        <v>158664.21064704901</v>
      </c>
      <c r="AA295" s="1">
        <v>215744.068542155</v>
      </c>
      <c r="AB295" s="1">
        <v>21849.748595111101</v>
      </c>
      <c r="AC295" s="1">
        <v>30110.415777638202</v>
      </c>
      <c r="AD295" s="1">
        <v>0</v>
      </c>
      <c r="AE295" s="1">
        <v>-2638.78464756627</v>
      </c>
      <c r="AF295" s="1">
        <v>28655.950965022999</v>
      </c>
      <c r="AG295" s="1">
        <v>197956.58502065099</v>
      </c>
      <c r="AH295" s="1">
        <v>-127809.586312539</v>
      </c>
      <c r="AI295" s="1"/>
      <c r="AJ295" s="1">
        <v>338672.40164162399</v>
      </c>
      <c r="AK295" s="1">
        <v>17075.988247143501</v>
      </c>
      <c r="AL295" s="1">
        <v>49258.250399999997</v>
      </c>
      <c r="AM295" s="1">
        <v>0</v>
      </c>
    </row>
    <row r="296" spans="1:39" x14ac:dyDescent="0.3">
      <c r="A296" t="str">
        <f t="shared" si="44"/>
        <v>ERS</v>
      </c>
      <c r="B296" t="str">
        <f t="shared" si="45"/>
        <v>K024</v>
      </c>
      <c r="C296" t="str">
        <f t="shared" si="46"/>
        <v>MODIFICATION OF EQUIPMENT- TRACTORS</v>
      </c>
      <c r="D296" s="1">
        <f t="shared" si="47"/>
        <v>0</v>
      </c>
      <c r="E296" s="1">
        <f t="shared" si="48"/>
        <v>0</v>
      </c>
      <c r="F296" s="1">
        <f t="shared" si="49"/>
        <v>0</v>
      </c>
      <c r="G296" s="1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>
        <f t="shared" si="54"/>
        <v>0</v>
      </c>
      <c r="L296" s="2">
        <f>AM296/SUM(AM1:AM$2583)</f>
        <v>0</v>
      </c>
      <c r="M296" t="s">
        <v>962</v>
      </c>
      <c r="N296" t="s">
        <v>1137</v>
      </c>
      <c r="O296" t="s">
        <v>1138</v>
      </c>
      <c r="P296" s="1"/>
      <c r="Q296" s="1"/>
      <c r="R296" s="1"/>
      <c r="S296" s="1"/>
      <c r="T296" s="1"/>
      <c r="U296" s="1">
        <v>30488.543738766799</v>
      </c>
      <c r="V296" s="1"/>
      <c r="W296" s="1"/>
      <c r="X296" s="1">
        <v>5705.3075026709203</v>
      </c>
      <c r="Y296" s="1"/>
      <c r="Z296" s="1"/>
      <c r="AA296" s="1"/>
      <c r="AB296" s="1"/>
      <c r="AC296" s="1"/>
      <c r="AD296" s="1"/>
      <c r="AE296" s="1"/>
      <c r="AF296" s="1">
        <v>6083.1944970745499</v>
      </c>
      <c r="AG296" s="1"/>
      <c r="AH296" s="1"/>
      <c r="AI296" s="1"/>
      <c r="AJ296" s="1"/>
      <c r="AK296" s="1"/>
      <c r="AL296" s="1"/>
      <c r="AM296" s="1"/>
    </row>
    <row r="297" spans="1:39" x14ac:dyDescent="0.3">
      <c r="A297" t="str">
        <f t="shared" si="44"/>
        <v>ERS</v>
      </c>
      <c r="B297" t="str">
        <f t="shared" si="45"/>
        <v>K025</v>
      </c>
      <c r="C297" t="str">
        <f t="shared" si="46"/>
        <v>MOD OF VEHICULAR EQ</v>
      </c>
      <c r="D297" s="1">
        <f t="shared" si="47"/>
        <v>447669.815459618</v>
      </c>
      <c r="E297" s="1">
        <f t="shared" si="48"/>
        <v>39633.144705869003</v>
      </c>
      <c r="F297" s="1">
        <f t="shared" si="49"/>
        <v>9561</v>
      </c>
      <c r="G297" s="1">
        <f t="shared" si="50"/>
        <v>0</v>
      </c>
      <c r="H297" s="2">
        <f t="shared" si="51"/>
        <v>-0.75876251882217716</v>
      </c>
      <c r="I297" s="2">
        <f t="shared" si="52"/>
        <v>-0.9786427414361546</v>
      </c>
      <c r="J297" s="2">
        <f t="shared" si="53"/>
        <v>0</v>
      </c>
      <c r="K297" s="2">
        <f t="shared" si="54"/>
        <v>1.2005601518687826E-7</v>
      </c>
      <c r="L297" s="2">
        <f>AM297/SUM(AM1:AM$2583)</f>
        <v>0</v>
      </c>
      <c r="M297" t="s">
        <v>962</v>
      </c>
      <c r="N297" t="s">
        <v>1139</v>
      </c>
      <c r="O297" t="s">
        <v>1140</v>
      </c>
      <c r="P297" s="1"/>
      <c r="Q297" s="1"/>
      <c r="R297" s="1"/>
      <c r="S297" s="1">
        <v>19716.944225285999</v>
      </c>
      <c r="T297" s="1">
        <v>124603.168405344</v>
      </c>
      <c r="U297" s="1">
        <v>7880.9110407655699</v>
      </c>
      <c r="V297" s="1"/>
      <c r="W297" s="1">
        <v>38609.098332817397</v>
      </c>
      <c r="X297" s="1">
        <v>14763.1496710468</v>
      </c>
      <c r="Y297" s="1"/>
      <c r="Z297" s="1">
        <v>28775.122729191899</v>
      </c>
      <c r="AA297" s="1">
        <v>198989.814675167</v>
      </c>
      <c r="AB297" s="1">
        <v>7691.8043985324002</v>
      </c>
      <c r="AC297" s="1"/>
      <c r="AD297" s="1">
        <v>12425.5786152905</v>
      </c>
      <c r="AE297" s="1">
        <v>447669.815459618</v>
      </c>
      <c r="AF297" s="1">
        <v>809261.68911143905</v>
      </c>
      <c r="AG297" s="1">
        <v>124782.797046179</v>
      </c>
      <c r="AH297" s="1">
        <v>63668.4174762068</v>
      </c>
      <c r="AI297" s="1"/>
      <c r="AJ297" s="1">
        <v>88197.419742707702</v>
      </c>
      <c r="AK297" s="1">
        <v>39633.144705869003</v>
      </c>
      <c r="AL297" s="1">
        <v>9561</v>
      </c>
      <c r="AM297" s="1"/>
    </row>
    <row r="298" spans="1:39" x14ac:dyDescent="0.3">
      <c r="A298" t="str">
        <f t="shared" si="44"/>
        <v>ERS</v>
      </c>
      <c r="B298" t="str">
        <f t="shared" si="45"/>
        <v>K026</v>
      </c>
      <c r="C298" t="str">
        <f t="shared" si="46"/>
        <v>MOD OF TIRES &amp; TUBES</v>
      </c>
      <c r="D298" s="1">
        <f t="shared" si="47"/>
        <v>0</v>
      </c>
      <c r="E298" s="1">
        <f t="shared" si="48"/>
        <v>0</v>
      </c>
      <c r="F298" s="1">
        <f t="shared" si="49"/>
        <v>0</v>
      </c>
      <c r="G298" s="1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>
        <f t="shared" si="54"/>
        <v>0</v>
      </c>
      <c r="L298" s="2">
        <f>AM298/SUM(AM1:AM$2583)</f>
        <v>0</v>
      </c>
      <c r="M298" t="s">
        <v>962</v>
      </c>
      <c r="N298" t="s">
        <v>1141</v>
      </c>
      <c r="O298" t="s">
        <v>1142</v>
      </c>
      <c r="P298" s="1"/>
      <c r="Q298" s="1"/>
      <c r="R298" s="1"/>
      <c r="S298" s="1"/>
      <c r="T298" s="1"/>
      <c r="U298" s="1">
        <v>3308640.0382448402</v>
      </c>
      <c r="V298" s="1">
        <v>3924005.0829190002</v>
      </c>
      <c r="W298" s="1">
        <v>7168.7836605555603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x14ac:dyDescent="0.3">
      <c r="A299" t="str">
        <f t="shared" si="44"/>
        <v>ERS</v>
      </c>
      <c r="B299" t="str">
        <f t="shared" si="45"/>
        <v>K028</v>
      </c>
      <c r="C299" t="str">
        <f t="shared" si="46"/>
        <v>MOD OF ENGINES &amp; TURBINES</v>
      </c>
      <c r="D299" s="1">
        <f t="shared" si="47"/>
        <v>0</v>
      </c>
      <c r="E299" s="1">
        <f t="shared" si="48"/>
        <v>0</v>
      </c>
      <c r="F299" s="1">
        <f t="shared" si="49"/>
        <v>0</v>
      </c>
      <c r="G299" s="1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>
        <f t="shared" si="54"/>
        <v>0</v>
      </c>
      <c r="L299" s="2">
        <f>AM299/SUM(AM1:AM$2583)</f>
        <v>0</v>
      </c>
      <c r="M299" t="s">
        <v>962</v>
      </c>
      <c r="N299" t="s">
        <v>1143</v>
      </c>
      <c r="O299" t="s">
        <v>1144</v>
      </c>
      <c r="P299" s="1">
        <v>12916503.0941958</v>
      </c>
      <c r="Q299" s="1">
        <v>-489472.22675448901</v>
      </c>
      <c r="R299" s="1"/>
      <c r="S299" s="1"/>
      <c r="T299" s="1">
        <v>988879.23266891402</v>
      </c>
      <c r="U299" s="1">
        <v>-314266.30566810298</v>
      </c>
      <c r="V299" s="1">
        <v>-258705.26776990001</v>
      </c>
      <c r="W299" s="1">
        <v>-2883.80230695922</v>
      </c>
      <c r="X299" s="1"/>
      <c r="Y299" s="1"/>
      <c r="Z299" s="1"/>
      <c r="AA299" s="1"/>
      <c r="AB299" s="1">
        <v>32036.591993887399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1:39" x14ac:dyDescent="0.3">
      <c r="A300" t="str">
        <f t="shared" si="44"/>
        <v>ERS</v>
      </c>
      <c r="B300" t="str">
        <f t="shared" si="45"/>
        <v>K029</v>
      </c>
      <c r="C300" t="str">
        <f t="shared" si="46"/>
        <v>MOD OF ENGINE ACCESSORIES</v>
      </c>
      <c r="D300" s="1">
        <f t="shared" si="47"/>
        <v>0</v>
      </c>
      <c r="E300" s="1">
        <f t="shared" si="48"/>
        <v>0</v>
      </c>
      <c r="F300" s="1">
        <f t="shared" si="49"/>
        <v>0</v>
      </c>
      <c r="G300" s="1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>
        <f t="shared" si="54"/>
        <v>0</v>
      </c>
      <c r="L300" s="2">
        <f>AM300/SUM(AM1:AM$2583)</f>
        <v>0</v>
      </c>
      <c r="M300" t="s">
        <v>962</v>
      </c>
      <c r="N300" t="s">
        <v>1145</v>
      </c>
      <c r="O300" t="s">
        <v>1146</v>
      </c>
      <c r="P300" s="1"/>
      <c r="Q300" s="1"/>
      <c r="R300" s="1"/>
      <c r="S300" s="1"/>
      <c r="T300" s="1">
        <v>486114.19453180302</v>
      </c>
      <c r="U300" s="1"/>
      <c r="V300" s="1"/>
      <c r="W300" s="1"/>
      <c r="X300" s="1"/>
      <c r="Y300" s="1">
        <v>0</v>
      </c>
      <c r="Z300" s="1"/>
      <c r="AA300" s="1">
        <v>0</v>
      </c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spans="1:39" x14ac:dyDescent="0.3">
      <c r="A301" t="str">
        <f t="shared" si="44"/>
        <v>ERS</v>
      </c>
      <c r="B301" t="str">
        <f t="shared" si="45"/>
        <v>K030</v>
      </c>
      <c r="C301" t="str">
        <f t="shared" si="46"/>
        <v>MOD OF MECH POWER TRANS EQ</v>
      </c>
      <c r="D301" s="1">
        <f t="shared" si="47"/>
        <v>19311.609477950198</v>
      </c>
      <c r="E301" s="1">
        <f t="shared" si="48"/>
        <v>0</v>
      </c>
      <c r="F301" s="1">
        <f t="shared" si="49"/>
        <v>0</v>
      </c>
      <c r="G301" s="1">
        <f t="shared" si="50"/>
        <v>0</v>
      </c>
      <c r="H301" s="2" t="e">
        <f t="shared" si="51"/>
        <v>#DIV/0!</v>
      </c>
      <c r="I301" s="2">
        <f t="shared" si="52"/>
        <v>-1</v>
      </c>
      <c r="J301" s="2" t="e">
        <f t="shared" si="53"/>
        <v>#DIV/0!</v>
      </c>
      <c r="K301" s="2">
        <f t="shared" si="54"/>
        <v>0</v>
      </c>
      <c r="L301" s="2">
        <f>AM301/SUM(AM1:AM$2583)</f>
        <v>0</v>
      </c>
      <c r="M301" t="s">
        <v>962</v>
      </c>
      <c r="N301" t="s">
        <v>1147</v>
      </c>
      <c r="O301" t="s">
        <v>1148</v>
      </c>
      <c r="P301" s="1"/>
      <c r="Q301" s="1"/>
      <c r="R301" s="1"/>
      <c r="S301" s="1"/>
      <c r="T301" s="1"/>
      <c r="U301" s="1"/>
      <c r="V301" s="1"/>
      <c r="W301" s="1"/>
      <c r="X301" s="1"/>
      <c r="Y301" s="1">
        <v>7125.8723715640799</v>
      </c>
      <c r="Z301" s="1">
        <v>3902.0114311184798</v>
      </c>
      <c r="AA301" s="1"/>
      <c r="AB301" s="1"/>
      <c r="AC301" s="1"/>
      <c r="AD301" s="1">
        <v>18046.327075028901</v>
      </c>
      <c r="AE301" s="1">
        <v>19311.609477950198</v>
      </c>
      <c r="AF301" s="1"/>
      <c r="AG301" s="1">
        <v>511121.52870039601</v>
      </c>
      <c r="AH301" s="1"/>
      <c r="AI301" s="1"/>
      <c r="AJ301" s="1"/>
      <c r="AK301" s="1"/>
      <c r="AL301" s="1"/>
      <c r="AM301" s="1"/>
    </row>
    <row r="302" spans="1:39" x14ac:dyDescent="0.3">
      <c r="A302" t="str">
        <f t="shared" si="44"/>
        <v>ERS</v>
      </c>
      <c r="B302" t="str">
        <f t="shared" si="45"/>
        <v>K034</v>
      </c>
      <c r="C302" t="str">
        <f t="shared" si="46"/>
        <v>MOD OF METALWORK MACHINE</v>
      </c>
      <c r="D302" s="1">
        <f t="shared" si="47"/>
        <v>0</v>
      </c>
      <c r="E302" s="1">
        <f t="shared" si="48"/>
        <v>0</v>
      </c>
      <c r="F302" s="1">
        <f t="shared" si="49"/>
        <v>0</v>
      </c>
      <c r="G302" s="1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>
        <f t="shared" si="54"/>
        <v>0</v>
      </c>
      <c r="L302" s="2">
        <f>AM302/SUM(AM1:AM$2583)</f>
        <v>0</v>
      </c>
      <c r="M302" t="s">
        <v>962</v>
      </c>
      <c r="N302" t="s">
        <v>1149</v>
      </c>
      <c r="O302" t="s">
        <v>1150</v>
      </c>
      <c r="P302" s="1"/>
      <c r="Q302" s="1"/>
      <c r="R302" s="1"/>
      <c r="S302" s="1"/>
      <c r="T302" s="1"/>
      <c r="U302" s="1">
        <v>33256.029810418702</v>
      </c>
      <c r="V302" s="1">
        <v>7340.2076125293197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>
        <v>5745.4722528717402</v>
      </c>
      <c r="AJ302" s="1"/>
      <c r="AK302" s="1"/>
      <c r="AL302" s="1"/>
      <c r="AM302" s="1"/>
    </row>
    <row r="303" spans="1:39" x14ac:dyDescent="0.3">
      <c r="A303" t="str">
        <f t="shared" si="44"/>
        <v>ERS</v>
      </c>
      <c r="B303" t="str">
        <f t="shared" si="45"/>
        <v>K035</v>
      </c>
      <c r="C303" t="str">
        <f t="shared" si="46"/>
        <v>MOD OF SERVICE &amp; TRADE EQ</v>
      </c>
      <c r="D303" s="1">
        <f t="shared" si="47"/>
        <v>28717.173650923502</v>
      </c>
      <c r="E303" s="1">
        <f t="shared" si="48"/>
        <v>26697.972670069801</v>
      </c>
      <c r="F303" s="1">
        <f t="shared" si="49"/>
        <v>0</v>
      </c>
      <c r="G303" s="1">
        <f t="shared" si="50"/>
        <v>0</v>
      </c>
      <c r="H303" s="2">
        <f t="shared" si="51"/>
        <v>-1</v>
      </c>
      <c r="I303" s="2">
        <f t="shared" si="52"/>
        <v>-1</v>
      </c>
      <c r="J303" s="2" t="e">
        <f t="shared" si="53"/>
        <v>#DIV/0!</v>
      </c>
      <c r="K303" s="2">
        <f t="shared" si="54"/>
        <v>0</v>
      </c>
      <c r="L303" s="2">
        <f>AM303/SUM(AM1:AM$2583)</f>
        <v>0</v>
      </c>
      <c r="M303" t="s">
        <v>962</v>
      </c>
      <c r="N303" t="s">
        <v>1151</v>
      </c>
      <c r="O303" t="s">
        <v>1152</v>
      </c>
      <c r="P303" s="1"/>
      <c r="Q303" s="1"/>
      <c r="R303" s="1"/>
      <c r="S303" s="1"/>
      <c r="T303" s="1"/>
      <c r="U303" s="1">
        <v>35947.002182645701</v>
      </c>
      <c r="V303" s="1">
        <v>115870.420169213</v>
      </c>
      <c r="W303" s="1"/>
      <c r="X303" s="1">
        <v>0</v>
      </c>
      <c r="Y303" s="1">
        <v>6202.1481752502204</v>
      </c>
      <c r="Z303" s="1"/>
      <c r="AA303" s="1"/>
      <c r="AB303" s="1"/>
      <c r="AC303" s="1"/>
      <c r="AD303" s="1">
        <v>25477.167635334899</v>
      </c>
      <c r="AE303" s="1">
        <v>28717.173650923502</v>
      </c>
      <c r="AF303" s="1">
        <v>21412.6204538413</v>
      </c>
      <c r="AG303" s="1">
        <v>21037.030172905099</v>
      </c>
      <c r="AH303" s="1">
        <v>30246.380800291099</v>
      </c>
      <c r="AI303" s="1"/>
      <c r="AJ303" s="1"/>
      <c r="AK303" s="1">
        <v>26697.972670069801</v>
      </c>
      <c r="AL303" s="1"/>
      <c r="AM303" s="1"/>
    </row>
    <row r="304" spans="1:39" x14ac:dyDescent="0.3">
      <c r="A304" t="str">
        <f t="shared" si="44"/>
        <v>ERS</v>
      </c>
      <c r="B304" t="str">
        <f t="shared" si="45"/>
        <v>K036</v>
      </c>
      <c r="C304" t="str">
        <f t="shared" si="46"/>
        <v>MOD OF SP INDUSTRY MACHINERY</v>
      </c>
      <c r="D304" s="1">
        <f t="shared" si="47"/>
        <v>25080.401729150501</v>
      </c>
      <c r="E304" s="1">
        <f t="shared" si="48"/>
        <v>0</v>
      </c>
      <c r="F304" s="1">
        <f t="shared" si="49"/>
        <v>27520</v>
      </c>
      <c r="G304" s="1">
        <f t="shared" si="50"/>
        <v>0</v>
      </c>
      <c r="H304" s="2" t="e">
        <f t="shared" si="51"/>
        <v>#DIV/0!</v>
      </c>
      <c r="I304" s="2">
        <f t="shared" si="52"/>
        <v>9.7271100247728448E-2</v>
      </c>
      <c r="J304" s="2">
        <f t="shared" si="53"/>
        <v>0</v>
      </c>
      <c r="K304" s="2">
        <f t="shared" si="54"/>
        <v>3.4556443237557675E-7</v>
      </c>
      <c r="L304" s="2">
        <f>AM304/SUM(AM1:AM$2583)</f>
        <v>0</v>
      </c>
      <c r="M304" t="s">
        <v>962</v>
      </c>
      <c r="N304" t="s">
        <v>1153</v>
      </c>
      <c r="O304" t="s">
        <v>1154</v>
      </c>
      <c r="P304" s="1"/>
      <c r="Q304" s="1"/>
      <c r="R304" s="1"/>
      <c r="S304" s="1">
        <v>533431.80010937306</v>
      </c>
      <c r="T304" s="1"/>
      <c r="U304" s="1">
        <v>63051.619290242998</v>
      </c>
      <c r="V304" s="1"/>
      <c r="W304" s="1"/>
      <c r="X304" s="1"/>
      <c r="Y304" s="1">
        <v>8577.4389657715801</v>
      </c>
      <c r="Z304" s="1">
        <v>8215.6700570264402</v>
      </c>
      <c r="AA304" s="1"/>
      <c r="AB304" s="1">
        <v>16868.323496781501</v>
      </c>
      <c r="AC304" s="1"/>
      <c r="AD304" s="1"/>
      <c r="AE304" s="1">
        <v>25080.401729150501</v>
      </c>
      <c r="AF304" s="1"/>
      <c r="AG304" s="1">
        <v>18232.092816517801</v>
      </c>
      <c r="AH304" s="1"/>
      <c r="AI304" s="1"/>
      <c r="AJ304" s="1"/>
      <c r="AK304" s="1"/>
      <c r="AL304" s="1">
        <v>27520</v>
      </c>
      <c r="AM304" s="1"/>
    </row>
    <row r="305" spans="1:39" x14ac:dyDescent="0.3">
      <c r="A305" t="str">
        <f t="shared" si="44"/>
        <v>ERS</v>
      </c>
      <c r="B305" t="str">
        <f t="shared" si="45"/>
        <v>K037</v>
      </c>
      <c r="C305" t="str">
        <f t="shared" si="46"/>
        <v>MOD OF AGRICULTURE MACHINE</v>
      </c>
      <c r="D305" s="1">
        <f t="shared" si="47"/>
        <v>0</v>
      </c>
      <c r="E305" s="1">
        <f t="shared" si="48"/>
        <v>0</v>
      </c>
      <c r="F305" s="1">
        <f t="shared" si="49"/>
        <v>0</v>
      </c>
      <c r="G305" s="1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>
        <f t="shared" si="54"/>
        <v>0</v>
      </c>
      <c r="L305" s="2">
        <f>AM305/SUM(AM1:AM$2583)</f>
        <v>0</v>
      </c>
      <c r="M305" t="s">
        <v>962</v>
      </c>
      <c r="N305" t="s">
        <v>1155</v>
      </c>
      <c r="O305" t="s">
        <v>1156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>
        <v>81176.838010915293</v>
      </c>
      <c r="AA305" s="1">
        <v>0</v>
      </c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1:39" x14ac:dyDescent="0.3">
      <c r="A306" t="str">
        <f t="shared" si="44"/>
        <v>ERS</v>
      </c>
      <c r="B306" t="str">
        <f t="shared" si="45"/>
        <v>K038</v>
      </c>
      <c r="C306" t="str">
        <f t="shared" si="46"/>
        <v>MOD OF CONTRUCT EQ</v>
      </c>
      <c r="D306" s="1">
        <f t="shared" si="47"/>
        <v>0</v>
      </c>
      <c r="E306" s="1">
        <f t="shared" si="48"/>
        <v>0</v>
      </c>
      <c r="F306" s="1">
        <f t="shared" si="49"/>
        <v>0</v>
      </c>
      <c r="G306" s="1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>
        <f t="shared" si="54"/>
        <v>0</v>
      </c>
      <c r="L306" s="2">
        <f>AM306/SUM(AM1:AM$2583)</f>
        <v>0</v>
      </c>
      <c r="M306" t="s">
        <v>962</v>
      </c>
      <c r="N306" t="s">
        <v>1157</v>
      </c>
      <c r="O306" t="s">
        <v>1158</v>
      </c>
      <c r="P306" s="1"/>
      <c r="Q306" s="1">
        <v>145099.50227315101</v>
      </c>
      <c r="R306" s="1">
        <v>40134.849179770099</v>
      </c>
      <c r="S306" s="1"/>
      <c r="T306" s="1"/>
      <c r="U306" s="1"/>
      <c r="V306" s="1"/>
      <c r="W306" s="1"/>
      <c r="X306" s="1"/>
      <c r="Y306" s="1">
        <v>11994.4272563784</v>
      </c>
      <c r="Z306" s="1"/>
      <c r="AA306" s="1"/>
      <c r="AB306" s="1"/>
      <c r="AC306" s="1">
        <v>310529.949637065</v>
      </c>
      <c r="AD306" s="1"/>
      <c r="AE306" s="1"/>
      <c r="AF306" s="1">
        <v>31719.346915456801</v>
      </c>
      <c r="AG306" s="1"/>
      <c r="AH306" s="1">
        <v>9894.0007063339308</v>
      </c>
      <c r="AI306" s="1"/>
      <c r="AJ306" s="1"/>
      <c r="AK306" s="1"/>
      <c r="AL306" s="1"/>
      <c r="AM306" s="1"/>
    </row>
    <row r="307" spans="1:39" x14ac:dyDescent="0.3">
      <c r="A307" t="str">
        <f t="shared" si="44"/>
        <v>ERS</v>
      </c>
      <c r="B307" t="str">
        <f t="shared" si="45"/>
        <v>K039</v>
      </c>
      <c r="C307" t="str">
        <f t="shared" si="46"/>
        <v>MOD OF MATERIALS HANDLING EQ</v>
      </c>
      <c r="D307" s="1">
        <f t="shared" si="47"/>
        <v>35983.427012267399</v>
      </c>
      <c r="E307" s="1">
        <f t="shared" si="48"/>
        <v>0</v>
      </c>
      <c r="F307" s="1">
        <f t="shared" si="49"/>
        <v>0</v>
      </c>
      <c r="G307" s="1">
        <f t="shared" si="50"/>
        <v>0</v>
      </c>
      <c r="H307" s="2" t="e">
        <f t="shared" si="51"/>
        <v>#DIV/0!</v>
      </c>
      <c r="I307" s="2">
        <f t="shared" si="52"/>
        <v>-1</v>
      </c>
      <c r="J307" s="2" t="e">
        <f t="shared" si="53"/>
        <v>#DIV/0!</v>
      </c>
      <c r="K307" s="2">
        <f t="shared" si="54"/>
        <v>0</v>
      </c>
      <c r="L307" s="2">
        <f>AM307/SUM(AM1:AM$2583)</f>
        <v>0</v>
      </c>
      <c r="M307" t="s">
        <v>962</v>
      </c>
      <c r="N307" t="s">
        <v>1159</v>
      </c>
      <c r="O307" t="s">
        <v>1160</v>
      </c>
      <c r="P307" s="1"/>
      <c r="Q307" s="1"/>
      <c r="R307" s="1"/>
      <c r="S307" s="1"/>
      <c r="T307" s="1"/>
      <c r="U307" s="1"/>
      <c r="V307" s="1"/>
      <c r="W307" s="1">
        <v>69160.799540701395</v>
      </c>
      <c r="X307" s="1">
        <v>0</v>
      </c>
      <c r="Y307" s="1"/>
      <c r="Z307" s="1"/>
      <c r="AA307" s="1"/>
      <c r="AB307" s="1"/>
      <c r="AC307" s="1"/>
      <c r="AD307" s="1"/>
      <c r="AE307" s="1">
        <v>35983.427012267399</v>
      </c>
      <c r="AF307" s="1"/>
      <c r="AG307" s="1"/>
      <c r="AH307" s="1"/>
      <c r="AI307" s="1"/>
      <c r="AJ307" s="1"/>
      <c r="AK307" s="1"/>
      <c r="AL307" s="1"/>
      <c r="AM307" s="1"/>
    </row>
    <row r="308" spans="1:39" x14ac:dyDescent="0.3">
      <c r="A308" t="str">
        <f t="shared" si="44"/>
        <v>ERS</v>
      </c>
      <c r="B308" t="str">
        <f t="shared" si="45"/>
        <v>K041</v>
      </c>
      <c r="C308" t="str">
        <f t="shared" si="46"/>
        <v>MOD OF REFRIGERATION - AC EQ</v>
      </c>
      <c r="D308" s="1">
        <f t="shared" si="47"/>
        <v>3857.42337571506</v>
      </c>
      <c r="E308" s="1">
        <f t="shared" si="48"/>
        <v>527014.15898024198</v>
      </c>
      <c r="F308" s="1">
        <f t="shared" si="49"/>
        <v>941177.98439999996</v>
      </c>
      <c r="G308" s="1">
        <f t="shared" si="50"/>
        <v>0</v>
      </c>
      <c r="H308" s="2">
        <f t="shared" si="51"/>
        <v>0.78586849776703094</v>
      </c>
      <c r="I308" s="2">
        <f t="shared" si="52"/>
        <v>242.99136229777514</v>
      </c>
      <c r="J308" s="2">
        <f t="shared" si="53"/>
        <v>0</v>
      </c>
      <c r="K308" s="2">
        <f t="shared" si="54"/>
        <v>1.1818228050275269E-5</v>
      </c>
      <c r="L308" s="2">
        <f>AM308/SUM(AM1:AM$2583)</f>
        <v>0</v>
      </c>
      <c r="M308" t="s">
        <v>962</v>
      </c>
      <c r="N308" t="s">
        <v>1161</v>
      </c>
      <c r="O308" t="s">
        <v>1162</v>
      </c>
      <c r="P308" s="1">
        <v>1982016.0520518399</v>
      </c>
      <c r="Q308" s="1">
        <v>44169.3599144205</v>
      </c>
      <c r="R308" s="1">
        <v>127343.19891429901</v>
      </c>
      <c r="S308" s="1"/>
      <c r="T308" s="1">
        <v>89517.993479634402</v>
      </c>
      <c r="U308" s="1">
        <v>7109983.5474902</v>
      </c>
      <c r="V308" s="1"/>
      <c r="W308" s="1">
        <v>0</v>
      </c>
      <c r="X308" s="1"/>
      <c r="Y308" s="1"/>
      <c r="Z308" s="1"/>
      <c r="AA308" s="1"/>
      <c r="AB308" s="1"/>
      <c r="AC308" s="1"/>
      <c r="AD308" s="1">
        <v>59871.343943036904</v>
      </c>
      <c r="AE308" s="1">
        <v>3857.42337571506</v>
      </c>
      <c r="AF308" s="1">
        <v>17714.8159050432</v>
      </c>
      <c r="AG308" s="1">
        <v>1861148.39684472</v>
      </c>
      <c r="AH308" s="1">
        <v>56447.322699367003</v>
      </c>
      <c r="AI308" s="1">
        <v>95213.058658768598</v>
      </c>
      <c r="AJ308" s="1">
        <v>268434.31356910901</v>
      </c>
      <c r="AK308" s="1">
        <v>527014.15898024198</v>
      </c>
      <c r="AL308" s="1">
        <v>941177.98439999996</v>
      </c>
      <c r="AM308" s="1">
        <v>0</v>
      </c>
    </row>
    <row r="309" spans="1:39" x14ac:dyDescent="0.3">
      <c r="A309" t="str">
        <f t="shared" si="44"/>
        <v>ERS</v>
      </c>
      <c r="B309" t="str">
        <f t="shared" si="45"/>
        <v>K042</v>
      </c>
      <c r="C309" t="str">
        <f t="shared" si="46"/>
        <v>MOD OF FIRE-RESCUE-SAFETY EQ</v>
      </c>
      <c r="D309" s="1">
        <f t="shared" si="47"/>
        <v>38607.302526574902</v>
      </c>
      <c r="E309" s="1">
        <f t="shared" si="48"/>
        <v>42264.682328085801</v>
      </c>
      <c r="F309" s="1">
        <f t="shared" si="49"/>
        <v>0</v>
      </c>
      <c r="G309" s="1">
        <f t="shared" si="50"/>
        <v>0</v>
      </c>
      <c r="H309" s="2">
        <f t="shared" si="51"/>
        <v>-1</v>
      </c>
      <c r="I309" s="2">
        <f t="shared" si="52"/>
        <v>-1</v>
      </c>
      <c r="J309" s="2" t="e">
        <f t="shared" si="53"/>
        <v>#DIV/0!</v>
      </c>
      <c r="K309" s="2">
        <f t="shared" si="54"/>
        <v>0</v>
      </c>
      <c r="L309" s="2">
        <f>AM309/SUM(AM1:AM$2583)</f>
        <v>0</v>
      </c>
      <c r="M309" t="s">
        <v>962</v>
      </c>
      <c r="N309" t="s">
        <v>1163</v>
      </c>
      <c r="O309" t="s">
        <v>1164</v>
      </c>
      <c r="P309" s="1">
        <v>111824.676744524</v>
      </c>
      <c r="Q309" s="1"/>
      <c r="R309" s="1"/>
      <c r="S309" s="1">
        <v>53273.388215163402</v>
      </c>
      <c r="T309" s="1"/>
      <c r="U309" s="1">
        <v>13859.085178851299</v>
      </c>
      <c r="V309" s="1">
        <v>6501.3267425259601</v>
      </c>
      <c r="W309" s="1"/>
      <c r="X309" s="1">
        <v>8651.6189421226609</v>
      </c>
      <c r="Y309" s="1"/>
      <c r="Z309" s="1">
        <v>11707.8536456402</v>
      </c>
      <c r="AA309" s="1">
        <v>28297.0737070123</v>
      </c>
      <c r="AB309" s="1">
        <v>-164.25049896866099</v>
      </c>
      <c r="AC309" s="1"/>
      <c r="AD309" s="1">
        <v>114621.716531449</v>
      </c>
      <c r="AE309" s="1">
        <v>38607.302526574902</v>
      </c>
      <c r="AF309" s="1">
        <v>93096.886644956205</v>
      </c>
      <c r="AG309" s="1">
        <v>140188.43162444301</v>
      </c>
      <c r="AH309" s="1"/>
      <c r="AI309" s="1"/>
      <c r="AJ309" s="1">
        <v>22042.192487322998</v>
      </c>
      <c r="AK309" s="1">
        <v>42264.682328085801</v>
      </c>
      <c r="AL309" s="1"/>
      <c r="AM309" s="1"/>
    </row>
    <row r="310" spans="1:39" x14ac:dyDescent="0.3">
      <c r="A310" t="str">
        <f t="shared" si="44"/>
        <v>ERS</v>
      </c>
      <c r="B310" t="str">
        <f t="shared" si="45"/>
        <v>K043</v>
      </c>
      <c r="C310" t="str">
        <f t="shared" si="46"/>
        <v>MOD OF PUMPS &amp; COMPRESSORS</v>
      </c>
      <c r="D310" s="1">
        <f t="shared" si="47"/>
        <v>39624.050240233497</v>
      </c>
      <c r="E310" s="1">
        <f t="shared" si="48"/>
        <v>1259339.3058434699</v>
      </c>
      <c r="F310" s="1">
        <f t="shared" si="49"/>
        <v>0</v>
      </c>
      <c r="G310" s="1">
        <f t="shared" si="50"/>
        <v>0</v>
      </c>
      <c r="H310" s="2">
        <f t="shared" si="51"/>
        <v>-1</v>
      </c>
      <c r="I310" s="2">
        <f t="shared" si="52"/>
        <v>-1</v>
      </c>
      <c r="J310" s="2" t="e">
        <f t="shared" si="53"/>
        <v>#DIV/0!</v>
      </c>
      <c r="K310" s="2">
        <f t="shared" si="54"/>
        <v>0</v>
      </c>
      <c r="L310" s="2">
        <f>AM310/SUM(AM1:AM$2583)</f>
        <v>0</v>
      </c>
      <c r="M310" t="s">
        <v>962</v>
      </c>
      <c r="N310" t="s">
        <v>1165</v>
      </c>
      <c r="O310" t="s">
        <v>1166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>
        <v>39624.050240233497</v>
      </c>
      <c r="AF310" s="1"/>
      <c r="AG310" s="1"/>
      <c r="AH310" s="1"/>
      <c r="AI310" s="1"/>
      <c r="AJ310" s="1"/>
      <c r="AK310" s="1">
        <v>1259339.3058434699</v>
      </c>
      <c r="AL310" s="1"/>
      <c r="AM310" s="1"/>
    </row>
    <row r="311" spans="1:39" x14ac:dyDescent="0.3">
      <c r="A311" t="str">
        <f t="shared" si="44"/>
        <v>ERS</v>
      </c>
      <c r="B311" t="str">
        <f t="shared" si="45"/>
        <v>K044</v>
      </c>
      <c r="C311" t="str">
        <f t="shared" si="46"/>
        <v>MOD OF FURNACE-NUCLEAR REAC</v>
      </c>
      <c r="D311" s="1">
        <f t="shared" si="47"/>
        <v>0</v>
      </c>
      <c r="E311" s="1">
        <f t="shared" si="48"/>
        <v>0</v>
      </c>
      <c r="F311" s="1">
        <f t="shared" si="49"/>
        <v>0</v>
      </c>
      <c r="G311" s="1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>
        <f t="shared" si="54"/>
        <v>0</v>
      </c>
      <c r="L311" s="2">
        <f>AM311/SUM(AM1:AM$2583)</f>
        <v>0</v>
      </c>
      <c r="M311" t="s">
        <v>962</v>
      </c>
      <c r="N311" t="s">
        <v>1167</v>
      </c>
      <c r="O311" t="s">
        <v>1168</v>
      </c>
      <c r="P311" s="1"/>
      <c r="Q311" s="1">
        <v>180824.627058218</v>
      </c>
      <c r="R311" s="1"/>
      <c r="S311" s="1"/>
      <c r="T311" s="1"/>
      <c r="U311" s="1">
        <v>25593.110630278799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>
        <v>5674.9138216961201</v>
      </c>
      <c r="AJ311" s="1"/>
      <c r="AK311" s="1"/>
      <c r="AL311" s="1"/>
      <c r="AM311" s="1"/>
    </row>
    <row r="312" spans="1:39" x14ac:dyDescent="0.3">
      <c r="A312" t="str">
        <f t="shared" si="44"/>
        <v>ERS</v>
      </c>
      <c r="B312" t="str">
        <f t="shared" si="45"/>
        <v>K045</v>
      </c>
      <c r="C312" t="str">
        <f t="shared" si="46"/>
        <v>MOD OF PLUMBING-HEATING EQ</v>
      </c>
      <c r="D312" s="1">
        <f t="shared" si="47"/>
        <v>5019.6880682112997</v>
      </c>
      <c r="E312" s="1">
        <f t="shared" si="48"/>
        <v>0</v>
      </c>
      <c r="F312" s="1">
        <f t="shared" si="49"/>
        <v>0</v>
      </c>
      <c r="G312" s="1">
        <f t="shared" si="50"/>
        <v>0</v>
      </c>
      <c r="H312" s="2" t="e">
        <f t="shared" si="51"/>
        <v>#DIV/0!</v>
      </c>
      <c r="I312" s="2">
        <f t="shared" si="52"/>
        <v>-1</v>
      </c>
      <c r="J312" s="2" t="e">
        <f t="shared" si="53"/>
        <v>#DIV/0!</v>
      </c>
      <c r="K312" s="2">
        <f t="shared" si="54"/>
        <v>0</v>
      </c>
      <c r="L312" s="2">
        <f>AM312/SUM(AM1:AM$2583)</f>
        <v>0</v>
      </c>
      <c r="M312" t="s">
        <v>962</v>
      </c>
      <c r="N312" t="s">
        <v>1169</v>
      </c>
      <c r="O312" t="s">
        <v>1170</v>
      </c>
      <c r="P312" s="1"/>
      <c r="Q312" s="1"/>
      <c r="R312" s="1"/>
      <c r="S312" s="1"/>
      <c r="T312" s="1"/>
      <c r="U312" s="1">
        <v>20499.896827050899</v>
      </c>
      <c r="V312" s="1"/>
      <c r="W312" s="1"/>
      <c r="X312" s="1">
        <v>714093.63290202105</v>
      </c>
      <c r="Y312" s="1">
        <v>0</v>
      </c>
      <c r="Z312" s="1"/>
      <c r="AA312" s="1"/>
      <c r="AB312" s="1"/>
      <c r="AC312" s="1"/>
      <c r="AD312" s="1"/>
      <c r="AE312" s="1">
        <v>5019.6880682112997</v>
      </c>
      <c r="AF312" s="1"/>
      <c r="AG312" s="1"/>
      <c r="AH312" s="1"/>
      <c r="AI312" s="1"/>
      <c r="AJ312" s="1"/>
      <c r="AK312" s="1"/>
      <c r="AL312" s="1"/>
      <c r="AM312" s="1"/>
    </row>
    <row r="313" spans="1:39" x14ac:dyDescent="0.3">
      <c r="A313" t="str">
        <f t="shared" si="44"/>
        <v>ERS</v>
      </c>
      <c r="B313" t="str">
        <f t="shared" si="45"/>
        <v>K047</v>
      </c>
      <c r="C313" t="str">
        <f t="shared" si="46"/>
        <v>MOD OF PIPE-TUBING-HOSE</v>
      </c>
      <c r="D313" s="1">
        <f t="shared" si="47"/>
        <v>0</v>
      </c>
      <c r="E313" s="1">
        <f t="shared" si="48"/>
        <v>0</v>
      </c>
      <c r="F313" s="1">
        <f t="shared" si="49"/>
        <v>0</v>
      </c>
      <c r="G313" s="1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>
        <f t="shared" si="54"/>
        <v>0</v>
      </c>
      <c r="L313" s="2">
        <f>AM313/SUM(AM1:AM$2583)</f>
        <v>0</v>
      </c>
      <c r="M313" t="s">
        <v>962</v>
      </c>
      <c r="N313" t="s">
        <v>1171</v>
      </c>
      <c r="O313" t="s">
        <v>1172</v>
      </c>
      <c r="P313" s="1"/>
      <c r="Q313" s="1"/>
      <c r="R313" s="1"/>
      <c r="S313" s="1"/>
      <c r="T313" s="1"/>
      <c r="U313" s="1">
        <v>120269.42991301299</v>
      </c>
      <c r="V313" s="1"/>
      <c r="W313" s="1"/>
      <c r="X313" s="1"/>
      <c r="Y313" s="1"/>
      <c r="Z313" s="1"/>
      <c r="AA313" s="1"/>
      <c r="AB313" s="1">
        <v>53859.833079583499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x14ac:dyDescent="0.3">
      <c r="A314" t="str">
        <f t="shared" si="44"/>
        <v>ERS</v>
      </c>
      <c r="B314" t="str">
        <f t="shared" si="45"/>
        <v>K049</v>
      </c>
      <c r="C314" t="str">
        <f t="shared" si="46"/>
        <v>MOD OF MAINT REPAIR SHOP EQ</v>
      </c>
      <c r="D314" s="1">
        <f t="shared" si="47"/>
        <v>26967.983040540701</v>
      </c>
      <c r="E314" s="1">
        <f t="shared" si="48"/>
        <v>11917.3705316418</v>
      </c>
      <c r="F314" s="1">
        <f t="shared" si="49"/>
        <v>0</v>
      </c>
      <c r="G314" s="1">
        <f t="shared" si="50"/>
        <v>72488.676837084306</v>
      </c>
      <c r="H314" s="2">
        <f t="shared" si="51"/>
        <v>-1</v>
      </c>
      <c r="I314" s="2">
        <f t="shared" si="52"/>
        <v>-1</v>
      </c>
      <c r="J314" s="2" t="e">
        <f t="shared" si="53"/>
        <v>#DIV/0!</v>
      </c>
      <c r="K314" s="2">
        <f t="shared" si="54"/>
        <v>0</v>
      </c>
      <c r="L314" s="2">
        <f>AM314/SUM(AM1:AM$2583)</f>
        <v>1.4231585258968963E-6</v>
      </c>
      <c r="M314" t="s">
        <v>962</v>
      </c>
      <c r="N314" t="s">
        <v>1173</v>
      </c>
      <c r="O314" t="s">
        <v>1174</v>
      </c>
      <c r="P314" s="1">
        <v>996551.59582667903</v>
      </c>
      <c r="Q314" s="1"/>
      <c r="R314" s="1"/>
      <c r="S314" s="1"/>
      <c r="T314" s="1"/>
      <c r="U314" s="1">
        <v>-3601.9184917952198</v>
      </c>
      <c r="V314" s="1"/>
      <c r="W314" s="1"/>
      <c r="X314" s="1">
        <v>87568.472071368698</v>
      </c>
      <c r="Y314" s="1">
        <v>0</v>
      </c>
      <c r="Z314" s="1">
        <v>87716.668363634206</v>
      </c>
      <c r="AA314" s="1">
        <v>35986.074429777502</v>
      </c>
      <c r="AB314" s="1">
        <v>440754.448972154</v>
      </c>
      <c r="AC314" s="1">
        <v>334775.40105022799</v>
      </c>
      <c r="AD314" s="1">
        <v>13102.5433553151</v>
      </c>
      <c r="AE314" s="1">
        <v>26967.983040540701</v>
      </c>
      <c r="AF314" s="1">
        <v>18948.503199778301</v>
      </c>
      <c r="AG314" s="1"/>
      <c r="AH314" s="1">
        <v>28979.4299933851</v>
      </c>
      <c r="AI314" s="1">
        <v>122073.925759505</v>
      </c>
      <c r="AJ314" s="1"/>
      <c r="AK314" s="1">
        <v>11917.3705316418</v>
      </c>
      <c r="AL314" s="1"/>
      <c r="AM314" s="1">
        <v>72488.676837084306</v>
      </c>
    </row>
    <row r="315" spans="1:39" x14ac:dyDescent="0.3">
      <c r="A315" t="str">
        <f t="shared" si="44"/>
        <v>ERS</v>
      </c>
      <c r="B315" t="str">
        <f t="shared" si="45"/>
        <v>K051</v>
      </c>
      <c r="C315" t="str">
        <f t="shared" si="46"/>
        <v>MOD OF HAND TOOLS</v>
      </c>
      <c r="D315" s="1">
        <f t="shared" si="47"/>
        <v>0</v>
      </c>
      <c r="E315" s="1">
        <f t="shared" si="48"/>
        <v>0</v>
      </c>
      <c r="F315" s="1">
        <f t="shared" si="49"/>
        <v>0</v>
      </c>
      <c r="G315" s="1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>
        <f t="shared" si="54"/>
        <v>0</v>
      </c>
      <c r="L315" s="2">
        <f>AM315/SUM(AM1:AM$2583)</f>
        <v>0</v>
      </c>
      <c r="M315" t="s">
        <v>962</v>
      </c>
      <c r="N315" t="s">
        <v>1175</v>
      </c>
      <c r="O315" t="s">
        <v>1176</v>
      </c>
      <c r="P315" s="1"/>
      <c r="Q315" s="1"/>
      <c r="R315" s="1"/>
      <c r="S315" s="1"/>
      <c r="T315" s="1"/>
      <c r="U315" s="1"/>
      <c r="V315" s="1">
        <v>8388.8087000334999</v>
      </c>
      <c r="W315" s="1"/>
      <c r="X315" s="1"/>
      <c r="Y315" s="1"/>
      <c r="Z315" s="1"/>
      <c r="AA315" s="1"/>
      <c r="AB315" s="1"/>
      <c r="AC315" s="1"/>
      <c r="AD315" s="1">
        <v>10363.529458794001</v>
      </c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1:39" x14ac:dyDescent="0.3">
      <c r="A316" t="str">
        <f t="shared" si="44"/>
        <v>ERS</v>
      </c>
      <c r="B316" t="str">
        <f t="shared" si="45"/>
        <v>K052</v>
      </c>
      <c r="C316" t="str">
        <f t="shared" si="46"/>
        <v>MOD OF MEASURING TOOLS</v>
      </c>
      <c r="D316" s="1">
        <f t="shared" si="47"/>
        <v>0</v>
      </c>
      <c r="E316" s="1">
        <f t="shared" si="48"/>
        <v>0</v>
      </c>
      <c r="F316" s="1">
        <f t="shared" si="49"/>
        <v>0</v>
      </c>
      <c r="G316" s="1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>
        <f t="shared" si="54"/>
        <v>0</v>
      </c>
      <c r="L316" s="2">
        <f>AM316/SUM(AM1:AM$2583)</f>
        <v>0</v>
      </c>
      <c r="M316" t="s">
        <v>962</v>
      </c>
      <c r="N316" t="s">
        <v>1177</v>
      </c>
      <c r="O316" t="s">
        <v>1178</v>
      </c>
      <c r="P316" s="1"/>
      <c r="Q316" s="1"/>
      <c r="R316" s="1"/>
      <c r="S316" s="1">
        <v>568944.85252225504</v>
      </c>
      <c r="T316" s="1"/>
      <c r="U316" s="1"/>
      <c r="V316" s="1"/>
      <c r="W316" s="1"/>
      <c r="X316" s="1"/>
      <c r="Y316" s="1"/>
      <c r="Z316" s="1"/>
      <c r="AA316" s="1"/>
      <c r="AB316" s="1">
        <v>2505317.6901844898</v>
      </c>
      <c r="AC316" s="1">
        <v>780977.09904394695</v>
      </c>
      <c r="AD316" s="1">
        <v>0</v>
      </c>
      <c r="AE316" s="1"/>
      <c r="AF316" s="1">
        <v>8013.9351525736802</v>
      </c>
      <c r="AG316" s="1"/>
      <c r="AH316" s="1">
        <v>7692.7382544299398</v>
      </c>
      <c r="AI316" s="1">
        <v>20991.133274746298</v>
      </c>
      <c r="AJ316" s="1"/>
      <c r="AK316" s="1"/>
      <c r="AL316" s="1"/>
      <c r="AM316" s="1"/>
    </row>
    <row r="317" spans="1:39" x14ac:dyDescent="0.3">
      <c r="A317" t="str">
        <f t="shared" si="44"/>
        <v>ERS</v>
      </c>
      <c r="B317" t="str">
        <f t="shared" si="45"/>
        <v>K053</v>
      </c>
      <c r="C317" t="str">
        <f t="shared" si="46"/>
        <v>MOD OF HARDWARE &amp; ABRASIVES</v>
      </c>
      <c r="D317" s="1">
        <f t="shared" si="47"/>
        <v>0</v>
      </c>
      <c r="E317" s="1">
        <f t="shared" si="48"/>
        <v>0</v>
      </c>
      <c r="F317" s="1">
        <f t="shared" si="49"/>
        <v>0</v>
      </c>
      <c r="G317" s="1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>
        <f t="shared" si="54"/>
        <v>0</v>
      </c>
      <c r="L317" s="2">
        <f>AM317/SUM(AM1:AM$2583)</f>
        <v>0</v>
      </c>
      <c r="M317" t="s">
        <v>962</v>
      </c>
      <c r="N317" t="s">
        <v>1179</v>
      </c>
      <c r="O317" t="s">
        <v>1180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>
        <v>0</v>
      </c>
      <c r="AJ317" s="1">
        <v>0</v>
      </c>
      <c r="AK317" s="1">
        <v>0</v>
      </c>
      <c r="AL317" s="1">
        <v>0</v>
      </c>
      <c r="AM317" s="1"/>
    </row>
    <row r="318" spans="1:39" x14ac:dyDescent="0.3">
      <c r="A318" t="str">
        <f t="shared" si="44"/>
        <v>ERS</v>
      </c>
      <c r="B318" t="str">
        <f t="shared" si="45"/>
        <v>K054</v>
      </c>
      <c r="C318" t="str">
        <f t="shared" si="46"/>
        <v>MOD OF PREFAB STRUCTURES</v>
      </c>
      <c r="D318" s="1">
        <f t="shared" si="47"/>
        <v>24576.680649378599</v>
      </c>
      <c r="E318" s="1">
        <f t="shared" si="48"/>
        <v>95609.247650788006</v>
      </c>
      <c r="F318" s="1">
        <f t="shared" si="49"/>
        <v>0</v>
      </c>
      <c r="G318" s="1">
        <f t="shared" si="50"/>
        <v>0</v>
      </c>
      <c r="H318" s="2">
        <f t="shared" si="51"/>
        <v>-1</v>
      </c>
      <c r="I318" s="2">
        <f t="shared" si="52"/>
        <v>-1</v>
      </c>
      <c r="J318" s="2" t="e">
        <f t="shared" si="53"/>
        <v>#DIV/0!</v>
      </c>
      <c r="K318" s="2">
        <f t="shared" si="54"/>
        <v>0</v>
      </c>
      <c r="L318" s="2">
        <f>AM318/SUM(AM1:AM$2583)</f>
        <v>0</v>
      </c>
      <c r="M318" t="s">
        <v>962</v>
      </c>
      <c r="N318" t="s">
        <v>1181</v>
      </c>
      <c r="O318" t="s">
        <v>1182</v>
      </c>
      <c r="P318" s="1"/>
      <c r="Q318" s="1"/>
      <c r="R318" s="1"/>
      <c r="S318" s="1"/>
      <c r="T318" s="1">
        <v>124841.165097934</v>
      </c>
      <c r="U318" s="1"/>
      <c r="V318" s="1"/>
      <c r="W318" s="1">
        <v>20014.895611133499</v>
      </c>
      <c r="X318" s="1"/>
      <c r="Y318" s="1"/>
      <c r="Z318" s="1"/>
      <c r="AA318" s="1">
        <v>25016.9306280651</v>
      </c>
      <c r="AB318" s="1"/>
      <c r="AC318" s="1"/>
      <c r="AD318" s="1">
        <v>792324.14187894994</v>
      </c>
      <c r="AE318" s="1">
        <v>24576.680649378599</v>
      </c>
      <c r="AF318" s="1"/>
      <c r="AG318" s="1"/>
      <c r="AH318" s="1"/>
      <c r="AI318" s="1">
        <v>96315.539745763104</v>
      </c>
      <c r="AJ318" s="1">
        <v>0</v>
      </c>
      <c r="AK318" s="1">
        <v>95609.247650788006</v>
      </c>
      <c r="AL318" s="1"/>
      <c r="AM318" s="1"/>
    </row>
    <row r="319" spans="1:39" x14ac:dyDescent="0.3">
      <c r="A319" t="str">
        <f t="shared" si="44"/>
        <v>ERS</v>
      </c>
      <c r="B319" t="str">
        <f t="shared" si="45"/>
        <v>K056</v>
      </c>
      <c r="C319" t="str">
        <f t="shared" si="46"/>
        <v>MOD OF CONTRUCT MATERIAL</v>
      </c>
      <c r="D319" s="1">
        <f t="shared" si="47"/>
        <v>0</v>
      </c>
      <c r="E319" s="1">
        <f t="shared" si="48"/>
        <v>0</v>
      </c>
      <c r="F319" s="1">
        <f t="shared" si="49"/>
        <v>0</v>
      </c>
      <c r="G319" s="1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>
        <f t="shared" si="54"/>
        <v>0</v>
      </c>
      <c r="L319" s="2">
        <f>AM319/SUM(AM1:AM$2583)</f>
        <v>0</v>
      </c>
      <c r="M319" t="s">
        <v>962</v>
      </c>
      <c r="N319" t="s">
        <v>1183</v>
      </c>
      <c r="O319" t="s">
        <v>1184</v>
      </c>
      <c r="P319" s="1"/>
      <c r="Q319" s="1"/>
      <c r="R319" s="1"/>
      <c r="S319" s="1"/>
      <c r="T319" s="1"/>
      <c r="U319" s="1">
        <v>25985.784710346299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>
        <v>12083.498837028201</v>
      </c>
      <c r="AG319" s="1"/>
      <c r="AH319" s="1"/>
      <c r="AI319" s="1"/>
      <c r="AJ319" s="1"/>
      <c r="AK319" s="1"/>
      <c r="AL319" s="1"/>
      <c r="AM319" s="1"/>
    </row>
    <row r="320" spans="1:39" x14ac:dyDescent="0.3">
      <c r="A320" t="str">
        <f t="shared" si="44"/>
        <v>ERS</v>
      </c>
      <c r="B320" t="str">
        <f t="shared" si="45"/>
        <v>K059</v>
      </c>
      <c r="C320" t="str">
        <f t="shared" si="46"/>
        <v>MOD OF ELECT-ELCT EQ</v>
      </c>
      <c r="D320" s="1">
        <f t="shared" si="47"/>
        <v>0</v>
      </c>
      <c r="E320" s="1">
        <f t="shared" si="48"/>
        <v>144070.49639461</v>
      </c>
      <c r="F320" s="1">
        <f t="shared" si="49"/>
        <v>683321.58600000001</v>
      </c>
      <c r="G320" s="1">
        <f t="shared" si="50"/>
        <v>20401.5461800433</v>
      </c>
      <c r="H320" s="2">
        <f t="shared" si="51"/>
        <v>3.7429668329064256</v>
      </c>
      <c r="I320" s="2" t="e">
        <f t="shared" si="52"/>
        <v>#DIV/0!</v>
      </c>
      <c r="J320" s="2">
        <f t="shared" si="53"/>
        <v>2.9856434507607228E-2</v>
      </c>
      <c r="K320" s="2">
        <f t="shared" si="54"/>
        <v>8.5803646800897125E-6</v>
      </c>
      <c r="L320" s="2">
        <f>AM320/SUM(AM1:AM$2583)</f>
        <v>4.0054027269475717E-7</v>
      </c>
      <c r="M320" t="s">
        <v>962</v>
      </c>
      <c r="N320" t="s">
        <v>1185</v>
      </c>
      <c r="O320" t="s">
        <v>1186</v>
      </c>
      <c r="P320" s="1">
        <v>11099002.2915415</v>
      </c>
      <c r="Q320" s="1">
        <v>-409604.55916637799</v>
      </c>
      <c r="R320" s="1">
        <v>284826.358859436</v>
      </c>
      <c r="S320" s="1">
        <v>1630990.0759236</v>
      </c>
      <c r="T320" s="1">
        <v>334117.60680938303</v>
      </c>
      <c r="U320" s="1">
        <v>146217.67960100001</v>
      </c>
      <c r="V320" s="1">
        <v>-59876.520231272501</v>
      </c>
      <c r="W320" s="1">
        <v>17636591.755798601</v>
      </c>
      <c r="X320" s="1">
        <v>10385423.234727001</v>
      </c>
      <c r="Y320" s="1">
        <v>7350359.78457026</v>
      </c>
      <c r="Z320" s="1">
        <v>4029875.1224561599</v>
      </c>
      <c r="AA320" s="1">
        <v>3635653.9252064899</v>
      </c>
      <c r="AB320" s="1">
        <v>2839444.9819864398</v>
      </c>
      <c r="AC320" s="1">
        <v>0</v>
      </c>
      <c r="AD320" s="1">
        <v>-108848.48115742</v>
      </c>
      <c r="AE320" s="1"/>
      <c r="AF320" s="1">
        <v>13620.8057886935</v>
      </c>
      <c r="AG320" s="1">
        <v>62524.252394144401</v>
      </c>
      <c r="AH320" s="1">
        <v>1100919.61604336</v>
      </c>
      <c r="AI320" s="1">
        <v>555749.10170017299</v>
      </c>
      <c r="AJ320" s="1">
        <v>325900.531188744</v>
      </c>
      <c r="AK320" s="1">
        <v>144070.49639461</v>
      </c>
      <c r="AL320" s="1">
        <v>683321.58600000001</v>
      </c>
      <c r="AM320" s="1">
        <v>20401.5461800433</v>
      </c>
    </row>
    <row r="321" spans="1:39" x14ac:dyDescent="0.3">
      <c r="A321" t="str">
        <f t="shared" ref="A321:A384" si="55">M321</f>
        <v>ERS</v>
      </c>
      <c r="B321" t="str">
        <f t="shared" ref="B321:B384" si="56">N321</f>
        <v>K061</v>
      </c>
      <c r="C321" t="str">
        <f t="shared" ref="C321:C384" si="57">O321</f>
        <v>MOD OF POWER DISTRIBUTION EQ</v>
      </c>
      <c r="D321" s="1">
        <f t="shared" ref="D321:D384" si="58">AE321</f>
        <v>0</v>
      </c>
      <c r="E321" s="1">
        <f t="shared" ref="E321:E384" si="59">AK321</f>
        <v>219648.76391808299</v>
      </c>
      <c r="F321" s="1">
        <f t="shared" ref="F321:F384" si="60">AL321</f>
        <v>0</v>
      </c>
      <c r="G321" s="1">
        <f t="shared" ref="G321:G384" si="61">AM321</f>
        <v>0</v>
      </c>
      <c r="H321" s="2">
        <f t="shared" si="51"/>
        <v>-1</v>
      </c>
      <c r="I321" s="2" t="e">
        <f t="shared" si="52"/>
        <v>#DIV/0!</v>
      </c>
      <c r="J321" s="2" t="e">
        <f t="shared" si="53"/>
        <v>#DIV/0!</v>
      </c>
      <c r="K321" s="2">
        <f t="shared" si="54"/>
        <v>0</v>
      </c>
      <c r="L321" s="2">
        <f>AM321/SUM(AM1:AM$2583)</f>
        <v>0</v>
      </c>
      <c r="M321" t="s">
        <v>962</v>
      </c>
      <c r="N321" t="s">
        <v>1187</v>
      </c>
      <c r="O321" t="s">
        <v>1188</v>
      </c>
      <c r="P321" s="1">
        <v>72053.481569456198</v>
      </c>
      <c r="Q321" s="1"/>
      <c r="R321" s="1"/>
      <c r="S321" s="1"/>
      <c r="T321" s="1"/>
      <c r="U321" s="1">
        <v>10192.2022252803</v>
      </c>
      <c r="V321" s="1">
        <v>52909.614605894603</v>
      </c>
      <c r="W321" s="1">
        <v>0</v>
      </c>
      <c r="X321" s="1"/>
      <c r="Y321" s="1">
        <v>12552.0922219107</v>
      </c>
      <c r="Z321" s="1">
        <v>12101.1063738049</v>
      </c>
      <c r="AA321" s="1"/>
      <c r="AB321" s="1">
        <v>168061.33759652401</v>
      </c>
      <c r="AC321" s="1"/>
      <c r="AD321" s="1">
        <v>46005.698757120597</v>
      </c>
      <c r="AE321" s="1"/>
      <c r="AF321" s="1">
        <v>102339.054465122</v>
      </c>
      <c r="AG321" s="1"/>
      <c r="AH321" s="1"/>
      <c r="AI321" s="1"/>
      <c r="AJ321" s="1"/>
      <c r="AK321" s="1">
        <v>219648.76391808299</v>
      </c>
      <c r="AL321" s="1">
        <v>0</v>
      </c>
      <c r="AM321" s="1"/>
    </row>
    <row r="322" spans="1:39" x14ac:dyDescent="0.3">
      <c r="A322" t="str">
        <f t="shared" si="55"/>
        <v>ERS</v>
      </c>
      <c r="B322" t="str">
        <f t="shared" si="56"/>
        <v>K062</v>
      </c>
      <c r="C322" t="str">
        <f t="shared" si="57"/>
        <v>MOD OF LIGHTING FIXTURES</v>
      </c>
      <c r="D322" s="1">
        <f t="shared" si="58"/>
        <v>0</v>
      </c>
      <c r="E322" s="1">
        <f t="shared" si="59"/>
        <v>0</v>
      </c>
      <c r="F322" s="1">
        <f t="shared" si="60"/>
        <v>0</v>
      </c>
      <c r="G322" s="1">
        <f t="shared" si="61"/>
        <v>0</v>
      </c>
      <c r="H322" s="2" t="e">
        <f t="shared" ref="H322:H385" si="62">AL322/AK322-1</f>
        <v>#DIV/0!</v>
      </c>
      <c r="I322" s="2" t="e">
        <f t="shared" ref="I322:I385" si="63">AL322/AE322-1</f>
        <v>#DIV/0!</v>
      </c>
      <c r="J322" s="2" t="e">
        <f t="shared" ref="J322:J385" si="64">AM322/AL322</f>
        <v>#DIV/0!</v>
      </c>
      <c r="K322" s="2">
        <f t="shared" ref="K322:K385" si="65">AL322/SUM(AL$1:AL$2583)</f>
        <v>0</v>
      </c>
      <c r="L322" s="2">
        <f>AM322/SUM(AM1:AM$2583)</f>
        <v>0</v>
      </c>
      <c r="M322" t="s">
        <v>962</v>
      </c>
      <c r="N322" t="s">
        <v>1189</v>
      </c>
      <c r="O322" t="s">
        <v>1190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>
        <v>75811.279457899203</v>
      </c>
      <c r="AE322" s="1"/>
      <c r="AF322" s="1">
        <v>0</v>
      </c>
      <c r="AG322" s="1">
        <v>101777.151976515</v>
      </c>
      <c r="AH322" s="1">
        <v>0</v>
      </c>
      <c r="AI322" s="1"/>
      <c r="AJ322" s="1"/>
      <c r="AK322" s="1"/>
      <c r="AL322" s="1"/>
      <c r="AM322" s="1"/>
    </row>
    <row r="323" spans="1:39" x14ac:dyDescent="0.3">
      <c r="A323" t="str">
        <f t="shared" si="55"/>
        <v>ERS</v>
      </c>
      <c r="B323" t="str">
        <f t="shared" si="56"/>
        <v>K063</v>
      </c>
      <c r="C323" t="str">
        <f t="shared" si="57"/>
        <v>MOD OF ALARM &amp; SIGNAL SYSTEM</v>
      </c>
      <c r="D323" s="1">
        <f t="shared" si="58"/>
        <v>28718.3730984906</v>
      </c>
      <c r="E323" s="1">
        <f t="shared" si="59"/>
        <v>0</v>
      </c>
      <c r="F323" s="1">
        <f t="shared" si="60"/>
        <v>31576</v>
      </c>
      <c r="G323" s="1">
        <f t="shared" si="61"/>
        <v>0</v>
      </c>
      <c r="H323" s="2" t="e">
        <f t="shared" si="62"/>
        <v>#DIV/0!</v>
      </c>
      <c r="I323" s="2">
        <f t="shared" si="63"/>
        <v>9.9505180593241649E-2</v>
      </c>
      <c r="J323" s="2">
        <f t="shared" si="64"/>
        <v>0</v>
      </c>
      <c r="K323" s="2">
        <f t="shared" si="65"/>
        <v>3.9649500424023302E-7</v>
      </c>
      <c r="L323" s="2">
        <f>AM323/SUM(AM1:AM$2583)</f>
        <v>0</v>
      </c>
      <c r="M323" t="s">
        <v>962</v>
      </c>
      <c r="N323" t="s">
        <v>1191</v>
      </c>
      <c r="O323" t="s">
        <v>1192</v>
      </c>
      <c r="P323" s="1"/>
      <c r="Q323" s="1">
        <v>2308735.5976810399</v>
      </c>
      <c r="R323" s="1"/>
      <c r="S323" s="1">
        <v>1417443.9430772499</v>
      </c>
      <c r="T323" s="1">
        <v>65362.816661107201</v>
      </c>
      <c r="U323" s="1">
        <v>60710.0113568995</v>
      </c>
      <c r="V323" s="1">
        <v>61608.809227829399</v>
      </c>
      <c r="W323" s="1">
        <v>66884.152793528003</v>
      </c>
      <c r="X323" s="1">
        <v>5845.2741586943903</v>
      </c>
      <c r="Y323" s="1">
        <v>128922.866473531</v>
      </c>
      <c r="Z323" s="1">
        <v>128803.99230596201</v>
      </c>
      <c r="AA323" s="1"/>
      <c r="AB323" s="1">
        <v>70015.820686641004</v>
      </c>
      <c r="AC323" s="1">
        <v>457064.585749864</v>
      </c>
      <c r="AD323" s="1">
        <v>96245.047648066204</v>
      </c>
      <c r="AE323" s="1">
        <v>28718.3730984906</v>
      </c>
      <c r="AF323" s="1">
        <v>224164.881274443</v>
      </c>
      <c r="AG323" s="1">
        <v>94084.225597736295</v>
      </c>
      <c r="AH323" s="1">
        <v>25955.066200497698</v>
      </c>
      <c r="AI323" s="1">
        <v>133570.67252023899</v>
      </c>
      <c r="AJ323" s="1">
        <v>62243.1072484139</v>
      </c>
      <c r="AK323" s="1"/>
      <c r="AL323" s="1">
        <v>31576</v>
      </c>
      <c r="AM323" s="1"/>
    </row>
    <row r="324" spans="1:39" x14ac:dyDescent="0.3">
      <c r="A324" t="str">
        <f t="shared" si="55"/>
        <v>ERS</v>
      </c>
      <c r="B324" t="str">
        <f t="shared" si="56"/>
        <v>K065</v>
      </c>
      <c r="C324" t="str">
        <f t="shared" si="57"/>
        <v>MOD OF MEDICAL-DENTAL-VET EQ</v>
      </c>
      <c r="D324" s="1">
        <f t="shared" si="58"/>
        <v>0</v>
      </c>
      <c r="E324" s="1">
        <f t="shared" si="59"/>
        <v>0</v>
      </c>
      <c r="F324" s="1">
        <f t="shared" si="60"/>
        <v>0</v>
      </c>
      <c r="G324" s="1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>
        <f t="shared" si="65"/>
        <v>0</v>
      </c>
      <c r="L324" s="2">
        <f>AM324/SUM(AM1:AM$2583)</f>
        <v>0</v>
      </c>
      <c r="M324" t="s">
        <v>962</v>
      </c>
      <c r="N324" t="s">
        <v>1193</v>
      </c>
      <c r="O324" t="s">
        <v>1194</v>
      </c>
      <c r="P324" s="1">
        <v>54908.970011355501</v>
      </c>
      <c r="Q324" s="1"/>
      <c r="R324" s="1"/>
      <c r="S324" s="1"/>
      <c r="T324" s="1"/>
      <c r="U324" s="1">
        <v>118610.670655669</v>
      </c>
      <c r="V324" s="1">
        <v>58637.772813234202</v>
      </c>
      <c r="W324" s="1">
        <v>57072.662627885402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>
        <v>486631.41130654799</v>
      </c>
      <c r="AJ324" s="1"/>
      <c r="AK324" s="1"/>
      <c r="AL324" s="1"/>
      <c r="AM324" s="1"/>
    </row>
    <row r="325" spans="1:39" x14ac:dyDescent="0.3">
      <c r="A325" t="str">
        <f t="shared" si="55"/>
        <v>ERS</v>
      </c>
      <c r="B325" t="str">
        <f t="shared" si="56"/>
        <v>K066</v>
      </c>
      <c r="C325" t="str">
        <f t="shared" si="57"/>
        <v>MOD OF INSTRUMENTS &amp; LAB EQ</v>
      </c>
      <c r="D325" s="1">
        <f t="shared" si="58"/>
        <v>67792.405142144897</v>
      </c>
      <c r="E325" s="1">
        <f t="shared" si="59"/>
        <v>0</v>
      </c>
      <c r="F325" s="1">
        <f t="shared" si="60"/>
        <v>0</v>
      </c>
      <c r="G325" s="1">
        <f t="shared" si="61"/>
        <v>0</v>
      </c>
      <c r="H325" s="2" t="e">
        <f t="shared" si="62"/>
        <v>#DIV/0!</v>
      </c>
      <c r="I325" s="2">
        <f t="shared" si="63"/>
        <v>-1</v>
      </c>
      <c r="J325" s="2" t="e">
        <f t="shared" si="64"/>
        <v>#DIV/0!</v>
      </c>
      <c r="K325" s="2">
        <f t="shared" si="65"/>
        <v>0</v>
      </c>
      <c r="L325" s="2">
        <f>AM325/SUM(AM1:AM$2583)</f>
        <v>0</v>
      </c>
      <c r="M325" t="s">
        <v>962</v>
      </c>
      <c r="N325" t="s">
        <v>1195</v>
      </c>
      <c r="O325" t="s">
        <v>1196</v>
      </c>
      <c r="P325" s="1">
        <v>141861.09836973299</v>
      </c>
      <c r="Q325" s="1">
        <v>56789.177032826301</v>
      </c>
      <c r="R325" s="1"/>
      <c r="S325" s="1"/>
      <c r="T325" s="1"/>
      <c r="U325" s="1"/>
      <c r="V325" s="1">
        <v>16144.262343214499</v>
      </c>
      <c r="W325" s="1">
        <v>219663.071087107</v>
      </c>
      <c r="X325" s="1"/>
      <c r="Y325" s="1"/>
      <c r="Z325" s="1">
        <v>155679.09821435501</v>
      </c>
      <c r="AA325" s="1">
        <v>79507.739271158003</v>
      </c>
      <c r="AB325" s="1"/>
      <c r="AC325" s="1"/>
      <c r="AD325" s="1"/>
      <c r="AE325" s="1">
        <v>67792.405142144897</v>
      </c>
      <c r="AF325" s="1">
        <v>0</v>
      </c>
      <c r="AG325" s="1">
        <v>355071.31785804703</v>
      </c>
      <c r="AH325" s="1">
        <v>0</v>
      </c>
      <c r="AI325" s="1"/>
      <c r="AJ325" s="1"/>
      <c r="AK325" s="1"/>
      <c r="AL325" s="1"/>
      <c r="AM325" s="1"/>
    </row>
    <row r="326" spans="1:39" x14ac:dyDescent="0.3">
      <c r="A326" t="str">
        <f t="shared" si="55"/>
        <v>ERS</v>
      </c>
      <c r="B326" t="str">
        <f t="shared" si="56"/>
        <v>K067</v>
      </c>
      <c r="C326" t="str">
        <f t="shared" si="57"/>
        <v>MOD OF PHOTOGRAPHIC EQ</v>
      </c>
      <c r="D326" s="1">
        <f t="shared" si="58"/>
        <v>0</v>
      </c>
      <c r="E326" s="1">
        <f t="shared" si="59"/>
        <v>0</v>
      </c>
      <c r="F326" s="1">
        <f t="shared" si="60"/>
        <v>0</v>
      </c>
      <c r="G326" s="1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>
        <f t="shared" si="65"/>
        <v>0</v>
      </c>
      <c r="L326" s="2">
        <f>AM326/SUM(AM1:AM$2583)</f>
        <v>0</v>
      </c>
      <c r="M326" t="s">
        <v>962</v>
      </c>
      <c r="N326" t="s">
        <v>1197</v>
      </c>
      <c r="O326" t="s">
        <v>1198</v>
      </c>
      <c r="P326" s="1"/>
      <c r="Q326" s="1"/>
      <c r="R326" s="1"/>
      <c r="S326" s="1">
        <v>94715.695592153803</v>
      </c>
      <c r="T326" s="1"/>
      <c r="U326" s="1">
        <v>47561.204293464303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x14ac:dyDescent="0.3">
      <c r="A327" t="str">
        <f t="shared" si="55"/>
        <v>ERS</v>
      </c>
      <c r="B327" t="str">
        <f t="shared" si="56"/>
        <v>K068</v>
      </c>
      <c r="C327" t="str">
        <f t="shared" si="57"/>
        <v>MOD OF CHEMICAL PRODUCTS</v>
      </c>
      <c r="D327" s="1">
        <f t="shared" si="58"/>
        <v>0</v>
      </c>
      <c r="E327" s="1">
        <f t="shared" si="59"/>
        <v>0</v>
      </c>
      <c r="F327" s="1">
        <f t="shared" si="60"/>
        <v>0</v>
      </c>
      <c r="G327" s="1">
        <f t="shared" si="61"/>
        <v>0</v>
      </c>
      <c r="H327" s="2" t="e">
        <f t="shared" si="62"/>
        <v>#DIV/0!</v>
      </c>
      <c r="I327" s="2" t="e">
        <f t="shared" si="63"/>
        <v>#DIV/0!</v>
      </c>
      <c r="J327" s="2" t="e">
        <f t="shared" si="64"/>
        <v>#DIV/0!</v>
      </c>
      <c r="K327" s="2">
        <f t="shared" si="65"/>
        <v>0</v>
      </c>
      <c r="L327" s="2">
        <f>AM327/SUM(AM1:AM$2583)</f>
        <v>0</v>
      </c>
      <c r="M327" t="s">
        <v>962</v>
      </c>
      <c r="N327" t="s">
        <v>1199</v>
      </c>
      <c r="O327" t="s">
        <v>1200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>
        <v>18889.499996395902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1:39" x14ac:dyDescent="0.3">
      <c r="A328" t="str">
        <f t="shared" si="55"/>
        <v>ERS</v>
      </c>
      <c r="B328" t="str">
        <f t="shared" si="56"/>
        <v>K069</v>
      </c>
      <c r="C328" t="str">
        <f t="shared" si="57"/>
        <v>MOD OF TRAINING AIDS-DEVICES</v>
      </c>
      <c r="D328" s="1">
        <f t="shared" si="58"/>
        <v>77143299.182774201</v>
      </c>
      <c r="E328" s="1">
        <f t="shared" si="59"/>
        <v>22924781.201303001</v>
      </c>
      <c r="F328" s="1">
        <f t="shared" si="60"/>
        <v>-1126833.0312000001</v>
      </c>
      <c r="G328" s="1">
        <f t="shared" si="61"/>
        <v>0</v>
      </c>
      <c r="H328" s="2">
        <f t="shared" si="62"/>
        <v>-1.0491534912069718</v>
      </c>
      <c r="I328" s="2">
        <f t="shared" si="63"/>
        <v>-1.0146070111485668</v>
      </c>
      <c r="J328" s="2">
        <f t="shared" si="64"/>
        <v>0</v>
      </c>
      <c r="K328" s="2">
        <f t="shared" si="65"/>
        <v>-1.4149470087524658E-5</v>
      </c>
      <c r="L328" s="2">
        <f>AM328/SUM(AM1:AM$2583)</f>
        <v>0</v>
      </c>
      <c r="M328" t="s">
        <v>962</v>
      </c>
      <c r="N328" t="s">
        <v>1201</v>
      </c>
      <c r="O328" t="s">
        <v>1202</v>
      </c>
      <c r="P328" s="1">
        <v>46486705.684285298</v>
      </c>
      <c r="Q328" s="1">
        <v>32964258.999485001</v>
      </c>
      <c r="R328" s="1">
        <v>17691639.987477101</v>
      </c>
      <c r="S328" s="1">
        <v>19590613.4557436</v>
      </c>
      <c r="T328" s="1">
        <v>13991486.4120623</v>
      </c>
      <c r="U328" s="1">
        <v>20010861.682658698</v>
      </c>
      <c r="V328" s="1">
        <v>59908101.299758501</v>
      </c>
      <c r="W328" s="1">
        <v>16695635.552107999</v>
      </c>
      <c r="X328" s="1">
        <v>54379028.157413401</v>
      </c>
      <c r="Y328" s="1">
        <v>48700877.025583498</v>
      </c>
      <c r="Z328" s="1">
        <v>55496396.273384102</v>
      </c>
      <c r="AA328" s="1">
        <v>81284653.293057099</v>
      </c>
      <c r="AB328" s="1">
        <v>80621789.7697732</v>
      </c>
      <c r="AC328" s="1">
        <v>64999748.109083399</v>
      </c>
      <c r="AD328" s="1">
        <v>70823970.435809404</v>
      </c>
      <c r="AE328" s="1">
        <v>77143299.182774201</v>
      </c>
      <c r="AF328" s="1">
        <v>73069143.512811601</v>
      </c>
      <c r="AG328" s="1">
        <v>70585207.596604407</v>
      </c>
      <c r="AH328" s="1">
        <v>73121120.558803394</v>
      </c>
      <c r="AI328" s="1">
        <v>55497677.871855102</v>
      </c>
      <c r="AJ328" s="1">
        <v>58359069.8416733</v>
      </c>
      <c r="AK328" s="1">
        <v>22924781.201303001</v>
      </c>
      <c r="AL328" s="1">
        <v>-1126833.0312000001</v>
      </c>
      <c r="AM328" s="1"/>
    </row>
    <row r="329" spans="1:39" x14ac:dyDescent="0.3">
      <c r="A329" t="str">
        <f t="shared" si="55"/>
        <v>ERS</v>
      </c>
      <c r="B329" t="str">
        <f t="shared" si="56"/>
        <v>K071</v>
      </c>
      <c r="C329" t="str">
        <f t="shared" si="57"/>
        <v>MOD OF FURNITURE</v>
      </c>
      <c r="D329" s="1">
        <f t="shared" si="58"/>
        <v>5614.9738957509098</v>
      </c>
      <c r="E329" s="1">
        <f t="shared" si="59"/>
        <v>900591.72718107305</v>
      </c>
      <c r="F329" s="1">
        <f t="shared" si="60"/>
        <v>233324.90030000001</v>
      </c>
      <c r="G329" s="1">
        <f t="shared" si="61"/>
        <v>190148.96174148601</v>
      </c>
      <c r="H329" s="2">
        <f t="shared" si="62"/>
        <v>-0.7409204490137542</v>
      </c>
      <c r="I329" s="2">
        <f t="shared" si="63"/>
        <v>40.554048982590444</v>
      </c>
      <c r="J329" s="2">
        <f t="shared" si="64"/>
        <v>0.81495357545208391</v>
      </c>
      <c r="K329" s="2">
        <f t="shared" si="65"/>
        <v>2.9298250992462769E-6</v>
      </c>
      <c r="L329" s="2">
        <f>AM329/SUM(AM1:AM$2583)</f>
        <v>3.733163962987344E-6</v>
      </c>
      <c r="M329" t="s">
        <v>962</v>
      </c>
      <c r="N329" t="s">
        <v>1203</v>
      </c>
      <c r="O329" t="s">
        <v>1204</v>
      </c>
      <c r="P329" s="1"/>
      <c r="Q329" s="1"/>
      <c r="R329" s="1"/>
      <c r="S329" s="1">
        <v>72138.506810807594</v>
      </c>
      <c r="T329" s="1">
        <v>43062.526565451102</v>
      </c>
      <c r="U329" s="1">
        <v>19856.026828116799</v>
      </c>
      <c r="V329" s="1"/>
      <c r="W329" s="1">
        <v>354794.91525196802</v>
      </c>
      <c r="X329" s="1">
        <v>6756.5771941282001</v>
      </c>
      <c r="Y329" s="1">
        <v>58591.876049176703</v>
      </c>
      <c r="Z329" s="1">
        <v>28199.934380082701</v>
      </c>
      <c r="AA329" s="1">
        <v>5191.0859446717404</v>
      </c>
      <c r="AB329" s="1"/>
      <c r="AC329" s="1">
        <v>-7872.0780825260799</v>
      </c>
      <c r="AD329" s="1">
        <v>116544.417712964</v>
      </c>
      <c r="AE329" s="1">
        <v>5614.9738957509098</v>
      </c>
      <c r="AF329" s="1">
        <v>242462.739637438</v>
      </c>
      <c r="AG329" s="1">
        <v>100786.296635622</v>
      </c>
      <c r="AH329" s="1">
        <v>304211.66524509498</v>
      </c>
      <c r="AI329" s="1"/>
      <c r="AJ329" s="1">
        <v>204354.22736764699</v>
      </c>
      <c r="AK329" s="1">
        <v>900591.72718107305</v>
      </c>
      <c r="AL329" s="1">
        <v>233324.90030000001</v>
      </c>
      <c r="AM329" s="1">
        <v>190148.96174148601</v>
      </c>
    </row>
    <row r="330" spans="1:39" x14ac:dyDescent="0.3">
      <c r="A330" t="str">
        <f t="shared" si="55"/>
        <v>ERS</v>
      </c>
      <c r="B330" t="str">
        <f t="shared" si="56"/>
        <v>K072</v>
      </c>
      <c r="C330" t="str">
        <f t="shared" si="57"/>
        <v>MOD OF HOUSEHOLD FURNISHINGS</v>
      </c>
      <c r="D330" s="1">
        <f t="shared" si="58"/>
        <v>12938.3929281416</v>
      </c>
      <c r="E330" s="1">
        <f t="shared" si="59"/>
        <v>0</v>
      </c>
      <c r="F330" s="1">
        <f t="shared" si="60"/>
        <v>0</v>
      </c>
      <c r="G330" s="1">
        <f t="shared" si="61"/>
        <v>0</v>
      </c>
      <c r="H330" s="2" t="e">
        <f t="shared" si="62"/>
        <v>#DIV/0!</v>
      </c>
      <c r="I330" s="2">
        <f t="shared" si="63"/>
        <v>-1</v>
      </c>
      <c r="J330" s="2" t="e">
        <f t="shared" si="64"/>
        <v>#DIV/0!</v>
      </c>
      <c r="K330" s="2">
        <f t="shared" si="65"/>
        <v>0</v>
      </c>
      <c r="L330" s="2">
        <f>AM330/SUM(AM1:AM$2583)</f>
        <v>0</v>
      </c>
      <c r="M330" t="s">
        <v>962</v>
      </c>
      <c r="N330" t="s">
        <v>1205</v>
      </c>
      <c r="O330" t="s">
        <v>1206</v>
      </c>
      <c r="P330" s="1"/>
      <c r="Q330" s="1"/>
      <c r="R330" s="1"/>
      <c r="S330" s="1"/>
      <c r="T330" s="1"/>
      <c r="U330" s="1"/>
      <c r="V330" s="1">
        <v>9395.4657440375195</v>
      </c>
      <c r="W330" s="1"/>
      <c r="X330" s="1"/>
      <c r="Y330" s="1"/>
      <c r="Z330" s="1">
        <v>38065.972032024998</v>
      </c>
      <c r="AA330" s="1"/>
      <c r="AB330" s="1">
        <v>-528.88081389908996</v>
      </c>
      <c r="AC330" s="1">
        <v>0</v>
      </c>
      <c r="AD330" s="1"/>
      <c r="AE330" s="1">
        <v>12938.3929281416</v>
      </c>
      <c r="AF330" s="1">
        <v>9219.3226954039092</v>
      </c>
      <c r="AG330" s="1"/>
      <c r="AH330" s="1"/>
      <c r="AI330" s="1"/>
      <c r="AJ330" s="1">
        <v>68088.850133699903</v>
      </c>
      <c r="AK330" s="1"/>
      <c r="AL330" s="1"/>
      <c r="AM330" s="1"/>
    </row>
    <row r="331" spans="1:39" x14ac:dyDescent="0.3">
      <c r="A331" t="str">
        <f t="shared" si="55"/>
        <v>ERS</v>
      </c>
      <c r="B331" t="str">
        <f t="shared" si="56"/>
        <v>K073</v>
      </c>
      <c r="C331" t="str">
        <f t="shared" si="57"/>
        <v>MOD OF FOOD PREP-SERVING EQ</v>
      </c>
      <c r="D331" s="1">
        <f t="shared" si="58"/>
        <v>12753.5455838005</v>
      </c>
      <c r="E331" s="1">
        <f t="shared" si="59"/>
        <v>0</v>
      </c>
      <c r="F331" s="1">
        <f t="shared" si="60"/>
        <v>0</v>
      </c>
      <c r="G331" s="1">
        <f t="shared" si="61"/>
        <v>0</v>
      </c>
      <c r="H331" s="2" t="e">
        <f t="shared" si="62"/>
        <v>#DIV/0!</v>
      </c>
      <c r="I331" s="2">
        <f t="shared" si="63"/>
        <v>-1</v>
      </c>
      <c r="J331" s="2" t="e">
        <f t="shared" si="64"/>
        <v>#DIV/0!</v>
      </c>
      <c r="K331" s="2">
        <f t="shared" si="65"/>
        <v>0</v>
      </c>
      <c r="L331" s="2">
        <f>AM331/SUM(AM1:AM$2583)</f>
        <v>0</v>
      </c>
      <c r="M331" t="s">
        <v>962</v>
      </c>
      <c r="N331" t="s">
        <v>1207</v>
      </c>
      <c r="O331" t="s">
        <v>1208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>
        <v>12753.5455838005</v>
      </c>
      <c r="AF331" s="1"/>
      <c r="AG331" s="1"/>
      <c r="AH331" s="1"/>
      <c r="AI331" s="1"/>
      <c r="AJ331" s="1"/>
      <c r="AK331" s="1"/>
      <c r="AL331" s="1"/>
      <c r="AM331" s="1"/>
    </row>
    <row r="332" spans="1:39" x14ac:dyDescent="0.3">
      <c r="A332" t="str">
        <f t="shared" si="55"/>
        <v>ERS</v>
      </c>
      <c r="B332" t="str">
        <f t="shared" si="56"/>
        <v>K074</v>
      </c>
      <c r="C332" t="str">
        <f t="shared" si="57"/>
        <v>MOD OF OFFICE MACHINES</v>
      </c>
      <c r="D332" s="1">
        <f t="shared" si="58"/>
        <v>0</v>
      </c>
      <c r="E332" s="1">
        <f t="shared" si="59"/>
        <v>0</v>
      </c>
      <c r="F332" s="1">
        <f t="shared" si="60"/>
        <v>0</v>
      </c>
      <c r="G332" s="1">
        <f t="shared" si="61"/>
        <v>0</v>
      </c>
      <c r="H332" s="2" t="e">
        <f t="shared" si="62"/>
        <v>#DIV/0!</v>
      </c>
      <c r="I332" s="2" t="e">
        <f t="shared" si="63"/>
        <v>#DIV/0!</v>
      </c>
      <c r="J332" s="2" t="e">
        <f t="shared" si="64"/>
        <v>#DIV/0!</v>
      </c>
      <c r="K332" s="2">
        <f t="shared" si="65"/>
        <v>0</v>
      </c>
      <c r="L332" s="2">
        <f>AM332/SUM(AM1:AM$2583)</f>
        <v>0</v>
      </c>
      <c r="M332" t="s">
        <v>962</v>
      </c>
      <c r="N332" t="s">
        <v>1209</v>
      </c>
      <c r="O332" t="s">
        <v>1210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>
        <v>0</v>
      </c>
      <c r="AD332" s="1">
        <v>4298.5925260059703</v>
      </c>
      <c r="AE332" s="1"/>
      <c r="AF332" s="1">
        <v>20021.752748033901</v>
      </c>
      <c r="AG332" s="1"/>
      <c r="AH332" s="1"/>
      <c r="AI332" s="1"/>
      <c r="AJ332" s="1"/>
      <c r="AK332" s="1"/>
      <c r="AL332" s="1"/>
      <c r="AM332" s="1"/>
    </row>
    <row r="333" spans="1:39" x14ac:dyDescent="0.3">
      <c r="A333" t="str">
        <f t="shared" si="55"/>
        <v>ERS</v>
      </c>
      <c r="B333" t="str">
        <f t="shared" si="56"/>
        <v>K075</v>
      </c>
      <c r="C333" t="str">
        <f t="shared" si="57"/>
        <v>MOD OF OFFICE SUPPLIES</v>
      </c>
      <c r="D333" s="1">
        <f t="shared" si="58"/>
        <v>17004.771944572101</v>
      </c>
      <c r="E333" s="1">
        <f t="shared" si="59"/>
        <v>0</v>
      </c>
      <c r="F333" s="1">
        <f t="shared" si="60"/>
        <v>0</v>
      </c>
      <c r="G333" s="1">
        <f t="shared" si="61"/>
        <v>0</v>
      </c>
      <c r="H333" s="2" t="e">
        <f t="shared" si="62"/>
        <v>#DIV/0!</v>
      </c>
      <c r="I333" s="2">
        <f t="shared" si="63"/>
        <v>-1</v>
      </c>
      <c r="J333" s="2" t="e">
        <f t="shared" si="64"/>
        <v>#DIV/0!</v>
      </c>
      <c r="K333" s="2">
        <f t="shared" si="65"/>
        <v>0</v>
      </c>
      <c r="L333" s="2">
        <f>AM333/SUM(AM1:AM$2583)</f>
        <v>0</v>
      </c>
      <c r="M333" t="s">
        <v>962</v>
      </c>
      <c r="N333" t="s">
        <v>1211</v>
      </c>
      <c r="O333" t="s">
        <v>1212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>
        <v>17004.771944572101</v>
      </c>
      <c r="AF333" s="1"/>
      <c r="AG333" s="1"/>
      <c r="AH333" s="1"/>
      <c r="AI333" s="1"/>
      <c r="AJ333" s="1"/>
      <c r="AK333" s="1"/>
      <c r="AL333" s="1"/>
      <c r="AM333" s="1"/>
    </row>
    <row r="334" spans="1:39" x14ac:dyDescent="0.3">
      <c r="A334" t="str">
        <f t="shared" si="55"/>
        <v>ERS</v>
      </c>
      <c r="B334" t="str">
        <f t="shared" si="56"/>
        <v>K076</v>
      </c>
      <c r="C334" t="str">
        <f t="shared" si="57"/>
        <v>MOD OF BOOKS-MAPS-PUBS</v>
      </c>
      <c r="D334" s="1">
        <f t="shared" si="58"/>
        <v>0</v>
      </c>
      <c r="E334" s="1">
        <f t="shared" si="59"/>
        <v>4042751.2946891398</v>
      </c>
      <c r="F334" s="1">
        <f t="shared" si="60"/>
        <v>6519034</v>
      </c>
      <c r="G334" s="1">
        <f t="shared" si="61"/>
        <v>402069.89165744098</v>
      </c>
      <c r="H334" s="2">
        <f t="shared" si="62"/>
        <v>0.61252412646899401</v>
      </c>
      <c r="I334" s="2" t="e">
        <f t="shared" si="63"/>
        <v>#DIV/0!</v>
      </c>
      <c r="J334" s="2">
        <f t="shared" si="64"/>
        <v>6.1676299227376476E-2</v>
      </c>
      <c r="K334" s="2">
        <f t="shared" si="65"/>
        <v>8.1858513221187704E-5</v>
      </c>
      <c r="L334" s="2">
        <f>AM334/SUM(AM1:AM$2583)</f>
        <v>7.893773473128059E-6</v>
      </c>
      <c r="M334" t="s">
        <v>962</v>
      </c>
      <c r="N334" t="s">
        <v>1213</v>
      </c>
      <c r="O334" t="s">
        <v>1214</v>
      </c>
      <c r="P334" s="1"/>
      <c r="Q334" s="1"/>
      <c r="R334" s="1"/>
      <c r="S334" s="1"/>
      <c r="T334" s="1"/>
      <c r="U334" s="1">
        <v>53415.224126822897</v>
      </c>
      <c r="V334" s="1">
        <v>46138.447850184297</v>
      </c>
      <c r="W334" s="1">
        <v>16329.8033270058</v>
      </c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>
        <v>0</v>
      </c>
      <c r="AI334" s="1">
        <v>65272.148712936701</v>
      </c>
      <c r="AJ334" s="1">
        <v>46651.7930744322</v>
      </c>
      <c r="AK334" s="1">
        <v>4042751.2946891398</v>
      </c>
      <c r="AL334" s="1">
        <v>6519034</v>
      </c>
      <c r="AM334" s="1">
        <v>402069.89165744098</v>
      </c>
    </row>
    <row r="335" spans="1:39" x14ac:dyDescent="0.3">
      <c r="A335" t="str">
        <f t="shared" si="55"/>
        <v>ERS</v>
      </c>
      <c r="B335" t="str">
        <f t="shared" si="56"/>
        <v>K077</v>
      </c>
      <c r="C335" t="str">
        <f t="shared" si="57"/>
        <v>MOD OF MUSICAL INST-RADIO-TV</v>
      </c>
      <c r="D335" s="1">
        <f t="shared" si="58"/>
        <v>0</v>
      </c>
      <c r="E335" s="1">
        <f t="shared" si="59"/>
        <v>0</v>
      </c>
      <c r="F335" s="1">
        <f t="shared" si="60"/>
        <v>0</v>
      </c>
      <c r="G335" s="1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>
        <f t="shared" si="65"/>
        <v>0</v>
      </c>
      <c r="L335" s="2">
        <f>AM335/SUM(AM1:AM$2583)</f>
        <v>0</v>
      </c>
      <c r="M335" t="s">
        <v>962</v>
      </c>
      <c r="N335" t="s">
        <v>1215</v>
      </c>
      <c r="O335" t="s">
        <v>1216</v>
      </c>
      <c r="P335" s="1"/>
      <c r="Q335" s="1"/>
      <c r="R335" s="1"/>
      <c r="S335" s="1"/>
      <c r="T335" s="1"/>
      <c r="U335" s="1">
        <v>7218.2735306517397</v>
      </c>
      <c r="V335" s="1"/>
      <c r="W335" s="1"/>
      <c r="X335" s="1"/>
      <c r="Y335" s="1"/>
      <c r="Z335" s="1"/>
      <c r="AA335" s="1">
        <v>22164.705896172502</v>
      </c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1:39" x14ac:dyDescent="0.3">
      <c r="A336" t="str">
        <f t="shared" si="55"/>
        <v>ERS</v>
      </c>
      <c r="B336" t="str">
        <f t="shared" si="56"/>
        <v>K078</v>
      </c>
      <c r="C336" t="str">
        <f t="shared" si="57"/>
        <v>MOD OF RECREATIONAL EQ</v>
      </c>
      <c r="D336" s="1">
        <f t="shared" si="58"/>
        <v>0</v>
      </c>
      <c r="E336" s="1">
        <f t="shared" si="59"/>
        <v>0</v>
      </c>
      <c r="F336" s="1">
        <f t="shared" si="60"/>
        <v>0</v>
      </c>
      <c r="G336" s="1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>
        <f t="shared" si="65"/>
        <v>0</v>
      </c>
      <c r="L336" s="2">
        <f>AM336/SUM(AM1:AM$2583)</f>
        <v>0</v>
      </c>
      <c r="M336" t="s">
        <v>962</v>
      </c>
      <c r="N336" t="s">
        <v>1217</v>
      </c>
      <c r="O336" t="s">
        <v>1218</v>
      </c>
      <c r="P336" s="1"/>
      <c r="Q336" s="1"/>
      <c r="R336" s="1">
        <v>251599.101737847</v>
      </c>
      <c r="S336" s="1"/>
      <c r="T336" s="1"/>
      <c r="U336" s="1">
        <v>69810.810624345206</v>
      </c>
      <c r="V336" s="1"/>
      <c r="W336" s="1"/>
      <c r="X336" s="1">
        <v>61654.5926830276</v>
      </c>
      <c r="Y336" s="1"/>
      <c r="Z336" s="1">
        <v>48967.524250358802</v>
      </c>
      <c r="AA336" s="1"/>
      <c r="AB336" s="1"/>
      <c r="AC336" s="1"/>
      <c r="AD336" s="1"/>
      <c r="AE336" s="1"/>
      <c r="AF336" s="1">
        <v>28550.1606051218</v>
      </c>
      <c r="AG336" s="1"/>
      <c r="AH336" s="1"/>
      <c r="AI336" s="1"/>
      <c r="AJ336" s="1"/>
      <c r="AK336" s="1"/>
      <c r="AL336" s="1"/>
      <c r="AM336" s="1"/>
    </row>
    <row r="337" spans="1:39" x14ac:dyDescent="0.3">
      <c r="A337" t="str">
        <f t="shared" si="55"/>
        <v>ERS</v>
      </c>
      <c r="B337" t="str">
        <f t="shared" si="56"/>
        <v>K079</v>
      </c>
      <c r="C337" t="str">
        <f t="shared" si="57"/>
        <v>MOD OF CLEANING EQ</v>
      </c>
      <c r="D337" s="1">
        <f t="shared" si="58"/>
        <v>0</v>
      </c>
      <c r="E337" s="1">
        <f t="shared" si="59"/>
        <v>0</v>
      </c>
      <c r="F337" s="1">
        <f t="shared" si="60"/>
        <v>0</v>
      </c>
      <c r="G337" s="1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>
        <f t="shared" si="65"/>
        <v>0</v>
      </c>
      <c r="L337" s="2">
        <f>AM337/SUM(AM1:AM$2583)</f>
        <v>0</v>
      </c>
      <c r="M337" t="s">
        <v>962</v>
      </c>
      <c r="N337" t="s">
        <v>1219</v>
      </c>
      <c r="O337" t="s">
        <v>1220</v>
      </c>
      <c r="P337" s="1"/>
      <c r="Q337" s="1"/>
      <c r="R337" s="1">
        <v>80279.0161545827</v>
      </c>
      <c r="S337" s="1"/>
      <c r="T337" s="1"/>
      <c r="U337" s="1">
        <v>-1026.4384960586799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>
        <v>90628.927555163304</v>
      </c>
      <c r="AK337" s="1"/>
      <c r="AL337" s="1"/>
      <c r="AM337" s="1"/>
    </row>
    <row r="338" spans="1:39" x14ac:dyDescent="0.3">
      <c r="A338" t="str">
        <f t="shared" si="55"/>
        <v>ERS</v>
      </c>
      <c r="B338" t="str">
        <f t="shared" si="56"/>
        <v>K081</v>
      </c>
      <c r="C338" t="str">
        <f t="shared" si="57"/>
        <v>MOD OF CONTAINERS-PACKAGING</v>
      </c>
      <c r="D338" s="1">
        <f t="shared" si="58"/>
        <v>98765.9891518316</v>
      </c>
      <c r="E338" s="1">
        <f t="shared" si="59"/>
        <v>0</v>
      </c>
      <c r="F338" s="1">
        <f t="shared" si="60"/>
        <v>0</v>
      </c>
      <c r="G338" s="1">
        <f t="shared" si="61"/>
        <v>0</v>
      </c>
      <c r="H338" s="2" t="e">
        <f t="shared" si="62"/>
        <v>#DIV/0!</v>
      </c>
      <c r="I338" s="2">
        <f t="shared" si="63"/>
        <v>-1</v>
      </c>
      <c r="J338" s="2" t="e">
        <f t="shared" si="64"/>
        <v>#DIV/0!</v>
      </c>
      <c r="K338" s="2">
        <f t="shared" si="65"/>
        <v>0</v>
      </c>
      <c r="L338" s="2">
        <f>AM338/SUM(AM1:AM$2583)</f>
        <v>0</v>
      </c>
      <c r="M338" t="s">
        <v>962</v>
      </c>
      <c r="N338" t="s">
        <v>1221</v>
      </c>
      <c r="O338" t="s">
        <v>1222</v>
      </c>
      <c r="P338" s="1"/>
      <c r="Q338" s="1"/>
      <c r="R338" s="1"/>
      <c r="S338" s="1"/>
      <c r="T338" s="1">
        <v>263319.54068125802</v>
      </c>
      <c r="U338" s="1">
        <v>212967.94224834899</v>
      </c>
      <c r="V338" s="1">
        <v>429667.790941799</v>
      </c>
      <c r="W338" s="1"/>
      <c r="X338" s="1">
        <v>0</v>
      </c>
      <c r="Y338" s="1"/>
      <c r="Z338" s="1"/>
      <c r="AA338" s="1"/>
      <c r="AB338" s="1"/>
      <c r="AC338" s="1"/>
      <c r="AD338" s="1">
        <v>56626.6689288774</v>
      </c>
      <c r="AE338" s="1">
        <v>98765.9891518316</v>
      </c>
      <c r="AF338" s="1"/>
      <c r="AG338" s="1"/>
      <c r="AH338" s="1"/>
      <c r="AI338" s="1"/>
      <c r="AJ338" s="1"/>
      <c r="AK338" s="1"/>
      <c r="AL338" s="1"/>
      <c r="AM338" s="1"/>
    </row>
    <row r="339" spans="1:39" x14ac:dyDescent="0.3">
      <c r="A339" t="str">
        <f t="shared" si="55"/>
        <v>ERS</v>
      </c>
      <c r="B339" t="str">
        <f t="shared" si="56"/>
        <v>K083</v>
      </c>
      <c r="C339" t="str">
        <f t="shared" si="57"/>
        <v>MOD OF TEXTILES-LEATHER-FURS</v>
      </c>
      <c r="D339" s="1">
        <f t="shared" si="58"/>
        <v>71966.854024534696</v>
      </c>
      <c r="E339" s="1">
        <f t="shared" si="59"/>
        <v>0</v>
      </c>
      <c r="F339" s="1">
        <f t="shared" si="60"/>
        <v>0</v>
      </c>
      <c r="G339" s="1">
        <f t="shared" si="61"/>
        <v>0</v>
      </c>
      <c r="H339" s="2" t="e">
        <f t="shared" si="62"/>
        <v>#DIV/0!</v>
      </c>
      <c r="I339" s="2">
        <f t="shared" si="63"/>
        <v>-1</v>
      </c>
      <c r="J339" s="2" t="e">
        <f t="shared" si="64"/>
        <v>#DIV/0!</v>
      </c>
      <c r="K339" s="2">
        <f t="shared" si="65"/>
        <v>0</v>
      </c>
      <c r="L339" s="2">
        <f>AM339/SUM(AM1:AM$2583)</f>
        <v>0</v>
      </c>
      <c r="M339" t="s">
        <v>962</v>
      </c>
      <c r="N339" t="s">
        <v>1223</v>
      </c>
      <c r="O339" t="s">
        <v>1224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>
        <v>71966.854024534696</v>
      </c>
      <c r="AF339" s="1">
        <v>214126.204538413</v>
      </c>
      <c r="AG339" s="1"/>
      <c r="AH339" s="1"/>
      <c r="AI339" s="1"/>
      <c r="AJ339" s="1"/>
      <c r="AK339" s="1"/>
      <c r="AL339" s="1"/>
      <c r="AM339" s="1"/>
    </row>
    <row r="340" spans="1:39" x14ac:dyDescent="0.3">
      <c r="A340" t="str">
        <f t="shared" si="55"/>
        <v>ERS</v>
      </c>
      <c r="B340" t="str">
        <f t="shared" si="56"/>
        <v>K084</v>
      </c>
      <c r="C340" t="str">
        <f t="shared" si="57"/>
        <v>MOD OF CLOTHING - INDIVID EQ</v>
      </c>
      <c r="D340" s="1">
        <f t="shared" si="58"/>
        <v>238792.906482441</v>
      </c>
      <c r="E340" s="1">
        <f t="shared" si="59"/>
        <v>5855.1943194105097</v>
      </c>
      <c r="F340" s="1">
        <f t="shared" si="60"/>
        <v>19873.519499999999</v>
      </c>
      <c r="G340" s="1">
        <f t="shared" si="61"/>
        <v>4868.4728773920197</v>
      </c>
      <c r="H340" s="2">
        <f t="shared" si="62"/>
        <v>2.3941690772102042</v>
      </c>
      <c r="I340" s="2">
        <f t="shared" si="63"/>
        <v>-0.91677508434924404</v>
      </c>
      <c r="J340" s="2">
        <f t="shared" si="64"/>
        <v>0.24497285835012866</v>
      </c>
      <c r="K340" s="2">
        <f t="shared" si="65"/>
        <v>2.4954874583293806E-7</v>
      </c>
      <c r="L340" s="2">
        <f>AM340/SUM(AM1:AM$2583)</f>
        <v>9.5581944461892251E-8</v>
      </c>
      <c r="M340" t="s">
        <v>962</v>
      </c>
      <c r="N340" t="s">
        <v>1225</v>
      </c>
      <c r="O340" t="s">
        <v>1226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>
        <v>5402.3969989692196</v>
      </c>
      <c r="AC340" s="1">
        <v>4674.6086594164799</v>
      </c>
      <c r="AD340" s="1">
        <v>11507.4906815743</v>
      </c>
      <c r="AE340" s="1">
        <v>238792.906482441</v>
      </c>
      <c r="AF340" s="1">
        <v>0</v>
      </c>
      <c r="AG340" s="1">
        <v>2738.9746964287001</v>
      </c>
      <c r="AH340" s="1"/>
      <c r="AI340" s="1"/>
      <c r="AJ340" s="1"/>
      <c r="AK340" s="1">
        <v>5855.1943194105097</v>
      </c>
      <c r="AL340" s="1">
        <v>19873.519499999999</v>
      </c>
      <c r="AM340" s="1">
        <v>4868.4728773920197</v>
      </c>
    </row>
    <row r="341" spans="1:39" x14ac:dyDescent="0.3">
      <c r="A341" t="str">
        <f t="shared" si="55"/>
        <v>ERS</v>
      </c>
      <c r="B341" t="str">
        <f t="shared" si="56"/>
        <v>K088</v>
      </c>
      <c r="C341" t="str">
        <f t="shared" si="57"/>
        <v>MOD OF LIVE ANIMALS</v>
      </c>
      <c r="D341" s="1">
        <f t="shared" si="58"/>
        <v>0</v>
      </c>
      <c r="E341" s="1">
        <f t="shared" si="59"/>
        <v>0</v>
      </c>
      <c r="F341" s="1">
        <f t="shared" si="60"/>
        <v>0</v>
      </c>
      <c r="G341" s="1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>
        <f t="shared" si="65"/>
        <v>0</v>
      </c>
      <c r="L341" s="2">
        <f>AM341/SUM(AM1:AM$2583)</f>
        <v>0</v>
      </c>
      <c r="M341" t="s">
        <v>962</v>
      </c>
      <c r="N341" t="s">
        <v>1227</v>
      </c>
      <c r="O341" t="s">
        <v>1228</v>
      </c>
      <c r="P341" s="1"/>
      <c r="Q341" s="1"/>
      <c r="R341" s="1">
        <v>0</v>
      </c>
      <c r="S341" s="1"/>
      <c r="T341" s="1">
        <v>0</v>
      </c>
      <c r="U341" s="1">
        <v>124486.34530962</v>
      </c>
      <c r="V341" s="1">
        <v>2073266.1075176101</v>
      </c>
      <c r="W341" s="1">
        <v>-12090.858546703899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x14ac:dyDescent="0.3">
      <c r="A342" t="str">
        <f t="shared" si="55"/>
        <v>ERS</v>
      </c>
      <c r="B342" t="str">
        <f t="shared" si="56"/>
        <v>K095</v>
      </c>
      <c r="C342" t="str">
        <f t="shared" si="57"/>
        <v>MOD OF METAL BARS &amp; SHEETS</v>
      </c>
      <c r="D342" s="1">
        <f t="shared" si="58"/>
        <v>123679.836431431</v>
      </c>
      <c r="E342" s="1">
        <f t="shared" si="59"/>
        <v>0</v>
      </c>
      <c r="F342" s="1">
        <f t="shared" si="60"/>
        <v>0</v>
      </c>
      <c r="G342" s="1">
        <f t="shared" si="61"/>
        <v>0</v>
      </c>
      <c r="H342" s="2" t="e">
        <f t="shared" si="62"/>
        <v>#DIV/0!</v>
      </c>
      <c r="I342" s="2">
        <f t="shared" si="63"/>
        <v>-1</v>
      </c>
      <c r="J342" s="2" t="e">
        <f t="shared" si="64"/>
        <v>#DIV/0!</v>
      </c>
      <c r="K342" s="2">
        <f t="shared" si="65"/>
        <v>0</v>
      </c>
      <c r="L342" s="2">
        <f>AM342/SUM(AM1:AM$2583)</f>
        <v>0</v>
      </c>
      <c r="M342" t="s">
        <v>962</v>
      </c>
      <c r="N342" t="s">
        <v>1229</v>
      </c>
      <c r="O342" t="s">
        <v>1230</v>
      </c>
      <c r="P342" s="1"/>
      <c r="Q342" s="1"/>
      <c r="R342" s="1"/>
      <c r="S342" s="1"/>
      <c r="T342" s="1"/>
      <c r="U342" s="1">
        <v>70298.765915017299</v>
      </c>
      <c r="V342" s="1"/>
      <c r="W342" s="1"/>
      <c r="X342" s="1"/>
      <c r="Y342" s="1"/>
      <c r="Z342" s="1"/>
      <c r="AA342" s="1"/>
      <c r="AB342" s="1"/>
      <c r="AC342" s="1"/>
      <c r="AD342" s="1">
        <v>47808.511666935301</v>
      </c>
      <c r="AE342" s="1">
        <v>123679.836431431</v>
      </c>
      <c r="AF342" s="1">
        <v>17367.455498721902</v>
      </c>
      <c r="AG342" s="1">
        <v>10600.0563684886</v>
      </c>
      <c r="AH342" s="1">
        <v>13627.388881565599</v>
      </c>
      <c r="AI342" s="1"/>
      <c r="AJ342" s="1"/>
      <c r="AK342" s="1"/>
      <c r="AL342" s="1"/>
      <c r="AM342" s="1"/>
    </row>
    <row r="343" spans="1:39" x14ac:dyDescent="0.3">
      <c r="A343" t="str">
        <f t="shared" si="55"/>
        <v>ERS</v>
      </c>
      <c r="B343" t="str">
        <f t="shared" si="56"/>
        <v>K096</v>
      </c>
      <c r="C343" t="str">
        <f t="shared" si="57"/>
        <v>MOD OF ORES &amp; MINERALS</v>
      </c>
      <c r="D343" s="1">
        <f t="shared" si="58"/>
        <v>0</v>
      </c>
      <c r="E343" s="1">
        <f t="shared" si="59"/>
        <v>19508.0828817988</v>
      </c>
      <c r="F343" s="1">
        <f t="shared" si="60"/>
        <v>0</v>
      </c>
      <c r="G343" s="1">
        <f t="shared" si="61"/>
        <v>0</v>
      </c>
      <c r="H343" s="2">
        <f t="shared" si="62"/>
        <v>-1</v>
      </c>
      <c r="I343" s="2" t="e">
        <f t="shared" si="63"/>
        <v>#DIV/0!</v>
      </c>
      <c r="J343" s="2" t="e">
        <f t="shared" si="64"/>
        <v>#DIV/0!</v>
      </c>
      <c r="K343" s="2">
        <f t="shared" si="65"/>
        <v>0</v>
      </c>
      <c r="L343" s="2">
        <f>AM343/SUM(AM1:AM$2583)</f>
        <v>0</v>
      </c>
      <c r="M343" t="s">
        <v>962</v>
      </c>
      <c r="N343" t="s">
        <v>1231</v>
      </c>
      <c r="O343" t="s">
        <v>1232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>
        <v>19508.0828817988</v>
      </c>
      <c r="AL343" s="1"/>
      <c r="AM343" s="1"/>
    </row>
    <row r="344" spans="1:39" x14ac:dyDescent="0.3">
      <c r="A344" t="str">
        <f t="shared" si="55"/>
        <v>ERS</v>
      </c>
      <c r="B344" t="str">
        <f t="shared" si="56"/>
        <v>K099</v>
      </c>
      <c r="C344" t="str">
        <f t="shared" si="57"/>
        <v>MOD OF MISC EQ</v>
      </c>
      <c r="D344" s="1">
        <f t="shared" si="58"/>
        <v>74828407.923683003</v>
      </c>
      <c r="E344" s="1">
        <f t="shared" si="59"/>
        <v>36011642.012508899</v>
      </c>
      <c r="F344" s="1">
        <f t="shared" si="60"/>
        <v>-655028.89850000001</v>
      </c>
      <c r="G344" s="1">
        <f t="shared" si="61"/>
        <v>0</v>
      </c>
      <c r="H344" s="2">
        <f t="shared" si="62"/>
        <v>-1.0181893649357192</v>
      </c>
      <c r="I344" s="2">
        <f t="shared" si="63"/>
        <v>-1.0087537462933605</v>
      </c>
      <c r="J344" s="2">
        <f t="shared" si="64"/>
        <v>0</v>
      </c>
      <c r="K344" s="2">
        <f t="shared" si="65"/>
        <v>-8.2250977289153991E-6</v>
      </c>
      <c r="L344" s="2">
        <f>AM344/SUM(AM1:AM$2583)</f>
        <v>0</v>
      </c>
      <c r="M344" t="s">
        <v>962</v>
      </c>
      <c r="N344" t="s">
        <v>1233</v>
      </c>
      <c r="O344" t="s">
        <v>1234</v>
      </c>
      <c r="P344" s="1">
        <v>11967504.049463799</v>
      </c>
      <c r="Q344" s="1">
        <v>-291640.81865208002</v>
      </c>
      <c r="R344" s="1"/>
      <c r="S344" s="1">
        <v>89213.115362034907</v>
      </c>
      <c r="T344" s="1">
        <v>344711.43458828202</v>
      </c>
      <c r="U344" s="1">
        <v>32788.285685632502</v>
      </c>
      <c r="V344" s="1">
        <v>1217221.7349139899</v>
      </c>
      <c r="W344" s="1">
        <v>149582.25029088001</v>
      </c>
      <c r="X344" s="1">
        <v>3454954.2352957702</v>
      </c>
      <c r="Y344" s="1">
        <v>33825107.864297099</v>
      </c>
      <c r="Z344" s="1">
        <v>73513501.242712304</v>
      </c>
      <c r="AA344" s="1">
        <v>67354771.444160894</v>
      </c>
      <c r="AB344" s="1">
        <v>48330641.242385298</v>
      </c>
      <c r="AC344" s="1">
        <v>49791552.373464003</v>
      </c>
      <c r="AD344" s="1">
        <v>54398758.558281101</v>
      </c>
      <c r="AE344" s="1">
        <v>74828407.923683003</v>
      </c>
      <c r="AF344" s="1">
        <v>25775016.6134574</v>
      </c>
      <c r="AG344" s="1">
        <v>61675988.020659499</v>
      </c>
      <c r="AH344" s="1">
        <v>51024222.506804101</v>
      </c>
      <c r="AI344" s="1">
        <v>50412611.843583196</v>
      </c>
      <c r="AJ344" s="1">
        <v>43237312.384166397</v>
      </c>
      <c r="AK344" s="1">
        <v>36011642.012508899</v>
      </c>
      <c r="AL344" s="1">
        <v>-655028.89850000001</v>
      </c>
      <c r="AM344" s="1">
        <v>0</v>
      </c>
    </row>
    <row r="345" spans="1:39" x14ac:dyDescent="0.3">
      <c r="A345" t="str">
        <f t="shared" si="55"/>
        <v>ERS</v>
      </c>
      <c r="B345" t="str">
        <f t="shared" si="56"/>
        <v>N010</v>
      </c>
      <c r="C345" t="str">
        <f t="shared" si="57"/>
        <v>INSTALLATION OF EQUIPMENT- WEAPONS</v>
      </c>
      <c r="D345" s="1">
        <f t="shared" si="58"/>
        <v>0</v>
      </c>
      <c r="E345" s="1">
        <f t="shared" si="59"/>
        <v>0</v>
      </c>
      <c r="F345" s="1">
        <f t="shared" si="60"/>
        <v>0</v>
      </c>
      <c r="G345" s="1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>
        <f t="shared" si="65"/>
        <v>0</v>
      </c>
      <c r="L345" s="2">
        <f>AM345/SUM(AM1:AM$2583)</f>
        <v>0</v>
      </c>
      <c r="M345" t="s">
        <v>962</v>
      </c>
      <c r="N345" t="s">
        <v>1235</v>
      </c>
      <c r="O345" t="s">
        <v>1236</v>
      </c>
      <c r="P345" s="1"/>
      <c r="Q345" s="1"/>
      <c r="R345" s="1">
        <v>17393.2174126848</v>
      </c>
      <c r="S345" s="1"/>
      <c r="T345" s="1">
        <v>59768.406905920303</v>
      </c>
      <c r="U345" s="1">
        <v>337151.12006968103</v>
      </c>
      <c r="V345" s="1">
        <v>107478.815199613</v>
      </c>
      <c r="W345" s="1"/>
      <c r="X345" s="1">
        <v>3704215.7656865702</v>
      </c>
      <c r="Y345" s="1">
        <v>24770639.512986299</v>
      </c>
      <c r="Z345" s="1">
        <v>56355496.030845597</v>
      </c>
      <c r="AA345" s="1">
        <v>4214099.7087142896</v>
      </c>
      <c r="AB345" s="1">
        <v>5171379.6881730398</v>
      </c>
      <c r="AC345" s="1">
        <v>5122770.05724042</v>
      </c>
      <c r="AD345" s="1">
        <v>0</v>
      </c>
      <c r="AE345" s="1"/>
      <c r="AF345" s="1"/>
      <c r="AG345" s="1">
        <v>-70097.721983916999</v>
      </c>
      <c r="AH345" s="1"/>
      <c r="AI345" s="1">
        <v>64140.973863930703</v>
      </c>
      <c r="AJ345" s="1"/>
      <c r="AK345" s="1"/>
      <c r="AL345" s="1"/>
      <c r="AM345" s="1"/>
    </row>
    <row r="346" spans="1:39" x14ac:dyDescent="0.3">
      <c r="A346" t="str">
        <f t="shared" si="55"/>
        <v>ERS</v>
      </c>
      <c r="B346" t="str">
        <f t="shared" si="56"/>
        <v>N012</v>
      </c>
      <c r="C346" t="str">
        <f t="shared" si="57"/>
        <v>INSTALL OF FIRE CONT EQ</v>
      </c>
      <c r="D346" s="1">
        <f t="shared" si="58"/>
        <v>-327595.73335582</v>
      </c>
      <c r="E346" s="1">
        <f t="shared" si="59"/>
        <v>120186.984803336</v>
      </c>
      <c r="F346" s="1">
        <f t="shared" si="60"/>
        <v>4217015.2197000002</v>
      </c>
      <c r="G346" s="1">
        <f t="shared" si="61"/>
        <v>2191219.2285364098</v>
      </c>
      <c r="H346" s="2">
        <f t="shared" si="62"/>
        <v>34.087120511429532</v>
      </c>
      <c r="I346" s="2">
        <f t="shared" si="63"/>
        <v>-13.872619482866295</v>
      </c>
      <c r="J346" s="2">
        <f t="shared" si="64"/>
        <v>0.51961378235013667</v>
      </c>
      <c r="K346" s="2">
        <f t="shared" si="65"/>
        <v>5.2952415360276119E-5</v>
      </c>
      <c r="L346" s="2">
        <f>AM346/SUM(AM1:AM$2583)</f>
        <v>4.3019854455467856E-5</v>
      </c>
      <c r="M346" t="s">
        <v>962</v>
      </c>
      <c r="N346" t="s">
        <v>1237</v>
      </c>
      <c r="O346" t="s">
        <v>1238</v>
      </c>
      <c r="P346" s="1"/>
      <c r="Q346" s="1"/>
      <c r="R346" s="1">
        <v>165932.847082853</v>
      </c>
      <c r="S346" s="1">
        <v>1462391.07862629</v>
      </c>
      <c r="T346" s="1"/>
      <c r="U346" s="1">
        <v>138499.90154202699</v>
      </c>
      <c r="V346" s="1">
        <v>70345.753488914299</v>
      </c>
      <c r="W346" s="1">
        <v>18426.822237582201</v>
      </c>
      <c r="X346" s="1"/>
      <c r="Y346" s="1">
        <v>50782.397495351899</v>
      </c>
      <c r="Z346" s="1">
        <v>217584.55553559199</v>
      </c>
      <c r="AA346" s="1">
        <v>26443.2736946935</v>
      </c>
      <c r="AB346" s="1">
        <v>395987.88846061501</v>
      </c>
      <c r="AC346" s="1">
        <v>104236.377824622</v>
      </c>
      <c r="AD346" s="1">
        <v>719528.182266569</v>
      </c>
      <c r="AE346" s="1">
        <v>-327595.73335582</v>
      </c>
      <c r="AF346" s="1">
        <v>431096.718827112</v>
      </c>
      <c r="AG346" s="1">
        <v>5624113.8369006701</v>
      </c>
      <c r="AH346" s="1">
        <v>117993.71507669899</v>
      </c>
      <c r="AI346" s="1">
        <v>1095272.9054241099</v>
      </c>
      <c r="AJ346" s="1">
        <v>412951.05378973403</v>
      </c>
      <c r="AK346" s="1">
        <v>120186.984803336</v>
      </c>
      <c r="AL346" s="1">
        <v>4217015.2197000002</v>
      </c>
      <c r="AM346" s="1">
        <v>2191219.2285364098</v>
      </c>
    </row>
    <row r="347" spans="1:39" x14ac:dyDescent="0.3">
      <c r="A347" t="str">
        <f t="shared" si="55"/>
        <v>ERS</v>
      </c>
      <c r="B347" t="str">
        <f t="shared" si="56"/>
        <v>N014</v>
      </c>
      <c r="C347" t="str">
        <f t="shared" si="57"/>
        <v>INSTALL OF GUIDED MISSILES</v>
      </c>
      <c r="D347" s="1">
        <f t="shared" si="58"/>
        <v>0</v>
      </c>
      <c r="E347" s="1">
        <f t="shared" si="59"/>
        <v>4506971.2931866702</v>
      </c>
      <c r="F347" s="1">
        <f t="shared" si="60"/>
        <v>0</v>
      </c>
      <c r="G347" s="1">
        <f t="shared" si="61"/>
        <v>0</v>
      </c>
      <c r="H347" s="2">
        <f t="shared" si="62"/>
        <v>-1</v>
      </c>
      <c r="I347" s="2" t="e">
        <f t="shared" si="63"/>
        <v>#DIV/0!</v>
      </c>
      <c r="J347" s="2" t="e">
        <f t="shared" si="64"/>
        <v>#DIV/0!</v>
      </c>
      <c r="K347" s="2">
        <f t="shared" si="65"/>
        <v>0</v>
      </c>
      <c r="L347" s="2">
        <f>AM347/SUM(AM1:AM$2583)</f>
        <v>0</v>
      </c>
      <c r="M347" t="s">
        <v>962</v>
      </c>
      <c r="N347" t="s">
        <v>1239</v>
      </c>
      <c r="O347" t="s">
        <v>1240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213814.93459891999</v>
      </c>
      <c r="AI347" s="1"/>
      <c r="AJ347" s="1">
        <v>1088267.7411591101</v>
      </c>
      <c r="AK347" s="1">
        <v>4506971.2931866702</v>
      </c>
      <c r="AL347" s="1">
        <v>0</v>
      </c>
      <c r="AM347" s="1">
        <v>0</v>
      </c>
    </row>
    <row r="348" spans="1:39" x14ac:dyDescent="0.3">
      <c r="A348" t="str">
        <f t="shared" si="55"/>
        <v>ERS</v>
      </c>
      <c r="B348" t="str">
        <f t="shared" si="56"/>
        <v>N015</v>
      </c>
      <c r="C348" t="str">
        <f t="shared" si="57"/>
        <v>INSTALL OF AIRCRAFT</v>
      </c>
      <c r="D348" s="1">
        <f t="shared" si="58"/>
        <v>88470662.838498607</v>
      </c>
      <c r="E348" s="1">
        <f t="shared" si="59"/>
        <v>24262633.8168515</v>
      </c>
      <c r="F348" s="1">
        <f t="shared" si="60"/>
        <v>21287077</v>
      </c>
      <c r="G348" s="1">
        <f t="shared" si="61"/>
        <v>62367753.4105829</v>
      </c>
      <c r="H348" s="2">
        <f t="shared" si="62"/>
        <v>-0.12263948091178956</v>
      </c>
      <c r="I348" s="2">
        <f t="shared" si="63"/>
        <v>-0.75938829531706886</v>
      </c>
      <c r="J348" s="2">
        <f t="shared" si="64"/>
        <v>2.9298411148972168</v>
      </c>
      <c r="K348" s="2">
        <f t="shared" si="65"/>
        <v>2.6729857123692572E-4</v>
      </c>
      <c r="L348" s="2">
        <f>AM348/SUM(AM1:AM$2583)</f>
        <v>1.2244560651422758E-3</v>
      </c>
      <c r="M348" t="s">
        <v>962</v>
      </c>
      <c r="N348" t="s">
        <v>1241</v>
      </c>
      <c r="O348" t="s">
        <v>1242</v>
      </c>
      <c r="P348" s="1"/>
      <c r="Q348" s="1"/>
      <c r="R348" s="1"/>
      <c r="S348" s="1"/>
      <c r="T348" s="1"/>
      <c r="U348" s="1">
        <v>32843144.5644654</v>
      </c>
      <c r="V348" s="1"/>
      <c r="W348" s="1">
        <v>9365355.8562980406</v>
      </c>
      <c r="X348" s="1"/>
      <c r="Y348" s="1">
        <v>14486009.0344739</v>
      </c>
      <c r="Z348" s="1">
        <v>862284.93925199495</v>
      </c>
      <c r="AA348" s="1">
        <v>23365338.063489798</v>
      </c>
      <c r="AB348" s="1">
        <v>10613551.847262399</v>
      </c>
      <c r="AC348" s="1">
        <v>10978141.8403125</v>
      </c>
      <c r="AD348" s="1">
        <v>-2258213.7751527098</v>
      </c>
      <c r="AE348" s="1">
        <v>88470662.838498607</v>
      </c>
      <c r="AF348" s="1">
        <v>45266264.323449001</v>
      </c>
      <c r="AG348" s="1">
        <v>17640191.0481635</v>
      </c>
      <c r="AH348" s="1">
        <v>14155832.6357367</v>
      </c>
      <c r="AI348" s="1">
        <v>1029252.08393347</v>
      </c>
      <c r="AJ348" s="1">
        <v>14730716.0525031</v>
      </c>
      <c r="AK348" s="1">
        <v>24262633.8168515</v>
      </c>
      <c r="AL348" s="1">
        <v>21287077</v>
      </c>
      <c r="AM348" s="1">
        <v>62367753.4105829</v>
      </c>
    </row>
    <row r="349" spans="1:39" x14ac:dyDescent="0.3">
      <c r="A349" t="str">
        <f t="shared" si="55"/>
        <v>ERS</v>
      </c>
      <c r="B349" t="str">
        <f t="shared" si="56"/>
        <v>N016</v>
      </c>
      <c r="C349" t="str">
        <f t="shared" si="57"/>
        <v>INSTALL OF AIRCRAFT COMPONENTS</v>
      </c>
      <c r="D349" s="1">
        <f t="shared" si="58"/>
        <v>-337253.33204854903</v>
      </c>
      <c r="E349" s="1">
        <f t="shared" si="59"/>
        <v>70857926.258112207</v>
      </c>
      <c r="F349" s="1">
        <f t="shared" si="60"/>
        <v>418798577.37010002</v>
      </c>
      <c r="G349" s="1">
        <f t="shared" si="61"/>
        <v>34492665.429525897</v>
      </c>
      <c r="H349" s="2">
        <f t="shared" si="62"/>
        <v>4.9103984477975553</v>
      </c>
      <c r="I349" s="2">
        <f t="shared" si="63"/>
        <v>-1242.7922599199471</v>
      </c>
      <c r="J349" s="2">
        <f t="shared" si="64"/>
        <v>8.2360989968320961E-2</v>
      </c>
      <c r="K349" s="2">
        <f t="shared" si="65"/>
        <v>5.2587897045275316E-3</v>
      </c>
      <c r="L349" s="2">
        <f>AM349/SUM(AM1:AM$2583)</f>
        <v>6.7718894907219259E-4</v>
      </c>
      <c r="M349" t="s">
        <v>962</v>
      </c>
      <c r="N349" t="s">
        <v>1243</v>
      </c>
      <c r="O349" t="s">
        <v>1244</v>
      </c>
      <c r="P349" s="1"/>
      <c r="Q349" s="1">
        <v>11247412.006779199</v>
      </c>
      <c r="R349" s="1">
        <v>55906.770255058203</v>
      </c>
      <c r="S349" s="1">
        <v>4234989.0251334496</v>
      </c>
      <c r="T349" s="1"/>
      <c r="U349" s="1">
        <v>-176729.32181506499</v>
      </c>
      <c r="V349" s="1"/>
      <c r="W349" s="1">
        <v>7207348.5749312704</v>
      </c>
      <c r="X349" s="1">
        <v>25760074.3956635</v>
      </c>
      <c r="Y349" s="1">
        <v>12468650.675409401</v>
      </c>
      <c r="Z349" s="1">
        <v>47730771.610747397</v>
      </c>
      <c r="AA349" s="1">
        <v>173358136.09601599</v>
      </c>
      <c r="AB349" s="1">
        <v>6916990.8441938702</v>
      </c>
      <c r="AC349" s="1">
        <v>-4596071.5239314102</v>
      </c>
      <c r="AD349" s="1">
        <v>-448429.22039442399</v>
      </c>
      <c r="AE349" s="1">
        <v>-337253.33204854903</v>
      </c>
      <c r="AF349" s="1">
        <v>1385233.0758502199</v>
      </c>
      <c r="AG349" s="1">
        <v>19194806.190060101</v>
      </c>
      <c r="AH349" s="1">
        <v>20831012.059180401</v>
      </c>
      <c r="AI349" s="1">
        <v>33798795.456030302</v>
      </c>
      <c r="AJ349" s="1">
        <v>45128963.4680916</v>
      </c>
      <c r="AK349" s="1">
        <v>70857926.258112207</v>
      </c>
      <c r="AL349" s="1">
        <v>418798577.37010002</v>
      </c>
      <c r="AM349" s="1">
        <v>34492665.429525897</v>
      </c>
    </row>
    <row r="350" spans="1:39" x14ac:dyDescent="0.3">
      <c r="A350" t="str">
        <f t="shared" si="55"/>
        <v>ERS</v>
      </c>
      <c r="B350" t="str">
        <f t="shared" si="56"/>
        <v>N017</v>
      </c>
      <c r="C350" t="str">
        <f t="shared" si="57"/>
        <v>INSTALL OF AIRCRAFT GROUND EQ</v>
      </c>
      <c r="D350" s="1">
        <f t="shared" si="58"/>
        <v>3218837.1911421302</v>
      </c>
      <c r="E350" s="1">
        <f t="shared" si="59"/>
        <v>-8645.1902049629298</v>
      </c>
      <c r="F350" s="1">
        <f t="shared" si="60"/>
        <v>0</v>
      </c>
      <c r="G350" s="1">
        <f t="shared" si="61"/>
        <v>0</v>
      </c>
      <c r="H350" s="2">
        <f t="shared" si="62"/>
        <v>-1</v>
      </c>
      <c r="I350" s="2">
        <f t="shared" si="63"/>
        <v>-1</v>
      </c>
      <c r="J350" s="2" t="e">
        <f t="shared" si="64"/>
        <v>#DIV/0!</v>
      </c>
      <c r="K350" s="2">
        <f t="shared" si="65"/>
        <v>0</v>
      </c>
      <c r="L350" s="2">
        <f>AM350/SUM(AM1:AM$2583)</f>
        <v>0</v>
      </c>
      <c r="M350" t="s">
        <v>962</v>
      </c>
      <c r="N350" t="s">
        <v>1245</v>
      </c>
      <c r="O350" t="s">
        <v>1246</v>
      </c>
      <c r="P350" s="1"/>
      <c r="Q350" s="1">
        <v>53082.1057542946</v>
      </c>
      <c r="R350" s="1"/>
      <c r="S350" s="1"/>
      <c r="T350" s="1">
        <v>38159.794698103098</v>
      </c>
      <c r="U350" s="1"/>
      <c r="V350" s="1">
        <v>64628.780359841403</v>
      </c>
      <c r="W350" s="1"/>
      <c r="X350" s="1">
        <v>19928.585786198699</v>
      </c>
      <c r="Y350" s="1"/>
      <c r="Z350" s="1"/>
      <c r="AA350" s="1">
        <v>202058.70043310101</v>
      </c>
      <c r="AB350" s="1">
        <v>45980.959414226803</v>
      </c>
      <c r="AC350" s="1">
        <v>227223.00671622899</v>
      </c>
      <c r="AD350" s="1">
        <v>75036.385338278298</v>
      </c>
      <c r="AE350" s="1">
        <v>3218837.1911421302</v>
      </c>
      <c r="AF350" s="1">
        <v>105953.50051520699</v>
      </c>
      <c r="AG350" s="1">
        <v>73353.426096928204</v>
      </c>
      <c r="AH350" s="1">
        <v>0</v>
      </c>
      <c r="AI350" s="1">
        <v>57791.441249978699</v>
      </c>
      <c r="AJ350" s="1">
        <v>29515.189150739501</v>
      </c>
      <c r="AK350" s="1">
        <v>-8645.1902049629298</v>
      </c>
      <c r="AL350" s="1"/>
      <c r="AM350" s="1"/>
    </row>
    <row r="351" spans="1:39" x14ac:dyDescent="0.3">
      <c r="A351" t="str">
        <f t="shared" si="55"/>
        <v>ERS</v>
      </c>
      <c r="B351" t="str">
        <f t="shared" si="56"/>
        <v>N019</v>
      </c>
      <c r="C351" t="str">
        <f t="shared" si="57"/>
        <v>INSTALL OF SHIPS-SML CRAFT-DOCKS</v>
      </c>
      <c r="D351" s="1">
        <f t="shared" si="58"/>
        <v>0</v>
      </c>
      <c r="E351" s="1">
        <f t="shared" si="59"/>
        <v>0</v>
      </c>
      <c r="F351" s="1">
        <f t="shared" si="60"/>
        <v>0</v>
      </c>
      <c r="G351" s="1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>
        <f t="shared" si="65"/>
        <v>0</v>
      </c>
      <c r="L351" s="2">
        <f>AM351/SUM(AM1:AM$2583)</f>
        <v>0</v>
      </c>
      <c r="M351" t="s">
        <v>962</v>
      </c>
      <c r="N351" t="s">
        <v>1247</v>
      </c>
      <c r="O351" t="s">
        <v>1248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>
        <v>6422.4299987745999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1:39" x14ac:dyDescent="0.3">
      <c r="A352" t="str">
        <f t="shared" si="55"/>
        <v>ERS</v>
      </c>
      <c r="B352" t="str">
        <f t="shared" si="56"/>
        <v>N020</v>
      </c>
      <c r="C352" t="str">
        <f t="shared" si="57"/>
        <v>INSTALL OF SHIP &amp; MARINE EQ</v>
      </c>
      <c r="D352" s="1">
        <f t="shared" si="58"/>
        <v>0</v>
      </c>
      <c r="E352" s="1">
        <f t="shared" si="59"/>
        <v>0</v>
      </c>
      <c r="F352" s="1">
        <f t="shared" si="60"/>
        <v>0</v>
      </c>
      <c r="G352" s="1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>
        <f t="shared" si="65"/>
        <v>0</v>
      </c>
      <c r="L352" s="2">
        <f>AM352/SUM(AM1:AM$2583)</f>
        <v>0</v>
      </c>
      <c r="M352" t="s">
        <v>962</v>
      </c>
      <c r="N352" t="s">
        <v>1249</v>
      </c>
      <c r="O352" t="s">
        <v>1250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>
        <v>8991.1484947204408</v>
      </c>
      <c r="AI352" s="1"/>
      <c r="AJ352" s="1"/>
      <c r="AK352" s="1"/>
      <c r="AL352" s="1"/>
      <c r="AM352" s="1"/>
    </row>
    <row r="353" spans="1:39" x14ac:dyDescent="0.3">
      <c r="A353" t="str">
        <f t="shared" si="55"/>
        <v>ERS</v>
      </c>
      <c r="B353" t="str">
        <f t="shared" si="56"/>
        <v>N022</v>
      </c>
      <c r="C353" t="str">
        <f t="shared" si="57"/>
        <v>INSTALL OF RAILWAY EQ</v>
      </c>
      <c r="D353" s="1">
        <f t="shared" si="58"/>
        <v>0</v>
      </c>
      <c r="E353" s="1">
        <f t="shared" si="59"/>
        <v>0</v>
      </c>
      <c r="F353" s="1">
        <f t="shared" si="60"/>
        <v>0</v>
      </c>
      <c r="G353" s="1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>
        <f t="shared" si="65"/>
        <v>0</v>
      </c>
      <c r="L353" s="2">
        <f>AM353/SUM(AM1:AM$2583)</f>
        <v>0</v>
      </c>
      <c r="M353" t="s">
        <v>962</v>
      </c>
      <c r="N353" t="s">
        <v>1251</v>
      </c>
      <c r="O353" t="s">
        <v>1252</v>
      </c>
      <c r="P353" s="1"/>
      <c r="Q353" s="1"/>
      <c r="R353" s="1"/>
      <c r="S353" s="1"/>
      <c r="T353" s="1"/>
      <c r="U353" s="1"/>
      <c r="V353" s="1">
        <v>15308.1777427778</v>
      </c>
      <c r="W353" s="1"/>
      <c r="X353" s="1">
        <v>430245.50347419799</v>
      </c>
      <c r="Y353" s="1"/>
      <c r="Z353" s="1">
        <v>0</v>
      </c>
      <c r="AA353" s="1">
        <v>0</v>
      </c>
      <c r="AB353" s="1">
        <v>0</v>
      </c>
      <c r="AC353" s="1">
        <v>31584.525174999198</v>
      </c>
      <c r="AD353" s="1">
        <v>17215.286130733399</v>
      </c>
      <c r="AE353" s="1"/>
      <c r="AF353" s="1"/>
      <c r="AG353" s="1">
        <v>-12598.843625773199</v>
      </c>
      <c r="AH353" s="1"/>
      <c r="AI353" s="1"/>
      <c r="AJ353" s="1"/>
      <c r="AK353" s="1"/>
      <c r="AL353" s="1"/>
      <c r="AM353" s="1"/>
    </row>
    <row r="354" spans="1:39" x14ac:dyDescent="0.3">
      <c r="A354" t="str">
        <f t="shared" si="55"/>
        <v>ERS</v>
      </c>
      <c r="B354" t="str">
        <f t="shared" si="56"/>
        <v>N023</v>
      </c>
      <c r="C354" t="str">
        <f t="shared" si="57"/>
        <v>INSTALL OF VEHICLES-TRAILERS-CYC</v>
      </c>
      <c r="D354" s="1">
        <f t="shared" si="58"/>
        <v>81662.180620817395</v>
      </c>
      <c r="E354" s="1">
        <f t="shared" si="59"/>
        <v>1420880.0490113499</v>
      </c>
      <c r="F354" s="1">
        <f t="shared" si="60"/>
        <v>11065.9004</v>
      </c>
      <c r="G354" s="1">
        <f t="shared" si="61"/>
        <v>305701.91859281401</v>
      </c>
      <c r="H354" s="2">
        <f t="shared" si="62"/>
        <v>-0.99221193906712979</v>
      </c>
      <c r="I354" s="2">
        <f t="shared" si="63"/>
        <v>-0.86449173514748057</v>
      </c>
      <c r="J354" s="2">
        <f t="shared" si="64"/>
        <v>27.625580164521814</v>
      </c>
      <c r="K354" s="2">
        <f t="shared" si="65"/>
        <v>1.3895281942044579E-7</v>
      </c>
      <c r="L354" s="2">
        <f>AM354/SUM(AM1:AM$2583)</f>
        <v>6.0017965675686012E-6</v>
      </c>
      <c r="M354" t="s">
        <v>962</v>
      </c>
      <c r="N354" t="s">
        <v>1253</v>
      </c>
      <c r="O354" t="s">
        <v>1254</v>
      </c>
      <c r="P354" s="1"/>
      <c r="Q354" s="1"/>
      <c r="R354" s="1"/>
      <c r="S354" s="1"/>
      <c r="T354" s="1">
        <v>18593.491608571301</v>
      </c>
      <c r="U354" s="1">
        <v>-12978.455808111799</v>
      </c>
      <c r="V354" s="1"/>
      <c r="W354" s="1"/>
      <c r="X354" s="1"/>
      <c r="Y354" s="1"/>
      <c r="Z354" s="1"/>
      <c r="AA354" s="1">
        <v>22800.7678103418</v>
      </c>
      <c r="AB354" s="1"/>
      <c r="AC354" s="1"/>
      <c r="AD354" s="1"/>
      <c r="AE354" s="1">
        <v>81662.180620817395</v>
      </c>
      <c r="AF354" s="1">
        <v>276046.97995068802</v>
      </c>
      <c r="AG354" s="1">
        <v>259563.17317430099</v>
      </c>
      <c r="AH354" s="1"/>
      <c r="AI354" s="1"/>
      <c r="AJ354" s="1"/>
      <c r="AK354" s="1">
        <v>1420880.0490113499</v>
      </c>
      <c r="AL354" s="1">
        <v>11065.9004</v>
      </c>
      <c r="AM354" s="1">
        <v>305701.91859281401</v>
      </c>
    </row>
    <row r="355" spans="1:39" x14ac:dyDescent="0.3">
      <c r="A355" t="str">
        <f t="shared" si="55"/>
        <v>ERS</v>
      </c>
      <c r="B355" t="str">
        <f t="shared" si="56"/>
        <v>N024</v>
      </c>
      <c r="C355" t="str">
        <f t="shared" si="57"/>
        <v>INSTALLATION OF EQUIPMENT- TRACTORS</v>
      </c>
      <c r="D355" s="1">
        <f t="shared" si="58"/>
        <v>0</v>
      </c>
      <c r="E355" s="1">
        <f t="shared" si="59"/>
        <v>0</v>
      </c>
      <c r="F355" s="1">
        <f t="shared" si="60"/>
        <v>0</v>
      </c>
      <c r="G355" s="1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>
        <f t="shared" si="65"/>
        <v>0</v>
      </c>
      <c r="L355" s="2">
        <f>AM355/SUM(AM1:AM$2583)</f>
        <v>0</v>
      </c>
      <c r="M355" t="s">
        <v>962</v>
      </c>
      <c r="N355" t="s">
        <v>1255</v>
      </c>
      <c r="O355" t="s">
        <v>1256</v>
      </c>
      <c r="P355" s="1"/>
      <c r="Q355" s="1"/>
      <c r="R355" s="1"/>
      <c r="S355" s="1"/>
      <c r="T355" s="1"/>
      <c r="U355" s="1"/>
      <c r="V355" s="1">
        <v>55854.086459606398</v>
      </c>
      <c r="W355" s="1">
        <v>36258.967470672498</v>
      </c>
      <c r="X355" s="1">
        <v>0</v>
      </c>
      <c r="Y355" s="1"/>
      <c r="Z355" s="1"/>
      <c r="AA355" s="1"/>
      <c r="AB355" s="1">
        <v>12467.0699976213</v>
      </c>
      <c r="AC355" s="1">
        <v>5972.0969962647896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x14ac:dyDescent="0.3">
      <c r="A356" t="str">
        <f t="shared" si="55"/>
        <v>ERS</v>
      </c>
      <c r="B356" t="str">
        <f t="shared" si="56"/>
        <v>N025</v>
      </c>
      <c r="C356" t="str">
        <f t="shared" si="57"/>
        <v>INSTALL OF VEHICULAR EQ</v>
      </c>
      <c r="D356" s="1">
        <f t="shared" si="58"/>
        <v>144795.763010002</v>
      </c>
      <c r="E356" s="1">
        <f t="shared" si="59"/>
        <v>0</v>
      </c>
      <c r="F356" s="1">
        <f t="shared" si="60"/>
        <v>1578563.2401999999</v>
      </c>
      <c r="G356" s="1">
        <f t="shared" si="61"/>
        <v>16334351.5295405</v>
      </c>
      <c r="H356" s="2" t="e">
        <f t="shared" si="62"/>
        <v>#DIV/0!</v>
      </c>
      <c r="I356" s="2">
        <f t="shared" si="63"/>
        <v>9.9019988388124176</v>
      </c>
      <c r="J356" s="2">
        <f t="shared" si="64"/>
        <v>10.347606680281608</v>
      </c>
      <c r="K356" s="2">
        <f t="shared" si="65"/>
        <v>1.9821777255402041E-5</v>
      </c>
      <c r="L356" s="2">
        <f>AM356/SUM(AM1:AM$2583)</f>
        <v>3.2068969470235958E-4</v>
      </c>
      <c r="M356" t="s">
        <v>962</v>
      </c>
      <c r="N356" t="s">
        <v>1257</v>
      </c>
      <c r="O356" t="s">
        <v>1258</v>
      </c>
      <c r="P356" s="1">
        <v>297237.77860578598</v>
      </c>
      <c r="Q356" s="1">
        <v>53388.136319415898</v>
      </c>
      <c r="R356" s="1">
        <v>79126.715500992403</v>
      </c>
      <c r="S356" s="1">
        <v>65733.814285969798</v>
      </c>
      <c r="T356" s="1">
        <v>6437.8105345517297</v>
      </c>
      <c r="U356" s="1">
        <v>109260.119124063</v>
      </c>
      <c r="V356" s="1">
        <v>71618.056141752706</v>
      </c>
      <c r="W356" s="1">
        <v>109008.241292483</v>
      </c>
      <c r="X356" s="1">
        <v>137760.51492138501</v>
      </c>
      <c r="Y356" s="1">
        <v>284137.17878079897</v>
      </c>
      <c r="Z356" s="1">
        <v>169893.77676297899</v>
      </c>
      <c r="AA356" s="1">
        <v>199165.66463511699</v>
      </c>
      <c r="AB356" s="1">
        <v>20796.558604102</v>
      </c>
      <c r="AC356" s="1">
        <v>27281.745771039499</v>
      </c>
      <c r="AD356" s="1">
        <v>54708.832673181503</v>
      </c>
      <c r="AE356" s="1">
        <v>144795.763010002</v>
      </c>
      <c r="AF356" s="1">
        <v>318749.69463224098</v>
      </c>
      <c r="AG356" s="1">
        <v>9825082.2578850891</v>
      </c>
      <c r="AH356" s="1">
        <v>2991472.40248447</v>
      </c>
      <c r="AI356" s="1">
        <v>55346.929394233099</v>
      </c>
      <c r="AJ356" s="1">
        <v>187930.95389618701</v>
      </c>
      <c r="AK356" s="1"/>
      <c r="AL356" s="1">
        <v>1578563.2401999999</v>
      </c>
      <c r="AM356" s="1">
        <v>16334351.5295405</v>
      </c>
    </row>
    <row r="357" spans="1:39" x14ac:dyDescent="0.3">
      <c r="A357" t="str">
        <f t="shared" si="55"/>
        <v>ERS</v>
      </c>
      <c r="B357" t="str">
        <f t="shared" si="56"/>
        <v>N026</v>
      </c>
      <c r="C357" t="str">
        <f t="shared" si="57"/>
        <v>INSTALL OF TIRES &amp; TUBES</v>
      </c>
      <c r="D357" s="1">
        <f t="shared" si="58"/>
        <v>0</v>
      </c>
      <c r="E357" s="1">
        <f t="shared" si="59"/>
        <v>0</v>
      </c>
      <c r="F357" s="1">
        <f t="shared" si="60"/>
        <v>0</v>
      </c>
      <c r="G357" s="1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>
        <f t="shared" si="65"/>
        <v>0</v>
      </c>
      <c r="L357" s="2">
        <f>AM357/SUM(AM1:AM$2583)</f>
        <v>0</v>
      </c>
      <c r="M357" t="s">
        <v>962</v>
      </c>
      <c r="N357" t="s">
        <v>1259</v>
      </c>
      <c r="O357" t="s">
        <v>1260</v>
      </c>
      <c r="P357" s="1"/>
      <c r="Q357" s="1"/>
      <c r="R357" s="1"/>
      <c r="S357" s="1"/>
      <c r="T357" s="1"/>
      <c r="U357" s="1">
        <v>7173.5202347616996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x14ac:dyDescent="0.3">
      <c r="A358" t="str">
        <f t="shared" si="55"/>
        <v>ERS</v>
      </c>
      <c r="B358" t="str">
        <f t="shared" si="56"/>
        <v>N028</v>
      </c>
      <c r="C358" t="str">
        <f t="shared" si="57"/>
        <v>INSTALL OF ENGINES &amp; TURBINES</v>
      </c>
      <c r="D358" s="1">
        <f t="shared" si="58"/>
        <v>0</v>
      </c>
      <c r="E358" s="1">
        <f t="shared" si="59"/>
        <v>0</v>
      </c>
      <c r="F358" s="1">
        <f t="shared" si="60"/>
        <v>0</v>
      </c>
      <c r="G358" s="1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>
        <f t="shared" si="65"/>
        <v>0</v>
      </c>
      <c r="L358" s="2">
        <f>AM358/SUM(AM1:AM$2583)</f>
        <v>0</v>
      </c>
      <c r="M358" t="s">
        <v>962</v>
      </c>
      <c r="N358" t="s">
        <v>1261</v>
      </c>
      <c r="O358" t="s">
        <v>1262</v>
      </c>
      <c r="P358" s="1">
        <v>125794.27875482901</v>
      </c>
      <c r="Q358" s="1">
        <v>130342.20363031499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488246.98080684198</v>
      </c>
      <c r="AC358" s="1">
        <v>60602.405762118498</v>
      </c>
      <c r="AD358" s="1"/>
      <c r="AE358" s="1"/>
      <c r="AF358" s="1"/>
      <c r="AG358" s="1"/>
      <c r="AH358" s="1">
        <v>102555.223271109</v>
      </c>
      <c r="AI358" s="1">
        <v>14420.0381151045</v>
      </c>
      <c r="AJ358" s="1">
        <v>0</v>
      </c>
      <c r="AK358" s="1"/>
      <c r="AL358" s="1"/>
      <c r="AM358" s="1"/>
    </row>
    <row r="359" spans="1:39" x14ac:dyDescent="0.3">
      <c r="A359" t="str">
        <f t="shared" si="55"/>
        <v>ERS</v>
      </c>
      <c r="B359" t="str">
        <f t="shared" si="56"/>
        <v>N029</v>
      </c>
      <c r="C359" t="str">
        <f t="shared" si="57"/>
        <v>INSTALL OF ENGINE ACCESSORIES</v>
      </c>
      <c r="D359" s="1">
        <f t="shared" si="58"/>
        <v>0</v>
      </c>
      <c r="E359" s="1">
        <f t="shared" si="59"/>
        <v>38141.488510949603</v>
      </c>
      <c r="F359" s="1">
        <f t="shared" si="60"/>
        <v>0</v>
      </c>
      <c r="G359" s="1">
        <f t="shared" si="61"/>
        <v>0</v>
      </c>
      <c r="H359" s="2">
        <f t="shared" si="62"/>
        <v>-1</v>
      </c>
      <c r="I359" s="2" t="e">
        <f t="shared" si="63"/>
        <v>#DIV/0!</v>
      </c>
      <c r="J359" s="2" t="e">
        <f t="shared" si="64"/>
        <v>#DIV/0!</v>
      </c>
      <c r="K359" s="2">
        <f t="shared" si="65"/>
        <v>0</v>
      </c>
      <c r="L359" s="2">
        <f>AM359/SUM(AM1:AM$2583)</f>
        <v>0</v>
      </c>
      <c r="M359" t="s">
        <v>962</v>
      </c>
      <c r="N359" t="s">
        <v>1263</v>
      </c>
      <c r="O359" t="s">
        <v>1264</v>
      </c>
      <c r="P359" s="1">
        <v>196335.43699770101</v>
      </c>
      <c r="Q359" s="1"/>
      <c r="R359" s="1"/>
      <c r="S359" s="1"/>
      <c r="T359" s="1"/>
      <c r="U359" s="1"/>
      <c r="V359" s="1">
        <v>9932.3495008396694</v>
      </c>
      <c r="W359" s="1"/>
      <c r="X359" s="1"/>
      <c r="Y359" s="1"/>
      <c r="Z359" s="1"/>
      <c r="AA359" s="1">
        <v>5589.6506755789896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>
        <v>38141.488510949603</v>
      </c>
      <c r="AL359" s="1">
        <v>0</v>
      </c>
      <c r="AM359" s="1"/>
    </row>
    <row r="360" spans="1:39" x14ac:dyDescent="0.3">
      <c r="A360" t="str">
        <f t="shared" si="55"/>
        <v>ERS</v>
      </c>
      <c r="B360" t="str">
        <f t="shared" si="56"/>
        <v>N030</v>
      </c>
      <c r="C360" t="str">
        <f t="shared" si="57"/>
        <v>INSTALL OF MECH POWER TRANS EQ</v>
      </c>
      <c r="D360" s="1">
        <f t="shared" si="58"/>
        <v>0</v>
      </c>
      <c r="E360" s="1">
        <f t="shared" si="59"/>
        <v>426667.93809238903</v>
      </c>
      <c r="F360" s="1">
        <f t="shared" si="60"/>
        <v>60698.769500000002</v>
      </c>
      <c r="G360" s="1">
        <f t="shared" si="61"/>
        <v>0</v>
      </c>
      <c r="H360" s="2">
        <f t="shared" si="62"/>
        <v>-0.85773768291242791</v>
      </c>
      <c r="I360" s="2" t="e">
        <f t="shared" si="63"/>
        <v>#DIV/0!</v>
      </c>
      <c r="J360" s="2">
        <f t="shared" si="64"/>
        <v>0</v>
      </c>
      <c r="K360" s="2">
        <f t="shared" si="65"/>
        <v>7.6218516817454476E-7</v>
      </c>
      <c r="L360" s="2">
        <f>AM360/SUM(AM1:AM$2583)</f>
        <v>0</v>
      </c>
      <c r="M360" t="s">
        <v>962</v>
      </c>
      <c r="N360" t="s">
        <v>1265</v>
      </c>
      <c r="O360" t="s">
        <v>1266</v>
      </c>
      <c r="P360" s="1"/>
      <c r="Q360" s="1"/>
      <c r="R360" s="1"/>
      <c r="S360" s="1"/>
      <c r="T360" s="1"/>
      <c r="U360" s="1"/>
      <c r="V360" s="1"/>
      <c r="W360" s="1">
        <v>52935.779118377199</v>
      </c>
      <c r="X360" s="1"/>
      <c r="Y360" s="1"/>
      <c r="Z360" s="1"/>
      <c r="AA360" s="1">
        <v>27659.7165861227</v>
      </c>
      <c r="AB360" s="1">
        <v>24239.0063953752</v>
      </c>
      <c r="AC360" s="1"/>
      <c r="AD360" s="1">
        <v>21354.961911937698</v>
      </c>
      <c r="AE360" s="1"/>
      <c r="AF360" s="1"/>
      <c r="AG360" s="1"/>
      <c r="AH360" s="1"/>
      <c r="AI360" s="1"/>
      <c r="AJ360" s="1">
        <v>51308.130535284698</v>
      </c>
      <c r="AK360" s="1">
        <v>426667.93809238903</v>
      </c>
      <c r="AL360" s="1">
        <v>60698.769500000002</v>
      </c>
      <c r="AM360" s="1">
        <v>0</v>
      </c>
    </row>
    <row r="361" spans="1:39" x14ac:dyDescent="0.3">
      <c r="A361" t="str">
        <f t="shared" si="55"/>
        <v>ERS</v>
      </c>
      <c r="B361" t="str">
        <f t="shared" si="56"/>
        <v>N032</v>
      </c>
      <c r="C361" t="str">
        <f t="shared" si="57"/>
        <v>INSTALL OF WOODWORKING MACHINE</v>
      </c>
      <c r="D361" s="1">
        <f t="shared" si="58"/>
        <v>0</v>
      </c>
      <c r="E361" s="1">
        <f t="shared" si="59"/>
        <v>0</v>
      </c>
      <c r="F361" s="1">
        <f t="shared" si="60"/>
        <v>0</v>
      </c>
      <c r="G361" s="1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>
        <f t="shared" si="65"/>
        <v>0</v>
      </c>
      <c r="L361" s="2">
        <f>AM361/SUM(AM1:AM$2583)</f>
        <v>0</v>
      </c>
      <c r="M361" t="s">
        <v>962</v>
      </c>
      <c r="N361" t="s">
        <v>1267</v>
      </c>
      <c r="O361" t="s">
        <v>1268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>
        <v>12101.872997691</v>
      </c>
      <c r="AC361" s="1">
        <v>0</v>
      </c>
      <c r="AD361" s="1">
        <v>85234.745834012996</v>
      </c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x14ac:dyDescent="0.3">
      <c r="A362" t="str">
        <f t="shared" si="55"/>
        <v>ERS</v>
      </c>
      <c r="B362" t="str">
        <f t="shared" si="56"/>
        <v>N034</v>
      </c>
      <c r="C362" t="str">
        <f t="shared" si="57"/>
        <v>INSTALL OF METALWORK MACHINE</v>
      </c>
      <c r="D362" s="1">
        <f t="shared" si="58"/>
        <v>64429.525513031796</v>
      </c>
      <c r="E362" s="1">
        <f t="shared" si="59"/>
        <v>3902.8997214736801</v>
      </c>
      <c r="F362" s="1">
        <f t="shared" si="60"/>
        <v>0</v>
      </c>
      <c r="G362" s="1">
        <f t="shared" si="61"/>
        <v>0</v>
      </c>
      <c r="H362" s="2">
        <f t="shared" si="62"/>
        <v>-1</v>
      </c>
      <c r="I362" s="2">
        <f t="shared" si="63"/>
        <v>-1</v>
      </c>
      <c r="J362" s="2" t="e">
        <f t="shared" si="64"/>
        <v>#DIV/0!</v>
      </c>
      <c r="K362" s="2">
        <f t="shared" si="65"/>
        <v>0</v>
      </c>
      <c r="L362" s="2">
        <f>AM362/SUM(AM1:AM$2583)</f>
        <v>0</v>
      </c>
      <c r="M362" t="s">
        <v>962</v>
      </c>
      <c r="N362" t="s">
        <v>1269</v>
      </c>
      <c r="O362" t="s">
        <v>1270</v>
      </c>
      <c r="P362" s="1">
        <v>-98882.679045873301</v>
      </c>
      <c r="Q362" s="1"/>
      <c r="R362" s="1"/>
      <c r="S362" s="1"/>
      <c r="T362" s="1"/>
      <c r="U362" s="1"/>
      <c r="V362" s="1">
        <v>7664.5748822639398</v>
      </c>
      <c r="W362" s="1">
        <v>0</v>
      </c>
      <c r="X362" s="1"/>
      <c r="Y362" s="1"/>
      <c r="Z362" s="1"/>
      <c r="AA362" s="1"/>
      <c r="AB362" s="1">
        <v>12315.9539976501</v>
      </c>
      <c r="AC362" s="1">
        <v>34909.272567216503</v>
      </c>
      <c r="AD362" s="1">
        <v>13783.062766823999</v>
      </c>
      <c r="AE362" s="1">
        <v>64429.525513031796</v>
      </c>
      <c r="AF362" s="1"/>
      <c r="AG362" s="1"/>
      <c r="AH362" s="1"/>
      <c r="AI362" s="1"/>
      <c r="AJ362" s="1">
        <v>113944.87701496499</v>
      </c>
      <c r="AK362" s="1">
        <v>3902.8997214736801</v>
      </c>
      <c r="AL362" s="1"/>
      <c r="AM362" s="1"/>
    </row>
    <row r="363" spans="1:39" x14ac:dyDescent="0.3">
      <c r="A363" t="str">
        <f t="shared" si="55"/>
        <v>ERS</v>
      </c>
      <c r="B363" t="str">
        <f t="shared" si="56"/>
        <v>N035</v>
      </c>
      <c r="C363" t="str">
        <f t="shared" si="57"/>
        <v>INSTALL OF SERVICE &amp; TRADE EQ</v>
      </c>
      <c r="D363" s="1">
        <f t="shared" si="58"/>
        <v>0</v>
      </c>
      <c r="E363" s="1">
        <f t="shared" si="59"/>
        <v>20836.8335393466</v>
      </c>
      <c r="F363" s="1">
        <f t="shared" si="60"/>
        <v>10103.0098</v>
      </c>
      <c r="G363" s="1">
        <f t="shared" si="61"/>
        <v>0</v>
      </c>
      <c r="H363" s="2">
        <f t="shared" si="62"/>
        <v>-0.51513699138008229</v>
      </c>
      <c r="I363" s="2" t="e">
        <f t="shared" si="63"/>
        <v>#DIV/0!</v>
      </c>
      <c r="J363" s="2">
        <f t="shared" si="64"/>
        <v>0</v>
      </c>
      <c r="K363" s="2">
        <f t="shared" si="65"/>
        <v>1.2686194937579539E-7</v>
      </c>
      <c r="L363" s="2">
        <f>AM363/SUM(AM1:AM$2583)</f>
        <v>0</v>
      </c>
      <c r="M363" t="s">
        <v>962</v>
      </c>
      <c r="N363" t="s">
        <v>1271</v>
      </c>
      <c r="O363" t="s">
        <v>1272</v>
      </c>
      <c r="P363" s="1">
        <v>86271.906007424899</v>
      </c>
      <c r="Q363" s="1">
        <v>70218.239923949994</v>
      </c>
      <c r="R363" s="1">
        <v>48064.2927609459</v>
      </c>
      <c r="S363" s="1">
        <v>84515.121773151899</v>
      </c>
      <c r="T363" s="1"/>
      <c r="U363" s="1">
        <v>74478.146289264696</v>
      </c>
      <c r="V363" s="1">
        <v>26150.7129875711</v>
      </c>
      <c r="W363" s="1">
        <v>5293.5779118377204</v>
      </c>
      <c r="X363" s="1">
        <v>633053.99094717798</v>
      </c>
      <c r="Y363" s="1">
        <v>-41649.048771981703</v>
      </c>
      <c r="Z363" s="1">
        <v>19437.9348232501</v>
      </c>
      <c r="AA363" s="1">
        <v>3776.6176153800102</v>
      </c>
      <c r="AB363" s="1">
        <v>3325.2825192955402</v>
      </c>
      <c r="AC363" s="1">
        <v>73878.603522100704</v>
      </c>
      <c r="AD363" s="1"/>
      <c r="AE363" s="1"/>
      <c r="AF363" s="1"/>
      <c r="AG363" s="1">
        <v>122128.80774424299</v>
      </c>
      <c r="AH363" s="1">
        <v>116004.639079407</v>
      </c>
      <c r="AI363" s="1">
        <v>8748.1812654384703</v>
      </c>
      <c r="AJ363" s="1">
        <v>217937.504466652</v>
      </c>
      <c r="AK363" s="1">
        <v>20836.8335393466</v>
      </c>
      <c r="AL363" s="1">
        <v>10103.0098</v>
      </c>
      <c r="AM363" s="1"/>
    </row>
    <row r="364" spans="1:39" x14ac:dyDescent="0.3">
      <c r="A364" t="str">
        <f t="shared" si="55"/>
        <v>ERS</v>
      </c>
      <c r="B364" t="str">
        <f t="shared" si="56"/>
        <v>N036</v>
      </c>
      <c r="C364" t="str">
        <f t="shared" si="57"/>
        <v>INSTALL OF SP INDUSTRY MACHINERY</v>
      </c>
      <c r="D364" s="1">
        <f t="shared" si="58"/>
        <v>131892.190044733</v>
      </c>
      <c r="E364" s="1">
        <f t="shared" si="59"/>
        <v>57232.603550537802</v>
      </c>
      <c r="F364" s="1">
        <f t="shared" si="60"/>
        <v>144863.66399999999</v>
      </c>
      <c r="G364" s="1">
        <f t="shared" si="61"/>
        <v>108272.330638359</v>
      </c>
      <c r="H364" s="2">
        <f t="shared" si="62"/>
        <v>1.5311388092292848</v>
      </c>
      <c r="I364" s="2">
        <f t="shared" si="63"/>
        <v>9.8349067908172216E-2</v>
      </c>
      <c r="J364" s="2">
        <f t="shared" si="64"/>
        <v>0.74740847807328004</v>
      </c>
      <c r="K364" s="2">
        <f t="shared" si="65"/>
        <v>1.8190308801601115E-6</v>
      </c>
      <c r="L364" s="2">
        <f>AM364/SUM(AM1:AM$2583)</f>
        <v>2.125693241897864E-6</v>
      </c>
      <c r="M364" t="s">
        <v>962</v>
      </c>
      <c r="N364" t="s">
        <v>1273</v>
      </c>
      <c r="O364" t="s">
        <v>1274</v>
      </c>
      <c r="P364" s="1">
        <v>81885.198922301599</v>
      </c>
      <c r="Q364" s="1">
        <v>73620.858114500094</v>
      </c>
      <c r="R364" s="1">
        <v>0</v>
      </c>
      <c r="S364" s="1">
        <v>199060.52562743201</v>
      </c>
      <c r="T364" s="1">
        <v>219212.80362707001</v>
      </c>
      <c r="U364" s="1">
        <v>59988.184003834402</v>
      </c>
      <c r="V364" s="1">
        <v>36505.299192979102</v>
      </c>
      <c r="W364" s="1">
        <v>288197.89483360603</v>
      </c>
      <c r="X364" s="1">
        <v>108687.440941653</v>
      </c>
      <c r="Y364" s="1">
        <v>3207736.2693204898</v>
      </c>
      <c r="Z364" s="1">
        <v>425120.37039191998</v>
      </c>
      <c r="AA364" s="1">
        <v>204167.31851792001</v>
      </c>
      <c r="AB364" s="1">
        <v>124573.733876231</v>
      </c>
      <c r="AC364" s="1">
        <v>83744.748465176002</v>
      </c>
      <c r="AD364" s="1">
        <v>223709.197785258</v>
      </c>
      <c r="AE364" s="1">
        <v>131892.190044733</v>
      </c>
      <c r="AF364" s="1">
        <v>60621.507684875301</v>
      </c>
      <c r="AG364" s="1">
        <v>1199.0398951873501</v>
      </c>
      <c r="AH364" s="1">
        <v>8645.4119505050894</v>
      </c>
      <c r="AI364" s="1">
        <v>0</v>
      </c>
      <c r="AJ364" s="1">
        <v>179426.591195346</v>
      </c>
      <c r="AK364" s="1">
        <v>57232.603550537802</v>
      </c>
      <c r="AL364" s="1">
        <v>144863.66399999999</v>
      </c>
      <c r="AM364" s="1">
        <v>108272.330638359</v>
      </c>
    </row>
    <row r="365" spans="1:39" x14ac:dyDescent="0.3">
      <c r="A365" t="str">
        <f t="shared" si="55"/>
        <v>ERS</v>
      </c>
      <c r="B365" t="str">
        <f t="shared" si="56"/>
        <v>N037</v>
      </c>
      <c r="C365" t="str">
        <f t="shared" si="57"/>
        <v>INSTALL OF AGRICULTURE MACHINE</v>
      </c>
      <c r="D365" s="1">
        <f t="shared" si="58"/>
        <v>10851.678611997</v>
      </c>
      <c r="E365" s="1">
        <f t="shared" si="59"/>
        <v>0</v>
      </c>
      <c r="F365" s="1">
        <f t="shared" si="60"/>
        <v>0</v>
      </c>
      <c r="G365" s="1">
        <f t="shared" si="61"/>
        <v>0</v>
      </c>
      <c r="H365" s="2" t="e">
        <f t="shared" si="62"/>
        <v>#DIV/0!</v>
      </c>
      <c r="I365" s="2">
        <f t="shared" si="63"/>
        <v>-1</v>
      </c>
      <c r="J365" s="2" t="e">
        <f t="shared" si="64"/>
        <v>#DIV/0!</v>
      </c>
      <c r="K365" s="2">
        <f t="shared" si="65"/>
        <v>0</v>
      </c>
      <c r="L365" s="2">
        <f>AM365/SUM(AM1:AM$2583)</f>
        <v>0</v>
      </c>
      <c r="M365" t="s">
        <v>962</v>
      </c>
      <c r="N365" t="s">
        <v>1275</v>
      </c>
      <c r="O365" t="s">
        <v>1276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>
        <v>28807.449273988601</v>
      </c>
      <c r="AB365" s="1"/>
      <c r="AC365" s="1"/>
      <c r="AD365" s="1"/>
      <c r="AE365" s="1">
        <v>10851.678611997</v>
      </c>
      <c r="AF365" s="1"/>
      <c r="AG365" s="1"/>
      <c r="AH365" s="1"/>
      <c r="AI365" s="1"/>
      <c r="AJ365" s="1"/>
      <c r="AK365" s="1"/>
      <c r="AL365" s="1"/>
      <c r="AM365" s="1"/>
    </row>
    <row r="366" spans="1:39" x14ac:dyDescent="0.3">
      <c r="A366" t="str">
        <f t="shared" si="55"/>
        <v>ERS</v>
      </c>
      <c r="B366" t="str">
        <f t="shared" si="56"/>
        <v>N038</v>
      </c>
      <c r="C366" t="str">
        <f t="shared" si="57"/>
        <v>INSTALL OF CONTRUCT EQ</v>
      </c>
      <c r="D366" s="1">
        <f t="shared" si="58"/>
        <v>0</v>
      </c>
      <c r="E366" s="1">
        <f t="shared" si="59"/>
        <v>0</v>
      </c>
      <c r="F366" s="1">
        <f t="shared" si="60"/>
        <v>0</v>
      </c>
      <c r="G366" s="1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>
        <f t="shared" si="65"/>
        <v>0</v>
      </c>
      <c r="L366" s="2">
        <f>AM366/SUM(AM1:AM$2583)</f>
        <v>0</v>
      </c>
      <c r="M366" t="s">
        <v>962</v>
      </c>
      <c r="N366" t="s">
        <v>1277</v>
      </c>
      <c r="O366" t="s">
        <v>1278</v>
      </c>
      <c r="P366" s="1"/>
      <c r="Q366" s="1"/>
      <c r="R366" s="1"/>
      <c r="S366" s="1"/>
      <c r="T366" s="1"/>
      <c r="U366" s="1"/>
      <c r="V366" s="1"/>
      <c r="W366" s="1">
        <v>81248.936453517497</v>
      </c>
      <c r="X366" s="1">
        <v>157579.79341430799</v>
      </c>
      <c r="Y366" s="1"/>
      <c r="Z366" s="1">
        <v>8752.0434206221198</v>
      </c>
      <c r="AA366" s="1"/>
      <c r="AB366" s="1">
        <v>438059.46826641803</v>
      </c>
      <c r="AC366" s="1">
        <v>4946.6758300703495</v>
      </c>
      <c r="AD366" s="1">
        <v>15431.88439626</v>
      </c>
      <c r="AE366" s="1">
        <v>0</v>
      </c>
      <c r="AF366" s="1">
        <v>120435.35809200699</v>
      </c>
      <c r="AG366" s="1"/>
      <c r="AH366" s="1"/>
      <c r="AI366" s="1"/>
      <c r="AJ366" s="1"/>
      <c r="AK366" s="1"/>
      <c r="AL366" s="1"/>
      <c r="AM366" s="1"/>
    </row>
    <row r="367" spans="1:39" x14ac:dyDescent="0.3">
      <c r="A367" t="str">
        <f t="shared" si="55"/>
        <v>ERS</v>
      </c>
      <c r="B367" t="str">
        <f t="shared" si="56"/>
        <v>N039</v>
      </c>
      <c r="C367" t="str">
        <f t="shared" si="57"/>
        <v>INSTALL OF MATERIALS HANDLING EQ</v>
      </c>
      <c r="D367" s="1">
        <f t="shared" si="58"/>
        <v>-14692.8731022952</v>
      </c>
      <c r="E367" s="1">
        <f t="shared" si="59"/>
        <v>45591.674657666699</v>
      </c>
      <c r="F367" s="1">
        <f t="shared" si="60"/>
        <v>0</v>
      </c>
      <c r="G367" s="1">
        <f t="shared" si="61"/>
        <v>0</v>
      </c>
      <c r="H367" s="2">
        <f t="shared" si="62"/>
        <v>-1</v>
      </c>
      <c r="I367" s="2">
        <f t="shared" si="63"/>
        <v>-1</v>
      </c>
      <c r="J367" s="2" t="e">
        <f t="shared" si="64"/>
        <v>#DIV/0!</v>
      </c>
      <c r="K367" s="2">
        <f t="shared" si="65"/>
        <v>0</v>
      </c>
      <c r="L367" s="2">
        <f>AM367/SUM(AM1:AM$2583)</f>
        <v>0</v>
      </c>
      <c r="M367" t="s">
        <v>962</v>
      </c>
      <c r="N367" t="s">
        <v>1279</v>
      </c>
      <c r="O367" t="s">
        <v>1280</v>
      </c>
      <c r="P367" s="1"/>
      <c r="Q367" s="1">
        <v>576560.00721146795</v>
      </c>
      <c r="R367" s="1"/>
      <c r="S367" s="1">
        <v>46774.217713513703</v>
      </c>
      <c r="T367" s="1">
        <v>38939.233866334398</v>
      </c>
      <c r="U367" s="1">
        <v>32238.253242596798</v>
      </c>
      <c r="V367" s="1">
        <v>235336.84300117299</v>
      </c>
      <c r="W367" s="1">
        <v>-22468.448561016099</v>
      </c>
      <c r="X367" s="1">
        <v>141109.05053977499</v>
      </c>
      <c r="Y367" s="1">
        <v>8427.0038823718896</v>
      </c>
      <c r="Z367" s="1">
        <v>961205.893015882</v>
      </c>
      <c r="AA367" s="1">
        <v>109255.408085327</v>
      </c>
      <c r="AB367" s="1">
        <v>477558.98688388203</v>
      </c>
      <c r="AC367" s="1">
        <v>422653.87627287098</v>
      </c>
      <c r="AD367" s="1"/>
      <c r="AE367" s="1">
        <v>-14692.8731022952</v>
      </c>
      <c r="AF367" s="1">
        <v>396087.32254100498</v>
      </c>
      <c r="AG367" s="1">
        <v>317365.805912346</v>
      </c>
      <c r="AH367" s="1">
        <v>470631.31224624498</v>
      </c>
      <c r="AI367" s="1">
        <v>316302.24720931501</v>
      </c>
      <c r="AJ367" s="1">
        <v>166963.90486555899</v>
      </c>
      <c r="AK367" s="1">
        <v>45591.674657666699</v>
      </c>
      <c r="AL367" s="1"/>
      <c r="AM367" s="1"/>
    </row>
    <row r="368" spans="1:39" x14ac:dyDescent="0.3">
      <c r="A368" t="str">
        <f t="shared" si="55"/>
        <v>ERS</v>
      </c>
      <c r="B368" t="str">
        <f t="shared" si="56"/>
        <v>N040</v>
      </c>
      <c r="C368" t="str">
        <f t="shared" si="57"/>
        <v>INSTALL OF ROPE-CABLE-CHAIN</v>
      </c>
      <c r="D368" s="1">
        <f t="shared" si="58"/>
        <v>53009.585226905197</v>
      </c>
      <c r="E368" s="1">
        <f t="shared" si="59"/>
        <v>571038.21204438398</v>
      </c>
      <c r="F368" s="1">
        <f t="shared" si="60"/>
        <v>309175.64840000001</v>
      </c>
      <c r="G368" s="1">
        <f t="shared" si="61"/>
        <v>0</v>
      </c>
      <c r="H368" s="2">
        <f t="shared" si="62"/>
        <v>-0.45857275068665748</v>
      </c>
      <c r="I368" s="2">
        <f t="shared" si="63"/>
        <v>4.8324479823146556</v>
      </c>
      <c r="J368" s="2">
        <f t="shared" si="64"/>
        <v>0</v>
      </c>
      <c r="K368" s="2">
        <f t="shared" si="65"/>
        <v>3.8822713460645677E-6</v>
      </c>
      <c r="L368" s="2">
        <f>AM368/SUM(AM1:AM$2583)</f>
        <v>0</v>
      </c>
      <c r="M368" t="s">
        <v>962</v>
      </c>
      <c r="N368" t="s">
        <v>1281</v>
      </c>
      <c r="O368" t="s">
        <v>1282</v>
      </c>
      <c r="P368" s="1">
        <v>371625.99009715801</v>
      </c>
      <c r="Q368" s="1"/>
      <c r="R368" s="1"/>
      <c r="S368" s="1"/>
      <c r="T368" s="1"/>
      <c r="U368" s="1">
        <v>47317.2266481283</v>
      </c>
      <c r="V368" s="1">
        <v>59714.336596405097</v>
      </c>
      <c r="W368" s="1">
        <v>35552.703476779498</v>
      </c>
      <c r="X368" s="1">
        <v>284407.14212201303</v>
      </c>
      <c r="Y368" s="1">
        <v>79352.329275403696</v>
      </c>
      <c r="Z368" s="1">
        <v>2641238.4980275799</v>
      </c>
      <c r="AA368" s="1">
        <v>272006.23510976299</v>
      </c>
      <c r="AB368" s="1">
        <v>486094.83710725303</v>
      </c>
      <c r="AC368" s="1">
        <v>14927.8309861948</v>
      </c>
      <c r="AD368" s="1">
        <v>7128.75414405846</v>
      </c>
      <c r="AE368" s="1">
        <v>53009.585226905197</v>
      </c>
      <c r="AF368" s="1">
        <v>79419.409263297595</v>
      </c>
      <c r="AG368" s="1">
        <v>188708.09554778799</v>
      </c>
      <c r="AH368" s="1">
        <v>31187.931479038802</v>
      </c>
      <c r="AI368" s="1">
        <v>295666.68855657999</v>
      </c>
      <c r="AJ368" s="1">
        <v>350072.57907140203</v>
      </c>
      <c r="AK368" s="1">
        <v>571038.21204438398</v>
      </c>
      <c r="AL368" s="1">
        <v>309175.64840000001</v>
      </c>
      <c r="AM368" s="1">
        <v>0</v>
      </c>
    </row>
    <row r="369" spans="1:39" x14ac:dyDescent="0.3">
      <c r="A369" t="str">
        <f t="shared" si="55"/>
        <v>ERS</v>
      </c>
      <c r="B369" t="str">
        <f t="shared" si="56"/>
        <v>N041</v>
      </c>
      <c r="C369" t="str">
        <f t="shared" si="57"/>
        <v>INSTALL OF REFRIGERATION - AC EQ</v>
      </c>
      <c r="D369" s="1">
        <f t="shared" si="58"/>
        <v>749751.83633743296</v>
      </c>
      <c r="E369" s="1">
        <f t="shared" si="59"/>
        <v>5260571.3782532001</v>
      </c>
      <c r="F369" s="1">
        <f t="shared" si="60"/>
        <v>2446461.4882999999</v>
      </c>
      <c r="G369" s="1">
        <f t="shared" si="61"/>
        <v>2789786.7689201399</v>
      </c>
      <c r="H369" s="2">
        <f t="shared" si="62"/>
        <v>-0.53494377085852607</v>
      </c>
      <c r="I369" s="2">
        <f t="shared" si="63"/>
        <v>2.2630283378178304</v>
      </c>
      <c r="J369" s="2">
        <f t="shared" si="64"/>
        <v>1.1403354527598595</v>
      </c>
      <c r="K369" s="2">
        <f t="shared" si="65"/>
        <v>3.0719842860941071E-5</v>
      </c>
      <c r="L369" s="2">
        <f>AM369/SUM(AM1:AM$2583)</f>
        <v>5.4771434641387891E-5</v>
      </c>
      <c r="M369" t="s">
        <v>962</v>
      </c>
      <c r="N369" t="s">
        <v>1283</v>
      </c>
      <c r="O369" t="s">
        <v>1284</v>
      </c>
      <c r="P369" s="1">
        <v>1097623.5890899899</v>
      </c>
      <c r="Q369" s="1">
        <v>56509.963579081603</v>
      </c>
      <c r="R369" s="1">
        <v>163764.90676962899</v>
      </c>
      <c r="S369" s="1">
        <v>403294.48240447597</v>
      </c>
      <c r="T369" s="1">
        <v>641014.34190381703</v>
      </c>
      <c r="U369" s="1">
        <v>274692.84286365798</v>
      </c>
      <c r="V369" s="1">
        <v>1373796.05303055</v>
      </c>
      <c r="W369" s="1">
        <v>6100497.4526214404</v>
      </c>
      <c r="X369" s="1">
        <v>1801186.3887023299</v>
      </c>
      <c r="Y369" s="1">
        <v>219869.92794145001</v>
      </c>
      <c r="Z369" s="1">
        <v>644035.27171877201</v>
      </c>
      <c r="AA369" s="1">
        <v>271902.63190891501</v>
      </c>
      <c r="AB369" s="1">
        <v>1258755.82474733</v>
      </c>
      <c r="AC369" s="1">
        <v>1056841.5235653201</v>
      </c>
      <c r="AD369" s="1">
        <v>2252270.2188470499</v>
      </c>
      <c r="AE369" s="1">
        <v>749751.83633743296</v>
      </c>
      <c r="AF369" s="1">
        <v>2067971.5874844801</v>
      </c>
      <c r="AG369" s="1">
        <v>1638024.44910089</v>
      </c>
      <c r="AH369" s="1">
        <v>1085341.0964268099</v>
      </c>
      <c r="AI369" s="1">
        <v>1023673.94088813</v>
      </c>
      <c r="AJ369" s="1">
        <v>7428085.4516152302</v>
      </c>
      <c r="AK369" s="1">
        <v>5260571.3782532001</v>
      </c>
      <c r="AL369" s="1">
        <v>2446461.4882999999</v>
      </c>
      <c r="AM369" s="1">
        <v>2789786.7689201399</v>
      </c>
    </row>
    <row r="370" spans="1:39" x14ac:dyDescent="0.3">
      <c r="A370" t="str">
        <f t="shared" si="55"/>
        <v>ERS</v>
      </c>
      <c r="B370" t="str">
        <f t="shared" si="56"/>
        <v>N042</v>
      </c>
      <c r="C370" t="str">
        <f t="shared" si="57"/>
        <v>INSTALL OF FIRE-RESCUE-SAFETY EQ</v>
      </c>
      <c r="D370" s="1">
        <f t="shared" si="58"/>
        <v>28620.0183979904</v>
      </c>
      <c r="E370" s="1">
        <f t="shared" si="59"/>
        <v>204063.65909171401</v>
      </c>
      <c r="F370" s="1">
        <f t="shared" si="60"/>
        <v>68689.660199999998</v>
      </c>
      <c r="G370" s="1">
        <f t="shared" si="61"/>
        <v>-293762.62815343501</v>
      </c>
      <c r="H370" s="2">
        <f t="shared" si="62"/>
        <v>-0.66339101971542991</v>
      </c>
      <c r="I370" s="2">
        <f t="shared" si="63"/>
        <v>1.4000564655410268</v>
      </c>
      <c r="J370" s="2">
        <f t="shared" si="64"/>
        <v>-4.2766644542730612</v>
      </c>
      <c r="K370" s="2">
        <f t="shared" si="65"/>
        <v>8.6252556094056124E-7</v>
      </c>
      <c r="L370" s="2">
        <f>AM370/SUM(AM1:AM$2583)</f>
        <v>-5.7673943999011005E-6</v>
      </c>
      <c r="M370" t="s">
        <v>962</v>
      </c>
      <c r="N370" t="s">
        <v>1285</v>
      </c>
      <c r="O370" t="s">
        <v>1286</v>
      </c>
      <c r="P370" s="1">
        <v>139377.721283238</v>
      </c>
      <c r="Q370" s="1">
        <v>80845.703414787495</v>
      </c>
      <c r="R370" s="1">
        <v>226161.52127179501</v>
      </c>
      <c r="S370" s="1">
        <v>297692.48574226798</v>
      </c>
      <c r="T370" s="1">
        <v>46275.481915412303</v>
      </c>
      <c r="U370" s="1">
        <v>89035.960345883097</v>
      </c>
      <c r="V370" s="1">
        <v>4787258.2384655196</v>
      </c>
      <c r="W370" s="1">
        <v>828010.84259749402</v>
      </c>
      <c r="X370" s="1">
        <v>86240.913399682599</v>
      </c>
      <c r="Y370" s="1">
        <v>241320.29295522301</v>
      </c>
      <c r="Z370" s="1">
        <v>37961.497751554904</v>
      </c>
      <c r="AA370" s="1">
        <v>189204.434929899</v>
      </c>
      <c r="AB370" s="1">
        <v>14746.4029971864</v>
      </c>
      <c r="AC370" s="1">
        <v>127884.30789758101</v>
      </c>
      <c r="AD370" s="1">
        <v>24590.319561933498</v>
      </c>
      <c r="AE370" s="1">
        <v>28620.0183979904</v>
      </c>
      <c r="AF370" s="1">
        <v>107908.544138044</v>
      </c>
      <c r="AG370" s="1">
        <v>205636.266952723</v>
      </c>
      <c r="AH370" s="1">
        <v>200154.56856939799</v>
      </c>
      <c r="AI370" s="1">
        <v>165597.479303406</v>
      </c>
      <c r="AJ370" s="1">
        <v>1096611.24315021</v>
      </c>
      <c r="AK370" s="1">
        <v>204063.65909171401</v>
      </c>
      <c r="AL370" s="1">
        <v>68689.660199999998</v>
      </c>
      <c r="AM370" s="1">
        <v>-293762.62815343501</v>
      </c>
    </row>
    <row r="371" spans="1:39" x14ac:dyDescent="0.3">
      <c r="A371" t="str">
        <f t="shared" si="55"/>
        <v>ERS</v>
      </c>
      <c r="B371" t="str">
        <f t="shared" si="56"/>
        <v>N043</v>
      </c>
      <c r="C371" t="str">
        <f t="shared" si="57"/>
        <v>INSTALL OF PUMPS &amp; COMPRESSORS</v>
      </c>
      <c r="D371" s="1">
        <f t="shared" si="58"/>
        <v>116812.317223982</v>
      </c>
      <c r="E371" s="1">
        <f t="shared" si="59"/>
        <v>151501.93557735599</v>
      </c>
      <c r="F371" s="1">
        <f t="shared" si="60"/>
        <v>6417</v>
      </c>
      <c r="G371" s="1">
        <f t="shared" si="61"/>
        <v>47502.974489396598</v>
      </c>
      <c r="H371" s="2">
        <f t="shared" si="62"/>
        <v>-0.95764410549907786</v>
      </c>
      <c r="I371" s="2">
        <f t="shared" si="63"/>
        <v>-0.94506572463847527</v>
      </c>
      <c r="J371" s="2">
        <f t="shared" si="64"/>
        <v>7.4026764047680533</v>
      </c>
      <c r="K371" s="2">
        <f t="shared" si="65"/>
        <v>8.0577287883505673E-8</v>
      </c>
      <c r="L371" s="2">
        <f>AM371/SUM(AM1:AM$2583)</f>
        <v>9.3261825294432782E-7</v>
      </c>
      <c r="M371" t="s">
        <v>962</v>
      </c>
      <c r="N371" t="s">
        <v>1287</v>
      </c>
      <c r="O371" t="s">
        <v>1288</v>
      </c>
      <c r="P371" s="1"/>
      <c r="Q371" s="1">
        <v>95825.426334335207</v>
      </c>
      <c r="R371" s="1">
        <v>253273.19891381799</v>
      </c>
      <c r="S371" s="1">
        <v>1066627.4052767199</v>
      </c>
      <c r="T371" s="1">
        <v>143382.59493000101</v>
      </c>
      <c r="U371" s="1">
        <v>88233.288329274597</v>
      </c>
      <c r="V371" s="1">
        <v>105192.86482885299</v>
      </c>
      <c r="W371" s="1">
        <v>189515.53251156601</v>
      </c>
      <c r="X371" s="1">
        <v>410886.396555521</v>
      </c>
      <c r="Y371" s="1">
        <v>194491.120557986</v>
      </c>
      <c r="Z371" s="1">
        <v>155499.21690339301</v>
      </c>
      <c r="AA371" s="1">
        <v>6159.2850277318103</v>
      </c>
      <c r="AB371" s="1">
        <v>151112.02536850801</v>
      </c>
      <c r="AC371" s="1">
        <v>0</v>
      </c>
      <c r="AD371" s="1">
        <v>49538.532669220403</v>
      </c>
      <c r="AE371" s="1">
        <v>116812.317223982</v>
      </c>
      <c r="AF371" s="1">
        <v>0</v>
      </c>
      <c r="AG371" s="1">
        <v>545727.97288362298</v>
      </c>
      <c r="AH371" s="1">
        <v>164594.3811772</v>
      </c>
      <c r="AI371" s="1">
        <v>4362133.8905702196</v>
      </c>
      <c r="AJ371" s="1">
        <v>0</v>
      </c>
      <c r="AK371" s="1">
        <v>151501.93557735599</v>
      </c>
      <c r="AL371" s="1">
        <v>6417</v>
      </c>
      <c r="AM371" s="1">
        <v>47502.974489396598</v>
      </c>
    </row>
    <row r="372" spans="1:39" x14ac:dyDescent="0.3">
      <c r="A372" t="str">
        <f t="shared" si="55"/>
        <v>ERS</v>
      </c>
      <c r="B372" t="str">
        <f t="shared" si="56"/>
        <v>N044</v>
      </c>
      <c r="C372" t="str">
        <f t="shared" si="57"/>
        <v>INSTALL OF FURNACE-NUCLEAR REAC</v>
      </c>
      <c r="D372" s="1">
        <f t="shared" si="58"/>
        <v>0</v>
      </c>
      <c r="E372" s="1">
        <f t="shared" si="59"/>
        <v>0</v>
      </c>
      <c r="F372" s="1">
        <f t="shared" si="60"/>
        <v>0</v>
      </c>
      <c r="G372" s="1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>
        <f t="shared" si="65"/>
        <v>0</v>
      </c>
      <c r="L372" s="2">
        <f>AM372/SUM(AM1:AM$2583)</f>
        <v>0</v>
      </c>
      <c r="M372" t="s">
        <v>962</v>
      </c>
      <c r="N372" t="s">
        <v>1289</v>
      </c>
      <c r="O372" t="s">
        <v>1290</v>
      </c>
      <c r="P372" s="1">
        <v>205844.008340592</v>
      </c>
      <c r="Q372" s="1"/>
      <c r="R372" s="1"/>
      <c r="S372" s="1">
        <v>834996.35906258796</v>
      </c>
      <c r="T372" s="1">
        <v>255531.09891626</v>
      </c>
      <c r="U372" s="1"/>
      <c r="V372" s="1">
        <v>47781.256220607502</v>
      </c>
      <c r="W372" s="1"/>
      <c r="X372" s="1">
        <v>7004.9978800317003</v>
      </c>
      <c r="Y372" s="1"/>
      <c r="Z372" s="1"/>
      <c r="AA372" s="1"/>
      <c r="AB372" s="1">
        <v>33882.725793535203</v>
      </c>
      <c r="AC372" s="1"/>
      <c r="AD372" s="1">
        <v>118893.448964896</v>
      </c>
      <c r="AE372" s="1">
        <v>0</v>
      </c>
      <c r="AF372" s="1"/>
      <c r="AG372" s="1"/>
      <c r="AH372" s="1"/>
      <c r="AI372" s="1">
        <v>113647.23312196</v>
      </c>
      <c r="AJ372" s="1"/>
      <c r="AK372" s="1"/>
      <c r="AL372" s="1"/>
      <c r="AM372" s="1"/>
    </row>
    <row r="373" spans="1:39" x14ac:dyDescent="0.3">
      <c r="A373" t="str">
        <f t="shared" si="55"/>
        <v>ERS</v>
      </c>
      <c r="B373" t="str">
        <f t="shared" si="56"/>
        <v>N045</v>
      </c>
      <c r="C373" t="str">
        <f t="shared" si="57"/>
        <v>INSTALL OF PLUMBING-HEATING EQ</v>
      </c>
      <c r="D373" s="1">
        <f t="shared" si="58"/>
        <v>3347020.24407453</v>
      </c>
      <c r="E373" s="1">
        <f t="shared" si="59"/>
        <v>1392860.51728438</v>
      </c>
      <c r="F373" s="1">
        <f t="shared" si="60"/>
        <v>2457030.2302999999</v>
      </c>
      <c r="G373" s="1">
        <f t="shared" si="61"/>
        <v>625884.30870699801</v>
      </c>
      <c r="H373" s="2">
        <f t="shared" si="62"/>
        <v>0.76401743018059043</v>
      </c>
      <c r="I373" s="2">
        <f t="shared" si="63"/>
        <v>-0.26590517800128133</v>
      </c>
      <c r="J373" s="2">
        <f t="shared" si="64"/>
        <v>0.2547320342210761</v>
      </c>
      <c r="K373" s="2">
        <f t="shared" si="65"/>
        <v>3.085255293834492E-5</v>
      </c>
      <c r="L373" s="2">
        <f>AM373/SUM(AM1:AM$2583)</f>
        <v>1.2287885902005615E-5</v>
      </c>
      <c r="M373" t="s">
        <v>962</v>
      </c>
      <c r="N373" t="s">
        <v>1291</v>
      </c>
      <c r="O373" t="s">
        <v>1292</v>
      </c>
      <c r="P373" s="1"/>
      <c r="Q373" s="1">
        <v>64282.193446879799</v>
      </c>
      <c r="R373" s="1">
        <v>61536.271426574502</v>
      </c>
      <c r="S373" s="1">
        <v>1280.02420196617</v>
      </c>
      <c r="T373" s="1">
        <v>364814.71771547</v>
      </c>
      <c r="U373" s="1">
        <v>143997.338662972</v>
      </c>
      <c r="V373" s="1">
        <v>82614.386212713303</v>
      </c>
      <c r="W373" s="1">
        <v>602990.23520218499</v>
      </c>
      <c r="X373" s="1">
        <v>343619.70003276702</v>
      </c>
      <c r="Y373" s="1">
        <v>77480.665980812002</v>
      </c>
      <c r="Z373" s="1">
        <v>2037041.1939596799</v>
      </c>
      <c r="AA373" s="1">
        <v>214402.23681636399</v>
      </c>
      <c r="AB373" s="1">
        <v>363233.56246162503</v>
      </c>
      <c r="AC373" s="1">
        <v>635922.681473159</v>
      </c>
      <c r="AD373" s="1">
        <v>567765.63238060602</v>
      </c>
      <c r="AE373" s="1">
        <v>3347020.24407453</v>
      </c>
      <c r="AF373" s="1">
        <v>1499367.33343727</v>
      </c>
      <c r="AG373" s="1">
        <v>870071.92555941199</v>
      </c>
      <c r="AH373" s="1">
        <v>416353.19991333003</v>
      </c>
      <c r="AI373" s="1">
        <v>2285951.1882708999</v>
      </c>
      <c r="AJ373" s="1">
        <v>760348.34605423396</v>
      </c>
      <c r="AK373" s="1">
        <v>1392860.51728438</v>
      </c>
      <c r="AL373" s="1">
        <v>2457030.2302999999</v>
      </c>
      <c r="AM373" s="1">
        <v>625884.30870699801</v>
      </c>
    </row>
    <row r="374" spans="1:39" x14ac:dyDescent="0.3">
      <c r="A374" t="str">
        <f t="shared" si="55"/>
        <v>ERS</v>
      </c>
      <c r="B374" t="str">
        <f t="shared" si="56"/>
        <v>N046</v>
      </c>
      <c r="C374" t="str">
        <f t="shared" si="57"/>
        <v>INSTALL OF WATER PURIFICATION EQ</v>
      </c>
      <c r="D374" s="1">
        <f t="shared" si="58"/>
        <v>554130.67024563905</v>
      </c>
      <c r="E374" s="1">
        <f t="shared" si="59"/>
        <v>0</v>
      </c>
      <c r="F374" s="1">
        <f t="shared" si="60"/>
        <v>2239286.9922000002</v>
      </c>
      <c r="G374" s="1">
        <f t="shared" si="61"/>
        <v>167259.037616157</v>
      </c>
      <c r="H374" s="2" t="e">
        <f t="shared" si="62"/>
        <v>#DIV/0!</v>
      </c>
      <c r="I374" s="2">
        <f t="shared" si="63"/>
        <v>3.0410811247956246</v>
      </c>
      <c r="J374" s="2">
        <f t="shared" si="64"/>
        <v>7.4692988526599002E-2</v>
      </c>
      <c r="K374" s="2">
        <f t="shared" si="65"/>
        <v>2.8118384389011832E-5</v>
      </c>
      <c r="L374" s="2">
        <f>AM374/SUM(AM1:AM$2583)</f>
        <v>3.2837697665763873E-6</v>
      </c>
      <c r="M374" t="s">
        <v>962</v>
      </c>
      <c r="N374" t="s">
        <v>1293</v>
      </c>
      <c r="O374" t="s">
        <v>1294</v>
      </c>
      <c r="P374" s="1">
        <v>191326.67384341601</v>
      </c>
      <c r="Q374" s="1">
        <v>296949.02922750899</v>
      </c>
      <c r="R374" s="1"/>
      <c r="S374" s="1">
        <v>83355.480799704004</v>
      </c>
      <c r="T374" s="1">
        <v>621910.64488550695</v>
      </c>
      <c r="U374" s="1">
        <v>14819.115558428</v>
      </c>
      <c r="V374" s="1">
        <v>99320.698738830004</v>
      </c>
      <c r="W374" s="1">
        <v>3177314.32804051</v>
      </c>
      <c r="X374" s="1">
        <v>99718.806721445697</v>
      </c>
      <c r="Y374" s="1">
        <v>12574.314122940799</v>
      </c>
      <c r="Z374" s="1">
        <v>17416.435584266401</v>
      </c>
      <c r="AA374" s="1"/>
      <c r="AB374" s="1">
        <v>10845.2681517907</v>
      </c>
      <c r="AC374" s="1">
        <v>0</v>
      </c>
      <c r="AD374" s="1">
        <v>15597.4859858897</v>
      </c>
      <c r="AE374" s="1">
        <v>554130.67024563905</v>
      </c>
      <c r="AF374" s="1">
        <v>18781.152031908299</v>
      </c>
      <c r="AG374" s="1">
        <v>19709.359824215098</v>
      </c>
      <c r="AH374" s="1">
        <v>45607.909597981801</v>
      </c>
      <c r="AI374" s="1">
        <v>71168.401981282994</v>
      </c>
      <c r="AJ374" s="1">
        <v>18480.122071064499</v>
      </c>
      <c r="AK374" s="1"/>
      <c r="AL374" s="1">
        <v>2239286.9922000002</v>
      </c>
      <c r="AM374" s="1">
        <v>167259.037616157</v>
      </c>
    </row>
    <row r="375" spans="1:39" x14ac:dyDescent="0.3">
      <c r="A375" t="str">
        <f t="shared" si="55"/>
        <v>ERS</v>
      </c>
      <c r="B375" t="str">
        <f t="shared" si="56"/>
        <v>N047</v>
      </c>
      <c r="C375" t="str">
        <f t="shared" si="57"/>
        <v>INSTALL OF PIPE-TUBING-HOSE</v>
      </c>
      <c r="D375" s="1">
        <f t="shared" si="58"/>
        <v>39432.7734970987</v>
      </c>
      <c r="E375" s="1">
        <f t="shared" si="59"/>
        <v>0</v>
      </c>
      <c r="F375" s="1">
        <f t="shared" si="60"/>
        <v>0</v>
      </c>
      <c r="G375" s="1">
        <f t="shared" si="61"/>
        <v>0</v>
      </c>
      <c r="H375" s="2" t="e">
        <f t="shared" si="62"/>
        <v>#DIV/0!</v>
      </c>
      <c r="I375" s="2">
        <f t="shared" si="63"/>
        <v>-1</v>
      </c>
      <c r="J375" s="2" t="e">
        <f t="shared" si="64"/>
        <v>#DIV/0!</v>
      </c>
      <c r="K375" s="2">
        <f t="shared" si="65"/>
        <v>0</v>
      </c>
      <c r="L375" s="2">
        <f>AM375/SUM(AM1:AM$2583)</f>
        <v>0</v>
      </c>
      <c r="M375" t="s">
        <v>962</v>
      </c>
      <c r="N375" t="s">
        <v>1295</v>
      </c>
      <c r="O375" t="s">
        <v>1296</v>
      </c>
      <c r="P375" s="1"/>
      <c r="Q375" s="1"/>
      <c r="R375" s="1">
        <v>70995.386360562203</v>
      </c>
      <c r="S375" s="1"/>
      <c r="T375" s="1"/>
      <c r="U375" s="1">
        <v>5602.8239144918798</v>
      </c>
      <c r="V375" s="1">
        <v>56883.113660143797</v>
      </c>
      <c r="W375" s="1">
        <v>183150.99166486599</v>
      </c>
      <c r="X375" s="1">
        <v>173918.56772744699</v>
      </c>
      <c r="Y375" s="1">
        <v>0</v>
      </c>
      <c r="Z375" s="1">
        <v>35322.148334349396</v>
      </c>
      <c r="AA375" s="1"/>
      <c r="AB375" s="1">
        <v>65129.736687573197</v>
      </c>
      <c r="AC375" s="1"/>
      <c r="AD375" s="1"/>
      <c r="AE375" s="1">
        <v>39432.7734970987</v>
      </c>
      <c r="AF375" s="1">
        <v>10272.1098677178</v>
      </c>
      <c r="AG375" s="1"/>
      <c r="AH375" s="1">
        <v>613338.222404573</v>
      </c>
      <c r="AI375" s="1">
        <v>0</v>
      </c>
      <c r="AJ375" s="1">
        <v>54333.777613283099</v>
      </c>
      <c r="AK375" s="1">
        <v>0</v>
      </c>
      <c r="AL375" s="1"/>
      <c r="AM375" s="1"/>
    </row>
    <row r="376" spans="1:39" x14ac:dyDescent="0.3">
      <c r="A376" t="str">
        <f t="shared" si="55"/>
        <v>ERS</v>
      </c>
      <c r="B376" t="str">
        <f t="shared" si="56"/>
        <v>N048</v>
      </c>
      <c r="C376" t="str">
        <f t="shared" si="57"/>
        <v>INSTALLATION OF EQUIPMENT- VALVES</v>
      </c>
      <c r="D376" s="1">
        <f t="shared" si="58"/>
        <v>217757.690730659</v>
      </c>
      <c r="E376" s="1">
        <f t="shared" si="59"/>
        <v>0</v>
      </c>
      <c r="F376" s="1">
        <f t="shared" si="60"/>
        <v>0</v>
      </c>
      <c r="G376" s="1">
        <f t="shared" si="61"/>
        <v>0</v>
      </c>
      <c r="H376" s="2" t="e">
        <f t="shared" si="62"/>
        <v>#DIV/0!</v>
      </c>
      <c r="I376" s="2">
        <f t="shared" si="63"/>
        <v>-1</v>
      </c>
      <c r="J376" s="2" t="e">
        <f t="shared" si="64"/>
        <v>#DIV/0!</v>
      </c>
      <c r="K376" s="2">
        <f t="shared" si="65"/>
        <v>0</v>
      </c>
      <c r="L376" s="2">
        <f>AM376/SUM(AM1:AM$2583)</f>
        <v>0</v>
      </c>
      <c r="M376" t="s">
        <v>962</v>
      </c>
      <c r="N376" t="s">
        <v>1297</v>
      </c>
      <c r="O376" t="s">
        <v>1298</v>
      </c>
      <c r="P376" s="1"/>
      <c r="Q376" s="1"/>
      <c r="R376" s="1"/>
      <c r="S376" s="1"/>
      <c r="T376" s="1">
        <v>45146.485104939798</v>
      </c>
      <c r="U376" s="1">
        <v>32482.230887932801</v>
      </c>
      <c r="V376" s="1">
        <v>-44264.947240510097</v>
      </c>
      <c r="W376" s="1">
        <v>142174.07184963199</v>
      </c>
      <c r="X376" s="1">
        <v>8531.3009385733403</v>
      </c>
      <c r="Y376" s="1">
        <v>10390.5382782776</v>
      </c>
      <c r="Z376" s="1"/>
      <c r="AA376" s="1"/>
      <c r="AB376" s="1">
        <v>936894.56476499001</v>
      </c>
      <c r="AC376" s="1">
        <v>0</v>
      </c>
      <c r="AD376" s="1">
        <v>31653.621649138298</v>
      </c>
      <c r="AE376" s="1">
        <v>217757.690730659</v>
      </c>
      <c r="AF376" s="1">
        <v>0</v>
      </c>
      <c r="AG376" s="1"/>
      <c r="AH376" s="1"/>
      <c r="AI376" s="1">
        <v>130790.945733796</v>
      </c>
      <c r="AJ376" s="1"/>
      <c r="AK376" s="1"/>
      <c r="AL376" s="1"/>
      <c r="AM376" s="1"/>
    </row>
    <row r="377" spans="1:39" x14ac:dyDescent="0.3">
      <c r="A377" t="str">
        <f t="shared" si="55"/>
        <v>ERS</v>
      </c>
      <c r="B377" t="str">
        <f t="shared" si="56"/>
        <v>N049</v>
      </c>
      <c r="C377" t="str">
        <f t="shared" si="57"/>
        <v>INSTALL OF MAINT REPAIR SHOP EQ</v>
      </c>
      <c r="D377" s="1">
        <f t="shared" si="58"/>
        <v>5471.8798009987904</v>
      </c>
      <c r="E377" s="1">
        <f t="shared" si="59"/>
        <v>-1941889.18488053</v>
      </c>
      <c r="F377" s="1">
        <f t="shared" si="60"/>
        <v>118050</v>
      </c>
      <c r="G377" s="1">
        <f t="shared" si="61"/>
        <v>0</v>
      </c>
      <c r="H377" s="2">
        <f t="shared" si="62"/>
        <v>-1.0607913164763121</v>
      </c>
      <c r="I377" s="2">
        <f t="shared" si="63"/>
        <v>20.573938809557212</v>
      </c>
      <c r="J377" s="2">
        <f t="shared" si="64"/>
        <v>0</v>
      </c>
      <c r="K377" s="2">
        <f t="shared" si="65"/>
        <v>1.4823358009424722E-6</v>
      </c>
      <c r="L377" s="2">
        <f>AM377/SUM(AM1:AM$2583)</f>
        <v>0</v>
      </c>
      <c r="M377" t="s">
        <v>962</v>
      </c>
      <c r="N377" t="s">
        <v>1299</v>
      </c>
      <c r="O377" t="s">
        <v>1300</v>
      </c>
      <c r="P377" s="1"/>
      <c r="Q377" s="1"/>
      <c r="R377" s="1"/>
      <c r="S377" s="1">
        <v>5200.8602396553997</v>
      </c>
      <c r="T377" s="1">
        <v>733690.25399825198</v>
      </c>
      <c r="U377" s="1">
        <v>58536011.734937802</v>
      </c>
      <c r="V377" s="1">
        <v>18827597.5727681</v>
      </c>
      <c r="W377" s="1">
        <v>9597311.6492451392</v>
      </c>
      <c r="X377" s="1">
        <v>1248096.7841326401</v>
      </c>
      <c r="Y377" s="1">
        <v>34345.385224944097</v>
      </c>
      <c r="Z377" s="1">
        <v>-516.84152379449597</v>
      </c>
      <c r="AA377" s="1">
        <v>47401.398480348798</v>
      </c>
      <c r="AB377" s="1">
        <v>245314.989565264</v>
      </c>
      <c r="AC377" s="1">
        <v>62032.081643835903</v>
      </c>
      <c r="AD377" s="1">
        <v>71834.220798115901</v>
      </c>
      <c r="AE377" s="1">
        <v>5471.8798009987904</v>
      </c>
      <c r="AF377" s="1">
        <v>16818.4237764672</v>
      </c>
      <c r="AG377" s="1">
        <v>11039.216411204199</v>
      </c>
      <c r="AH377" s="1">
        <v>28767.342199926701</v>
      </c>
      <c r="AI377" s="1">
        <v>7665.1095708877601</v>
      </c>
      <c r="AJ377" s="1"/>
      <c r="AK377" s="1">
        <v>-1941889.18488053</v>
      </c>
      <c r="AL377" s="1">
        <v>118050</v>
      </c>
      <c r="AM377" s="1">
        <v>0</v>
      </c>
    </row>
    <row r="378" spans="1:39" x14ac:dyDescent="0.3">
      <c r="A378" t="str">
        <f t="shared" si="55"/>
        <v>ERS</v>
      </c>
      <c r="B378" t="str">
        <f t="shared" si="56"/>
        <v>N052</v>
      </c>
      <c r="C378" t="str">
        <f t="shared" si="57"/>
        <v>INSTALL OF MEASURING TOOLS</v>
      </c>
      <c r="D378" s="1">
        <f t="shared" si="58"/>
        <v>0</v>
      </c>
      <c r="E378" s="1">
        <f t="shared" si="59"/>
        <v>0</v>
      </c>
      <c r="F378" s="1">
        <f t="shared" si="60"/>
        <v>0</v>
      </c>
      <c r="G378" s="1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 t="e">
        <f t="shared" si="64"/>
        <v>#DIV/0!</v>
      </c>
      <c r="K378" s="2">
        <f t="shared" si="65"/>
        <v>0</v>
      </c>
      <c r="L378" s="2">
        <f>AM378/SUM(AM1:AM$2583)</f>
        <v>0</v>
      </c>
      <c r="M378" t="s">
        <v>962</v>
      </c>
      <c r="N378" t="s">
        <v>1301</v>
      </c>
      <c r="O378" t="s">
        <v>1302</v>
      </c>
      <c r="P378" s="1"/>
      <c r="Q378" s="1"/>
      <c r="R378" s="1"/>
      <c r="S378" s="1"/>
      <c r="T378" s="1"/>
      <c r="U378" s="1"/>
      <c r="V378" s="1"/>
      <c r="W378" s="1">
        <v>1980469.8722912499</v>
      </c>
      <c r="X378" s="1">
        <v>3047527.9935011598</v>
      </c>
      <c r="Y378" s="1">
        <v>5609991.2327621002</v>
      </c>
      <c r="Z378" s="1">
        <v>456101.154846258</v>
      </c>
      <c r="AA378" s="1">
        <v>7545251.6756637599</v>
      </c>
      <c r="AB378" s="1">
        <v>2262783.0263526798</v>
      </c>
      <c r="AC378" s="1">
        <v>383098.06743157399</v>
      </c>
      <c r="AD378" s="1">
        <v>1520553.7353197699</v>
      </c>
      <c r="AE378" s="1">
        <v>0</v>
      </c>
      <c r="AF378" s="1"/>
      <c r="AG378" s="1"/>
      <c r="AH378" s="1"/>
      <c r="AI378" s="1"/>
      <c r="AJ378" s="1"/>
      <c r="AK378" s="1"/>
      <c r="AL378" s="1"/>
      <c r="AM378" s="1"/>
    </row>
    <row r="379" spans="1:39" x14ac:dyDescent="0.3">
      <c r="A379" t="str">
        <f t="shared" si="55"/>
        <v>ERS</v>
      </c>
      <c r="B379" t="str">
        <f t="shared" si="56"/>
        <v>N053</v>
      </c>
      <c r="C379" t="str">
        <f t="shared" si="57"/>
        <v>INSTALL OF HARDWARE &amp; ABRASIVES</v>
      </c>
      <c r="D379" s="1">
        <f t="shared" si="58"/>
        <v>-12988.817703861399</v>
      </c>
      <c r="E379" s="1">
        <f t="shared" si="59"/>
        <v>0</v>
      </c>
      <c r="F379" s="1">
        <f t="shared" si="60"/>
        <v>145763.86309999999</v>
      </c>
      <c r="G379" s="1">
        <f t="shared" si="61"/>
        <v>1289.9264663321201</v>
      </c>
      <c r="H379" s="2" t="e">
        <f t="shared" si="62"/>
        <v>#DIV/0!</v>
      </c>
      <c r="I379" s="2">
        <f t="shared" si="63"/>
        <v>-12.222257977850161</v>
      </c>
      <c r="J379" s="2">
        <f t="shared" si="64"/>
        <v>8.8494256319700971E-3</v>
      </c>
      <c r="K379" s="2">
        <f t="shared" si="65"/>
        <v>1.830334542624374E-6</v>
      </c>
      <c r="L379" s="2">
        <f>AM379/SUM(AM1:AM$2583)</f>
        <v>2.5324918710634478E-8</v>
      </c>
      <c r="M379" t="s">
        <v>962</v>
      </c>
      <c r="N379" t="s">
        <v>1303</v>
      </c>
      <c r="O379" t="s">
        <v>1304</v>
      </c>
      <c r="P379" s="1"/>
      <c r="Q379" s="1"/>
      <c r="R379" s="1">
        <v>109300.84178032</v>
      </c>
      <c r="S379" s="1"/>
      <c r="T379" s="1"/>
      <c r="U379" s="1">
        <v>100931.67512439701</v>
      </c>
      <c r="V379" s="1">
        <v>233548.62861328301</v>
      </c>
      <c r="W379" s="1">
        <v>16683.615732424299</v>
      </c>
      <c r="X379" s="1">
        <v>38731.999486559696</v>
      </c>
      <c r="Y379" s="1"/>
      <c r="Z379" s="1">
        <v>11224.593804026599</v>
      </c>
      <c r="AA379" s="1"/>
      <c r="AB379" s="1">
        <v>79045.001684918199</v>
      </c>
      <c r="AC379" s="1"/>
      <c r="AD379" s="1">
        <v>37484.435422022303</v>
      </c>
      <c r="AE379" s="1">
        <v>-12988.817703861399</v>
      </c>
      <c r="AF379" s="1">
        <v>22124.257831437499</v>
      </c>
      <c r="AG379" s="1">
        <v>85554.691356953204</v>
      </c>
      <c r="AH379" s="1">
        <v>81433.123458107599</v>
      </c>
      <c r="AI379" s="1">
        <v>132166.65415374501</v>
      </c>
      <c r="AJ379" s="1">
        <v>944668.41590959695</v>
      </c>
      <c r="AK379" s="1">
        <v>0</v>
      </c>
      <c r="AL379" s="1">
        <v>145763.86309999999</v>
      </c>
      <c r="AM379" s="1">
        <v>1289.9264663321201</v>
      </c>
    </row>
    <row r="380" spans="1:39" x14ac:dyDescent="0.3">
      <c r="A380" t="str">
        <f t="shared" si="55"/>
        <v>ERS</v>
      </c>
      <c r="B380" t="str">
        <f t="shared" si="56"/>
        <v>N054</v>
      </c>
      <c r="C380" t="str">
        <f t="shared" si="57"/>
        <v>INSTALL OF PREFAB STRUCTURES</v>
      </c>
      <c r="D380" s="1">
        <f t="shared" si="58"/>
        <v>58632.427498696103</v>
      </c>
      <c r="E380" s="1">
        <f t="shared" si="59"/>
        <v>4043227.4283525599</v>
      </c>
      <c r="F380" s="1">
        <f t="shared" si="60"/>
        <v>690247.41500000004</v>
      </c>
      <c r="G380" s="1">
        <f t="shared" si="61"/>
        <v>19039.036324695</v>
      </c>
      <c r="H380" s="2">
        <f t="shared" si="62"/>
        <v>-0.82928305982499584</v>
      </c>
      <c r="I380" s="2">
        <f t="shared" si="63"/>
        <v>10.772451601383041</v>
      </c>
      <c r="J380" s="2">
        <f t="shared" si="64"/>
        <v>2.7582915793599894E-2</v>
      </c>
      <c r="K380" s="2">
        <f t="shared" si="65"/>
        <v>8.6673312559296572E-6</v>
      </c>
      <c r="L380" s="2">
        <f>AM380/SUM(AM1:AM$2583)</f>
        <v>3.7379033598925678E-7</v>
      </c>
      <c r="M380" t="s">
        <v>962</v>
      </c>
      <c r="N380" t="s">
        <v>1305</v>
      </c>
      <c r="O380" t="s">
        <v>1306</v>
      </c>
      <c r="P380" s="1">
        <v>462979.36711110699</v>
      </c>
      <c r="Q380" s="1">
        <v>426742.27081317297</v>
      </c>
      <c r="R380" s="1">
        <v>428009.809346002</v>
      </c>
      <c r="S380" s="1">
        <v>605928.40892906405</v>
      </c>
      <c r="T380" s="1">
        <v>207619.38973929299</v>
      </c>
      <c r="U380" s="1">
        <v>510111.05944704002</v>
      </c>
      <c r="V380" s="1">
        <v>278950.25943264703</v>
      </c>
      <c r="W380" s="1">
        <v>393813.61948490399</v>
      </c>
      <c r="X380" s="1">
        <v>190447.89691174799</v>
      </c>
      <c r="Y380" s="1">
        <v>473613.292601266</v>
      </c>
      <c r="Z380" s="1">
        <v>415895.74292196101</v>
      </c>
      <c r="AA380" s="1">
        <v>418674.30254891003</v>
      </c>
      <c r="AB380" s="1">
        <v>1570152.61340841</v>
      </c>
      <c r="AC380" s="1">
        <v>-388155.06649934402</v>
      </c>
      <c r="AD380" s="1">
        <v>782229.03257917101</v>
      </c>
      <c r="AE380" s="1">
        <v>58632.427498696103</v>
      </c>
      <c r="AF380" s="1">
        <v>538164.33785068605</v>
      </c>
      <c r="AG380" s="1">
        <v>0</v>
      </c>
      <c r="AH380" s="1">
        <v>91108.618828364997</v>
      </c>
      <c r="AI380" s="1">
        <v>155179.09238998801</v>
      </c>
      <c r="AJ380" s="1">
        <v>40902.382328798602</v>
      </c>
      <c r="AK380" s="1">
        <v>4043227.4283525599</v>
      </c>
      <c r="AL380" s="1">
        <v>690247.41500000004</v>
      </c>
      <c r="AM380" s="1">
        <v>19039.036324695</v>
      </c>
    </row>
    <row r="381" spans="1:39" x14ac:dyDescent="0.3">
      <c r="A381" t="str">
        <f t="shared" si="55"/>
        <v>ERS</v>
      </c>
      <c r="B381" t="str">
        <f t="shared" si="56"/>
        <v>N055</v>
      </c>
      <c r="C381" t="str">
        <f t="shared" si="57"/>
        <v>INSTALL OF LUMBER &amp; MILLWORK</v>
      </c>
      <c r="D381" s="1">
        <f t="shared" si="58"/>
        <v>0</v>
      </c>
      <c r="E381" s="1">
        <f t="shared" si="59"/>
        <v>61293.724367358598</v>
      </c>
      <c r="F381" s="1">
        <f t="shared" si="60"/>
        <v>0</v>
      </c>
      <c r="G381" s="1">
        <f t="shared" si="61"/>
        <v>0</v>
      </c>
      <c r="H381" s="2">
        <f t="shared" si="62"/>
        <v>-1</v>
      </c>
      <c r="I381" s="2" t="e">
        <f t="shared" si="63"/>
        <v>#DIV/0!</v>
      </c>
      <c r="J381" s="2" t="e">
        <f t="shared" si="64"/>
        <v>#DIV/0!</v>
      </c>
      <c r="K381" s="2">
        <f t="shared" si="65"/>
        <v>0</v>
      </c>
      <c r="L381" s="2">
        <f>AM381/SUM(AM1:AM$2583)</f>
        <v>0</v>
      </c>
      <c r="M381" t="s">
        <v>962</v>
      </c>
      <c r="N381" t="s">
        <v>1307</v>
      </c>
      <c r="O381" t="s">
        <v>1308</v>
      </c>
      <c r="P381" s="1"/>
      <c r="Q381" s="1">
        <v>61521.608452228502</v>
      </c>
      <c r="R381" s="1"/>
      <c r="S381" s="1"/>
      <c r="T381" s="1"/>
      <c r="U381" s="1">
        <v>100888.365483213</v>
      </c>
      <c r="V381" s="1">
        <v>3147.2013972958998</v>
      </c>
      <c r="W381" s="1"/>
      <c r="X381" s="1"/>
      <c r="Y381" s="1"/>
      <c r="Z381" s="1"/>
      <c r="AA381" s="1">
        <v>72930.397420806898</v>
      </c>
      <c r="AB381" s="1">
        <v>133378.15501055101</v>
      </c>
      <c r="AC381" s="1"/>
      <c r="AD381" s="1"/>
      <c r="AE381" s="1"/>
      <c r="AF381" s="1"/>
      <c r="AG381" s="1">
        <v>70470.462746246703</v>
      </c>
      <c r="AH381" s="1">
        <v>36348.184889252101</v>
      </c>
      <c r="AI381" s="1"/>
      <c r="AJ381" s="1">
        <v>48214.688709074901</v>
      </c>
      <c r="AK381" s="1">
        <v>61293.724367358598</v>
      </c>
      <c r="AL381" s="1">
        <v>0</v>
      </c>
      <c r="AM381" s="1"/>
    </row>
    <row r="382" spans="1:39" x14ac:dyDescent="0.3">
      <c r="A382" t="str">
        <f t="shared" si="55"/>
        <v>ERS</v>
      </c>
      <c r="B382" t="str">
        <f t="shared" si="56"/>
        <v>N056</v>
      </c>
      <c r="C382" t="str">
        <f t="shared" si="57"/>
        <v>INSTALL OF CONTRUCT MATERIAL</v>
      </c>
      <c r="D382" s="1">
        <f t="shared" si="58"/>
        <v>199350.21163484699</v>
      </c>
      <c r="E382" s="1">
        <f t="shared" si="59"/>
        <v>809447.642213154</v>
      </c>
      <c r="F382" s="1">
        <f t="shared" si="60"/>
        <v>63456.270499999999</v>
      </c>
      <c r="G382" s="1">
        <f t="shared" si="61"/>
        <v>0</v>
      </c>
      <c r="H382" s="2">
        <f t="shared" si="62"/>
        <v>-0.9216054662578288</v>
      </c>
      <c r="I382" s="2">
        <f t="shared" si="63"/>
        <v>-0.68168445882448381</v>
      </c>
      <c r="J382" s="2">
        <f t="shared" si="64"/>
        <v>0</v>
      </c>
      <c r="K382" s="2">
        <f t="shared" si="65"/>
        <v>7.9681068662803623E-7</v>
      </c>
      <c r="L382" s="2">
        <f>AM382/SUM(AM1:AM$2583)</f>
        <v>0</v>
      </c>
      <c r="M382" t="s">
        <v>962</v>
      </c>
      <c r="N382" t="s">
        <v>1309</v>
      </c>
      <c r="O382" t="s">
        <v>1310</v>
      </c>
      <c r="P382" s="1"/>
      <c r="Q382" s="1"/>
      <c r="R382" s="1"/>
      <c r="S382" s="1">
        <v>56744.691943828802</v>
      </c>
      <c r="T382" s="1"/>
      <c r="U382" s="1">
        <v>190048.48013382399</v>
      </c>
      <c r="V382" s="1">
        <v>93907.120857741698</v>
      </c>
      <c r="W382" s="1">
        <v>1350016.1398332799</v>
      </c>
      <c r="X382" s="1">
        <v>1042307.88574366</v>
      </c>
      <c r="Y382" s="1">
        <v>706837.233104888</v>
      </c>
      <c r="Z382" s="1">
        <v>789340.35282276198</v>
      </c>
      <c r="AA382" s="1">
        <v>571781.83798069099</v>
      </c>
      <c r="AB382" s="1">
        <v>65656.1729483128</v>
      </c>
      <c r="AC382" s="1">
        <v>1103767.84229336</v>
      </c>
      <c r="AD382" s="1">
        <v>814302.74845864601</v>
      </c>
      <c r="AE382" s="1">
        <v>199350.21163484699</v>
      </c>
      <c r="AF382" s="1">
        <v>824513.508237264</v>
      </c>
      <c r="AG382" s="1">
        <v>177021.36110094801</v>
      </c>
      <c r="AH382" s="1">
        <v>1624967.6151329901</v>
      </c>
      <c r="AI382" s="1">
        <v>137471.23924947801</v>
      </c>
      <c r="AJ382" s="1">
        <v>808909.312090697</v>
      </c>
      <c r="AK382" s="1">
        <v>809447.642213154</v>
      </c>
      <c r="AL382" s="1">
        <v>63456.270499999999</v>
      </c>
      <c r="AM382" s="1">
        <v>0</v>
      </c>
    </row>
    <row r="383" spans="1:39" x14ac:dyDescent="0.3">
      <c r="A383" t="str">
        <f t="shared" si="55"/>
        <v>ERS</v>
      </c>
      <c r="B383" t="str">
        <f t="shared" si="56"/>
        <v>N059</v>
      </c>
      <c r="C383" t="str">
        <f t="shared" si="57"/>
        <v>INSTALL OF ELECT-ELCT EQ</v>
      </c>
      <c r="D383" s="1">
        <f t="shared" si="58"/>
        <v>2451843.1411793102</v>
      </c>
      <c r="E383" s="1">
        <f t="shared" si="59"/>
        <v>11993034.9779712</v>
      </c>
      <c r="F383" s="1">
        <f t="shared" si="60"/>
        <v>9357036.0256999992</v>
      </c>
      <c r="G383" s="1">
        <f t="shared" si="61"/>
        <v>7088594.2932741698</v>
      </c>
      <c r="H383" s="2">
        <f t="shared" si="62"/>
        <v>-0.21979415194844354</v>
      </c>
      <c r="I383" s="2">
        <f t="shared" si="63"/>
        <v>2.8163273451495621</v>
      </c>
      <c r="J383" s="2">
        <f t="shared" si="64"/>
        <v>0.75756834469854173</v>
      </c>
      <c r="K383" s="2">
        <f t="shared" si="65"/>
        <v>1.1749487074632423E-4</v>
      </c>
      <c r="L383" s="2">
        <f>AM383/SUM(AM1:AM$2583)</f>
        <v>1.3916923090995397E-4</v>
      </c>
      <c r="M383" t="s">
        <v>962</v>
      </c>
      <c r="N383" t="s">
        <v>1311</v>
      </c>
      <c r="O383" t="s">
        <v>1312</v>
      </c>
      <c r="P383" s="1">
        <v>6446922.8558539199</v>
      </c>
      <c r="Q383" s="1">
        <v>10739942.3433367</v>
      </c>
      <c r="R383" s="1">
        <v>6798201.1443814598</v>
      </c>
      <c r="S383" s="1">
        <v>4059900.0003645001</v>
      </c>
      <c r="T383" s="1">
        <v>1755219.65793182</v>
      </c>
      <c r="U383" s="1">
        <v>10611261.982411699</v>
      </c>
      <c r="V383" s="1">
        <v>2983474.2216277798</v>
      </c>
      <c r="W383" s="1">
        <v>14874035.529700199</v>
      </c>
      <c r="X383" s="1">
        <v>2963439.9449621201</v>
      </c>
      <c r="Y383" s="1">
        <v>3663403.1606936199</v>
      </c>
      <c r="Z383" s="1">
        <v>2167777.41570831</v>
      </c>
      <c r="AA383" s="1">
        <v>8959860.10387576</v>
      </c>
      <c r="AB383" s="1">
        <v>1085381.94473286</v>
      </c>
      <c r="AC383" s="1">
        <v>926852.91213631898</v>
      </c>
      <c r="AD383" s="1">
        <v>3645964.51066944</v>
      </c>
      <c r="AE383" s="1">
        <v>2451843.1411793102</v>
      </c>
      <c r="AF383" s="1">
        <v>2828150.0439034901</v>
      </c>
      <c r="AG383" s="1">
        <v>2232412.3475016002</v>
      </c>
      <c r="AH383" s="1">
        <v>7849565.12007761</v>
      </c>
      <c r="AI383" s="1">
        <v>20889187.884944901</v>
      </c>
      <c r="AJ383" s="1">
        <v>4820933.52970073</v>
      </c>
      <c r="AK383" s="1">
        <v>11993034.9779712</v>
      </c>
      <c r="AL383" s="1">
        <v>9357036.0256999992</v>
      </c>
      <c r="AM383" s="1">
        <v>7088594.2932741698</v>
      </c>
    </row>
    <row r="384" spans="1:39" x14ac:dyDescent="0.3">
      <c r="A384" t="str">
        <f t="shared" si="55"/>
        <v>ERS</v>
      </c>
      <c r="B384" t="str">
        <f t="shared" si="56"/>
        <v>N061</v>
      </c>
      <c r="C384" t="str">
        <f t="shared" si="57"/>
        <v>INSTALL OF POWER DISTRIBUTION EQ</v>
      </c>
      <c r="D384" s="1">
        <f t="shared" si="58"/>
        <v>170682.466378549</v>
      </c>
      <c r="E384" s="1">
        <f t="shared" si="59"/>
        <v>6176849.9013287099</v>
      </c>
      <c r="F384" s="1">
        <f t="shared" si="60"/>
        <v>15494108.758300001</v>
      </c>
      <c r="G384" s="1">
        <f t="shared" si="61"/>
        <v>1956172.35851684</v>
      </c>
      <c r="H384" s="2">
        <f t="shared" si="62"/>
        <v>1.5084159411040639</v>
      </c>
      <c r="I384" s="2">
        <f t="shared" si="63"/>
        <v>89.777389658386539</v>
      </c>
      <c r="J384" s="2">
        <f t="shared" si="64"/>
        <v>0.12625265441414582</v>
      </c>
      <c r="K384" s="2">
        <f t="shared" si="65"/>
        <v>1.945571547321E-4</v>
      </c>
      <c r="L384" s="2">
        <f>AM384/SUM(AM1:AM$2583)</f>
        <v>3.84052170851993E-5</v>
      </c>
      <c r="M384" t="s">
        <v>962</v>
      </c>
      <c r="N384" t="s">
        <v>1313</v>
      </c>
      <c r="O384" t="s">
        <v>1314</v>
      </c>
      <c r="P384" s="1">
        <v>392994.02000535501</v>
      </c>
      <c r="Q384" s="1">
        <v>187998.99309003199</v>
      </c>
      <c r="R384" s="1">
        <v>141051.228387671</v>
      </c>
      <c r="S384" s="1">
        <v>230059.96889004801</v>
      </c>
      <c r="T384" s="1">
        <v>777688.40506144601</v>
      </c>
      <c r="U384" s="1">
        <v>1219101.4348653001</v>
      </c>
      <c r="V384" s="1">
        <v>1815398.32248293</v>
      </c>
      <c r="W384" s="1">
        <v>2409904.7464064802</v>
      </c>
      <c r="X384" s="1">
        <v>3519223.7151727802</v>
      </c>
      <c r="Y384" s="1">
        <v>90525.3808444592</v>
      </c>
      <c r="Z384" s="1">
        <v>242609.732476106</v>
      </c>
      <c r="AA384" s="1">
        <v>2188716.07890308</v>
      </c>
      <c r="AB384" s="1">
        <v>271953.94408453099</v>
      </c>
      <c r="AC384" s="1">
        <v>518718.877393868</v>
      </c>
      <c r="AD384" s="1">
        <v>270630.75219093001</v>
      </c>
      <c r="AE384" s="1">
        <v>170682.466378549</v>
      </c>
      <c r="AF384" s="1">
        <v>151114.183816859</v>
      </c>
      <c r="AG384" s="1">
        <v>504362.43316918297</v>
      </c>
      <c r="AH384" s="1">
        <v>75880.397121511094</v>
      </c>
      <c r="AI384" s="1">
        <v>1689570.23100366</v>
      </c>
      <c r="AJ384" s="1">
        <v>363862.559202159</v>
      </c>
      <c r="AK384" s="1">
        <v>6176849.9013287099</v>
      </c>
      <c r="AL384" s="1">
        <v>15494108.758300001</v>
      </c>
      <c r="AM384" s="1">
        <v>1956172.35851684</v>
      </c>
    </row>
    <row r="385" spans="1:39" x14ac:dyDescent="0.3">
      <c r="A385" t="str">
        <f t="shared" ref="A385:A448" si="66">M385</f>
        <v>ERS</v>
      </c>
      <c r="B385" t="str">
        <f t="shared" ref="B385:B448" si="67">N385</f>
        <v>N062</v>
      </c>
      <c r="C385" t="str">
        <f t="shared" ref="C385:C448" si="68">O385</f>
        <v>INSTALL OF LIGHTING FIXTURES</v>
      </c>
      <c r="D385" s="1">
        <f t="shared" ref="D385:D448" si="69">AE385</f>
        <v>600536.55223863304</v>
      </c>
      <c r="E385" s="1">
        <f t="shared" ref="E385:E448" si="70">AK385</f>
        <v>166097.086891046</v>
      </c>
      <c r="F385" s="1">
        <f t="shared" ref="F385:F448" si="71">AL385</f>
        <v>4097010.5861</v>
      </c>
      <c r="G385" s="1">
        <f t="shared" ref="G385:G448" si="72">AM385</f>
        <v>184204.05662106199</v>
      </c>
      <c r="H385" s="2">
        <f t="shared" si="62"/>
        <v>23.666360276309351</v>
      </c>
      <c r="I385" s="2">
        <f t="shared" si="63"/>
        <v>5.8222501541787679</v>
      </c>
      <c r="J385" s="2">
        <f t="shared" si="64"/>
        <v>4.4960600601329746E-2</v>
      </c>
      <c r="K385" s="2">
        <f t="shared" si="65"/>
        <v>5.1445535524068876E-5</v>
      </c>
      <c r="L385" s="2">
        <f>AM385/SUM(AM1:AM$2583)</f>
        <v>3.6164485975407609E-6</v>
      </c>
      <c r="M385" t="s">
        <v>962</v>
      </c>
      <c r="N385" t="s">
        <v>1315</v>
      </c>
      <c r="O385" t="s">
        <v>1316</v>
      </c>
      <c r="P385" s="1"/>
      <c r="Q385" s="1">
        <v>188071.55703846301</v>
      </c>
      <c r="R385" s="1">
        <v>85413.121223005597</v>
      </c>
      <c r="S385" s="1"/>
      <c r="T385" s="1">
        <v>346328.32461856399</v>
      </c>
      <c r="U385" s="1"/>
      <c r="V385" s="1">
        <v>69662.065579861504</v>
      </c>
      <c r="W385" s="1">
        <v>7240553.1461777501</v>
      </c>
      <c r="X385" s="1">
        <v>435177.83365504403</v>
      </c>
      <c r="Y385" s="1">
        <v>292940.59776591801</v>
      </c>
      <c r="Z385" s="1">
        <v>625628.50775342796</v>
      </c>
      <c r="AA385" s="1">
        <v>1713774.3848457001</v>
      </c>
      <c r="AB385" s="1">
        <v>818068.59431277297</v>
      </c>
      <c r="AC385" s="1">
        <v>353923.09278678102</v>
      </c>
      <c r="AD385" s="1">
        <v>0</v>
      </c>
      <c r="AE385" s="1">
        <v>600536.55223863304</v>
      </c>
      <c r="AF385" s="1">
        <v>41310.892924544998</v>
      </c>
      <c r="AG385" s="1">
        <v>1106874.1920451</v>
      </c>
      <c r="AH385" s="1">
        <v>485535.07727221999</v>
      </c>
      <c r="AI385" s="1">
        <v>59686.920369137697</v>
      </c>
      <c r="AJ385" s="1">
        <v>249783.15382288501</v>
      </c>
      <c r="AK385" s="1">
        <v>166097.086891046</v>
      </c>
      <c r="AL385" s="1">
        <v>4097010.5861</v>
      </c>
      <c r="AM385" s="1">
        <v>184204.05662106199</v>
      </c>
    </row>
    <row r="386" spans="1:39" x14ac:dyDescent="0.3">
      <c r="A386" t="str">
        <f t="shared" si="66"/>
        <v>ERS</v>
      </c>
      <c r="B386" t="str">
        <f t="shared" si="67"/>
        <v>N063</v>
      </c>
      <c r="C386" t="str">
        <f t="shared" si="68"/>
        <v>INSTALL OF ALARM &amp; SIGNAL SYSTEM</v>
      </c>
      <c r="D386" s="1">
        <f t="shared" si="69"/>
        <v>8572140.2714731693</v>
      </c>
      <c r="E386" s="1">
        <f t="shared" si="70"/>
        <v>7029950.7464961903</v>
      </c>
      <c r="F386" s="1">
        <f t="shared" si="71"/>
        <v>6391337.7347999997</v>
      </c>
      <c r="G386" s="1">
        <f t="shared" si="72"/>
        <v>344602.01569893199</v>
      </c>
      <c r="H386" s="2">
        <f t="shared" ref="H386:H449" si="73">AL386/AK386-1</f>
        <v>-9.0841747648727544E-2</v>
      </c>
      <c r="I386" s="2">
        <f t="shared" ref="I386:I449" si="74">AL386/AE386-1</f>
        <v>-0.254405838869735</v>
      </c>
      <c r="J386" s="2">
        <f t="shared" ref="J386:J449" si="75">AM386/AL386</f>
        <v>5.3917040531690101E-2</v>
      </c>
      <c r="K386" s="2">
        <f t="shared" ref="K386:K449" si="76">AL386/SUM(AL$1:AL$2583)</f>
        <v>8.0255050742978433E-5</v>
      </c>
      <c r="L386" s="2">
        <f>AM386/SUM(AM1:AM$2583)</f>
        <v>6.7655159134081016E-6</v>
      </c>
      <c r="M386" t="s">
        <v>962</v>
      </c>
      <c r="N386" t="s">
        <v>1317</v>
      </c>
      <c r="O386" t="s">
        <v>1318</v>
      </c>
      <c r="P386" s="1">
        <v>1080653.57637726</v>
      </c>
      <c r="Q386" s="1">
        <v>782045.33439619106</v>
      </c>
      <c r="R386" s="1">
        <v>1015197.06436904</v>
      </c>
      <c r="S386" s="1">
        <v>846812.20151740406</v>
      </c>
      <c r="T386" s="1">
        <v>658536.84839573503</v>
      </c>
      <c r="U386" s="1">
        <v>3543304.66707162</v>
      </c>
      <c r="V386" s="1">
        <v>2880537.9463392398</v>
      </c>
      <c r="W386" s="1">
        <v>4947101.6493351702</v>
      </c>
      <c r="X386" s="1">
        <v>6560229.9663355798</v>
      </c>
      <c r="Y386" s="1">
        <v>9940482.9603282902</v>
      </c>
      <c r="Z386" s="1">
        <v>5550241.8814275898</v>
      </c>
      <c r="AA386" s="1">
        <v>6215193.5691380799</v>
      </c>
      <c r="AB386" s="1">
        <v>19996884.154056299</v>
      </c>
      <c r="AC386" s="1">
        <v>5451145.0162675697</v>
      </c>
      <c r="AD386" s="1">
        <v>7382413.5964607103</v>
      </c>
      <c r="AE386" s="1">
        <v>8572140.2714731693</v>
      </c>
      <c r="AF386" s="1">
        <v>4612923.7030599397</v>
      </c>
      <c r="AG386" s="1">
        <v>3506162.2589736902</v>
      </c>
      <c r="AH386" s="1">
        <v>8635045.3190244902</v>
      </c>
      <c r="AI386" s="1">
        <v>8615672.8490916006</v>
      </c>
      <c r="AJ386" s="1">
        <v>4399353.5713799996</v>
      </c>
      <c r="AK386" s="1">
        <v>7029950.7464961903</v>
      </c>
      <c r="AL386" s="1">
        <v>6391337.7347999997</v>
      </c>
      <c r="AM386" s="1">
        <v>344602.01569893199</v>
      </c>
    </row>
    <row r="387" spans="1:39" x14ac:dyDescent="0.3">
      <c r="A387" t="str">
        <f t="shared" si="66"/>
        <v>ERS</v>
      </c>
      <c r="B387" t="str">
        <f t="shared" si="67"/>
        <v>N065</v>
      </c>
      <c r="C387" t="str">
        <f t="shared" si="68"/>
        <v>INSTALL OF MEDICAL-DENTAL-VET EQ</v>
      </c>
      <c r="D387" s="1">
        <f t="shared" si="69"/>
        <v>18505.077064842</v>
      </c>
      <c r="E387" s="1">
        <f t="shared" si="70"/>
        <v>330093888.47114003</v>
      </c>
      <c r="F387" s="1">
        <f t="shared" si="71"/>
        <v>-20921.970700000002</v>
      </c>
      <c r="G387" s="1">
        <f t="shared" si="72"/>
        <v>5722.7902766119196</v>
      </c>
      <c r="H387" s="2">
        <f t="shared" si="73"/>
        <v>-1.000063381878401</v>
      </c>
      <c r="I387" s="2">
        <f t="shared" si="74"/>
        <v>-2.1306070559279044</v>
      </c>
      <c r="J387" s="2">
        <f t="shared" si="75"/>
        <v>-0.27353017355157272</v>
      </c>
      <c r="K387" s="2">
        <f t="shared" si="76"/>
        <v>-2.6271398725014351E-7</v>
      </c>
      <c r="L387" s="2">
        <f>AM387/SUM(AM1:AM$2583)</f>
        <v>1.1235462046554445E-7</v>
      </c>
      <c r="M387" t="s">
        <v>962</v>
      </c>
      <c r="N387" t="s">
        <v>1319</v>
      </c>
      <c r="O387" t="s">
        <v>1320</v>
      </c>
      <c r="P387" s="1">
        <v>121163.59643219</v>
      </c>
      <c r="Q387" s="1">
        <v>155678.06397265501</v>
      </c>
      <c r="R387" s="1">
        <v>434554.00739752501</v>
      </c>
      <c r="S387" s="1"/>
      <c r="T387" s="1">
        <v>524351.33815499803</v>
      </c>
      <c r="U387" s="1">
        <v>94855.332466294494</v>
      </c>
      <c r="V387" s="1">
        <v>76023.578844053598</v>
      </c>
      <c r="W387" s="1">
        <v>133956.098325317</v>
      </c>
      <c r="X387" s="1">
        <v>46462.984016243798</v>
      </c>
      <c r="Y387" s="1">
        <v>33453.279316106498</v>
      </c>
      <c r="Z387" s="1">
        <v>141095.28987171399</v>
      </c>
      <c r="AA387" s="1">
        <v>154055.221518109</v>
      </c>
      <c r="AB387" s="1">
        <v>29874.373894299999</v>
      </c>
      <c r="AC387" s="1">
        <v>40033.447492759398</v>
      </c>
      <c r="AD387" s="1">
        <v>29640.864746023901</v>
      </c>
      <c r="AE387" s="1">
        <v>18505.077064842</v>
      </c>
      <c r="AF387" s="1"/>
      <c r="AG387" s="1">
        <v>125004.337660313</v>
      </c>
      <c r="AH387" s="1">
        <v>13862.5334668424</v>
      </c>
      <c r="AI387" s="1">
        <v>663905.98080086103</v>
      </c>
      <c r="AJ387" s="1">
        <v>59220406.163176499</v>
      </c>
      <c r="AK387" s="1">
        <v>330093888.47114003</v>
      </c>
      <c r="AL387" s="1">
        <v>-20921.970700000002</v>
      </c>
      <c r="AM387" s="1">
        <v>5722.7902766119196</v>
      </c>
    </row>
    <row r="388" spans="1:39" x14ac:dyDescent="0.3">
      <c r="A388" t="str">
        <f t="shared" si="66"/>
        <v>ERS</v>
      </c>
      <c r="B388" t="str">
        <f t="shared" si="67"/>
        <v>N066</v>
      </c>
      <c r="C388" t="str">
        <f t="shared" si="68"/>
        <v>INSTALL OF INSTRUMENTS &amp; LAB EQ</v>
      </c>
      <c r="D388" s="1">
        <f t="shared" si="69"/>
        <v>66317.455983608801</v>
      </c>
      <c r="E388" s="1">
        <f t="shared" si="70"/>
        <v>13239539.4032564</v>
      </c>
      <c r="F388" s="1">
        <f t="shared" si="71"/>
        <v>0</v>
      </c>
      <c r="G388" s="1">
        <f t="shared" si="72"/>
        <v>0</v>
      </c>
      <c r="H388" s="2">
        <f t="shared" si="73"/>
        <v>-1</v>
      </c>
      <c r="I388" s="2">
        <f t="shared" si="74"/>
        <v>-1</v>
      </c>
      <c r="J388" s="2" t="e">
        <f t="shared" si="75"/>
        <v>#DIV/0!</v>
      </c>
      <c r="K388" s="2">
        <f t="shared" si="76"/>
        <v>0</v>
      </c>
      <c r="L388" s="2">
        <f>AM388/SUM(AM1:AM$2583)</f>
        <v>0</v>
      </c>
      <c r="M388" t="s">
        <v>962</v>
      </c>
      <c r="N388" t="s">
        <v>1321</v>
      </c>
      <c r="O388" t="s">
        <v>1322</v>
      </c>
      <c r="P388" s="1">
        <v>11888989.2634253</v>
      </c>
      <c r="Q388" s="1">
        <v>9275168.0577890705</v>
      </c>
      <c r="R388" s="1">
        <v>3429650.5162034398</v>
      </c>
      <c r="S388" s="1"/>
      <c r="T388" s="1">
        <v>217534.926944312</v>
      </c>
      <c r="U388" s="1">
        <v>110279.339346591</v>
      </c>
      <c r="V388" s="1">
        <v>87219.842189031697</v>
      </c>
      <c r="W388" s="1">
        <v>31570.953098877901</v>
      </c>
      <c r="X388" s="1">
        <v>31688.450923713299</v>
      </c>
      <c r="Y388" s="1">
        <v>11064.8962658453</v>
      </c>
      <c r="Z388" s="1">
        <v>7849.3662965220801</v>
      </c>
      <c r="AA388" s="1"/>
      <c r="AB388" s="1">
        <v>15391.0010139934</v>
      </c>
      <c r="AC388" s="1">
        <v>7172.6799536020098</v>
      </c>
      <c r="AD388" s="1"/>
      <c r="AE388" s="1">
        <v>66317.455983608801</v>
      </c>
      <c r="AF388" s="1">
        <v>4044.6060857255902</v>
      </c>
      <c r="AG388" s="1">
        <v>112563.05952057699</v>
      </c>
      <c r="AH388" s="1">
        <v>-5285.9083237205195</v>
      </c>
      <c r="AI388" s="1"/>
      <c r="AJ388" s="1">
        <v>82834.131774553505</v>
      </c>
      <c r="AK388" s="1">
        <v>13239539.4032564</v>
      </c>
      <c r="AL388" s="1">
        <v>0</v>
      </c>
      <c r="AM388" s="1"/>
    </row>
    <row r="389" spans="1:39" x14ac:dyDescent="0.3">
      <c r="A389" t="str">
        <f t="shared" si="66"/>
        <v>ERS</v>
      </c>
      <c r="B389" t="str">
        <f t="shared" si="67"/>
        <v>N067</v>
      </c>
      <c r="C389" t="str">
        <f t="shared" si="68"/>
        <v>INSTALL OF PHOTOGRAPHIC EQ</v>
      </c>
      <c r="D389" s="1">
        <f t="shared" si="69"/>
        <v>177329.88791699801</v>
      </c>
      <c r="E389" s="1">
        <f t="shared" si="70"/>
        <v>0</v>
      </c>
      <c r="F389" s="1">
        <f t="shared" si="71"/>
        <v>-203971.1875</v>
      </c>
      <c r="G389" s="1">
        <f t="shared" si="72"/>
        <v>0</v>
      </c>
      <c r="H389" s="2" t="e">
        <f t="shared" si="73"/>
        <v>#DIV/0!</v>
      </c>
      <c r="I389" s="2">
        <f t="shared" si="74"/>
        <v>-2.1502358113228599</v>
      </c>
      <c r="J389" s="2">
        <f t="shared" si="75"/>
        <v>0</v>
      </c>
      <c r="K389" s="2">
        <f t="shared" si="76"/>
        <v>-2.5612350156035552E-6</v>
      </c>
      <c r="L389" s="2">
        <f>AM389/SUM(AM1:AM$2583)</f>
        <v>0</v>
      </c>
      <c r="M389" t="s">
        <v>962</v>
      </c>
      <c r="N389" t="s">
        <v>1323</v>
      </c>
      <c r="O389" t="s">
        <v>1324</v>
      </c>
      <c r="P389" s="1">
        <v>122824.56692335301</v>
      </c>
      <c r="Q389" s="1"/>
      <c r="R389" s="1">
        <v>602171.82241723198</v>
      </c>
      <c r="S389" s="1">
        <v>1038319.0605149</v>
      </c>
      <c r="T389" s="1">
        <v>52621.068731585503</v>
      </c>
      <c r="U389" s="1">
        <v>435905.76389723399</v>
      </c>
      <c r="V389" s="1">
        <v>382030.54260387598</v>
      </c>
      <c r="W389" s="1">
        <v>4626.7776093183202</v>
      </c>
      <c r="X389" s="1">
        <v>592051.19642757694</v>
      </c>
      <c r="Y389" s="1">
        <v>30593.1783472192</v>
      </c>
      <c r="Z389" s="1">
        <v>316488.46754031302</v>
      </c>
      <c r="AA389" s="1">
        <v>82345.1617138109</v>
      </c>
      <c r="AB389" s="1">
        <v>136870.847612515</v>
      </c>
      <c r="AC389" s="1">
        <v>88534.095270471007</v>
      </c>
      <c r="AD389" s="1">
        <v>8264.7810489180392</v>
      </c>
      <c r="AE389" s="1">
        <v>177329.88791699801</v>
      </c>
      <c r="AF389" s="1">
        <v>39821.349558859103</v>
      </c>
      <c r="AG389" s="1">
        <v>139768.859744883</v>
      </c>
      <c r="AH389" s="1">
        <v>3248904.5882231202</v>
      </c>
      <c r="AI389" s="1">
        <v>334771.05656642001</v>
      </c>
      <c r="AJ389" s="1">
        <v>415802.791139754</v>
      </c>
      <c r="AK389" s="1"/>
      <c r="AL389" s="1">
        <v>-203971.1875</v>
      </c>
      <c r="AM389" s="1"/>
    </row>
    <row r="390" spans="1:39" x14ac:dyDescent="0.3">
      <c r="A390" t="str">
        <f t="shared" si="66"/>
        <v>ERS</v>
      </c>
      <c r="B390" t="str">
        <f t="shared" si="67"/>
        <v>N068</v>
      </c>
      <c r="C390" t="str">
        <f t="shared" si="68"/>
        <v>INSTALL OF CHEMICAL PRODUCTS</v>
      </c>
      <c r="D390" s="1">
        <f t="shared" si="69"/>
        <v>0</v>
      </c>
      <c r="E390" s="1">
        <f t="shared" si="70"/>
        <v>23950.160393994702</v>
      </c>
      <c r="F390" s="1">
        <f t="shared" si="71"/>
        <v>-331.72</v>
      </c>
      <c r="G390" s="1">
        <f t="shared" si="72"/>
        <v>0</v>
      </c>
      <c r="H390" s="2">
        <f t="shared" si="73"/>
        <v>-1.0138504291638555</v>
      </c>
      <c r="I390" s="2" t="e">
        <f t="shared" si="74"/>
        <v>#DIV/0!</v>
      </c>
      <c r="J390" s="2">
        <f t="shared" si="75"/>
        <v>0</v>
      </c>
      <c r="K390" s="2">
        <f t="shared" si="76"/>
        <v>-4.1653573222247939E-9</v>
      </c>
      <c r="L390" s="2">
        <f>AM390/SUM(AM1:AM$2583)</f>
        <v>0</v>
      </c>
      <c r="M390" t="s">
        <v>962</v>
      </c>
      <c r="N390" t="s">
        <v>1325</v>
      </c>
      <c r="O390" t="s">
        <v>1326</v>
      </c>
      <c r="P390" s="1"/>
      <c r="Q390" s="1"/>
      <c r="R390" s="1"/>
      <c r="S390" s="1">
        <v>40521.909022243301</v>
      </c>
      <c r="T390" s="1"/>
      <c r="U390" s="1"/>
      <c r="V390" s="1">
        <v>16639.2020565165</v>
      </c>
      <c r="W390" s="1"/>
      <c r="X390" s="1"/>
      <c r="Y390" s="1"/>
      <c r="Z390" s="1"/>
      <c r="AA390" s="1"/>
      <c r="AB390" s="1"/>
      <c r="AC390" s="1"/>
      <c r="AD390" s="1"/>
      <c r="AE390" s="1"/>
      <c r="AF390" s="1">
        <v>0</v>
      </c>
      <c r="AG390" s="1">
        <v>25587.4799293</v>
      </c>
      <c r="AH390" s="1">
        <v>25453.893119954599</v>
      </c>
      <c r="AI390" s="1">
        <v>23645.272997542099</v>
      </c>
      <c r="AJ390" s="1">
        <v>24033.995489866898</v>
      </c>
      <c r="AK390" s="1">
        <v>23950.160393994702</v>
      </c>
      <c r="AL390" s="1">
        <v>-331.72</v>
      </c>
      <c r="AM390" s="1"/>
    </row>
    <row r="391" spans="1:39" x14ac:dyDescent="0.3">
      <c r="A391" t="str">
        <f t="shared" si="66"/>
        <v>ERS</v>
      </c>
      <c r="B391" t="str">
        <f t="shared" si="67"/>
        <v>N069</v>
      </c>
      <c r="C391" t="str">
        <f t="shared" si="68"/>
        <v>INSTALL OF TRAINING AIDS-DEVICES</v>
      </c>
      <c r="D391" s="1">
        <f t="shared" si="69"/>
        <v>25171.270437495001</v>
      </c>
      <c r="E391" s="1">
        <f t="shared" si="70"/>
        <v>-17938682.505797099</v>
      </c>
      <c r="F391" s="1">
        <f t="shared" si="71"/>
        <v>162529.00779999999</v>
      </c>
      <c r="G391" s="1">
        <f t="shared" si="72"/>
        <v>42102.568065033898</v>
      </c>
      <c r="H391" s="2">
        <f t="shared" si="73"/>
        <v>-1.0090602533239259</v>
      </c>
      <c r="I391" s="2">
        <f t="shared" si="74"/>
        <v>5.4569250965536318</v>
      </c>
      <c r="J391" s="2">
        <f t="shared" si="75"/>
        <v>0.25904648428570487</v>
      </c>
      <c r="K391" s="2">
        <f t="shared" si="76"/>
        <v>2.0408519013434843E-6</v>
      </c>
      <c r="L391" s="2">
        <f>AM391/SUM(AM1:AM$2583)</f>
        <v>8.2659294276501059E-7</v>
      </c>
      <c r="M391" t="s">
        <v>962</v>
      </c>
      <c r="N391" t="s">
        <v>1327</v>
      </c>
      <c r="O391" t="s">
        <v>1328</v>
      </c>
      <c r="P391" s="1">
        <v>65464.534426497499</v>
      </c>
      <c r="Q391" s="1">
        <v>69085.611337573006</v>
      </c>
      <c r="R391" s="1">
        <v>7764.8292020914196</v>
      </c>
      <c r="S391" s="1"/>
      <c r="T391" s="1">
        <v>120847.283100413</v>
      </c>
      <c r="U391" s="1">
        <v>138795.850756784</v>
      </c>
      <c r="V391" s="1">
        <v>-15536.073712461999</v>
      </c>
      <c r="W391" s="1">
        <v>72060.700448188902</v>
      </c>
      <c r="X391" s="1">
        <v>179.95712917303101</v>
      </c>
      <c r="Y391" s="1">
        <v>65234.062546682297</v>
      </c>
      <c r="Z391" s="1">
        <v>32047.654360983601</v>
      </c>
      <c r="AA391" s="1">
        <v>70850.372370842102</v>
      </c>
      <c r="AB391" s="1">
        <v>228649.635005244</v>
      </c>
      <c r="AC391" s="1">
        <v>93289.359479296807</v>
      </c>
      <c r="AD391" s="1">
        <v>37537.573514518903</v>
      </c>
      <c r="AE391" s="1">
        <v>25171.270437495001</v>
      </c>
      <c r="AF391" s="1">
        <v>45763.5887011331</v>
      </c>
      <c r="AG391" s="1">
        <v>4826602.0918040099</v>
      </c>
      <c r="AH391" s="1">
        <v>3330449.9156766301</v>
      </c>
      <c r="AI391" s="1">
        <v>39542876.391949199</v>
      </c>
      <c r="AJ391" s="1">
        <v>3043615.9691415299</v>
      </c>
      <c r="AK391" s="1">
        <v>-17938682.505797099</v>
      </c>
      <c r="AL391" s="1">
        <v>162529.00779999999</v>
      </c>
      <c r="AM391" s="1">
        <v>42102.568065033898</v>
      </c>
    </row>
    <row r="392" spans="1:39" x14ac:dyDescent="0.3">
      <c r="A392" t="str">
        <f t="shared" si="66"/>
        <v>ERS</v>
      </c>
      <c r="B392" t="str">
        <f t="shared" si="67"/>
        <v>N071</v>
      </c>
      <c r="C392" t="str">
        <f t="shared" si="68"/>
        <v>INSTALL OF FURNITURE</v>
      </c>
      <c r="D392" s="1">
        <f t="shared" si="69"/>
        <v>1221173.0897307801</v>
      </c>
      <c r="E392" s="1">
        <f t="shared" si="70"/>
        <v>1363558.4243814601</v>
      </c>
      <c r="F392" s="1">
        <f t="shared" si="71"/>
        <v>1754026.6059000001</v>
      </c>
      <c r="G392" s="1">
        <f t="shared" si="72"/>
        <v>1358147.4849640101</v>
      </c>
      <c r="H392" s="2">
        <f t="shared" si="73"/>
        <v>0.28635970013214873</v>
      </c>
      <c r="I392" s="2">
        <f t="shared" si="74"/>
        <v>0.43634560952099988</v>
      </c>
      <c r="J392" s="2">
        <f t="shared" si="75"/>
        <v>0.77430267043591261</v>
      </c>
      <c r="K392" s="2">
        <f t="shared" si="76"/>
        <v>2.2025043911318788E-5</v>
      </c>
      <c r="L392" s="2">
        <f>AM392/SUM(AM1:AM$2583)</f>
        <v>2.6664290989832647E-5</v>
      </c>
      <c r="M392" t="s">
        <v>962</v>
      </c>
      <c r="N392" t="s">
        <v>1329</v>
      </c>
      <c r="O392" t="s">
        <v>1330</v>
      </c>
      <c r="P392" s="1">
        <v>2866473.14421569</v>
      </c>
      <c r="Q392" s="1">
        <v>961368.20321731898</v>
      </c>
      <c r="R392" s="1">
        <v>2321076.7217817302</v>
      </c>
      <c r="S392" s="1">
        <v>584739.43687151698</v>
      </c>
      <c r="T392" s="1">
        <v>473613.41825352801</v>
      </c>
      <c r="U392" s="1">
        <v>2337656.65041275</v>
      </c>
      <c r="V392" s="1">
        <v>1660833.12405003</v>
      </c>
      <c r="W392" s="1">
        <v>3247784.23348126</v>
      </c>
      <c r="X392" s="1">
        <v>1042111.14461291</v>
      </c>
      <c r="Y392" s="1">
        <v>1948311.2587069301</v>
      </c>
      <c r="Z392" s="1">
        <v>3657210.8957676301</v>
      </c>
      <c r="AA392" s="1">
        <v>1173268.38635931</v>
      </c>
      <c r="AB392" s="1">
        <v>1484373.73051541</v>
      </c>
      <c r="AC392" s="1">
        <v>447925.898954359</v>
      </c>
      <c r="AD392" s="1">
        <v>1408208.01549303</v>
      </c>
      <c r="AE392" s="1">
        <v>1221173.0897307801</v>
      </c>
      <c r="AF392" s="1">
        <v>1442395.83197918</v>
      </c>
      <c r="AG392" s="1">
        <v>10141307.409140799</v>
      </c>
      <c r="AH392" s="1">
        <v>2708546.5346332402</v>
      </c>
      <c r="AI392" s="1">
        <v>1981328.63978649</v>
      </c>
      <c r="AJ392" s="1">
        <v>810496.14459347597</v>
      </c>
      <c r="AK392" s="1">
        <v>1363558.4243814601</v>
      </c>
      <c r="AL392" s="1">
        <v>1754026.6059000001</v>
      </c>
      <c r="AM392" s="1">
        <v>1358147.4849640101</v>
      </c>
    </row>
    <row r="393" spans="1:39" x14ac:dyDescent="0.3">
      <c r="A393" t="str">
        <f t="shared" si="66"/>
        <v>ERS</v>
      </c>
      <c r="B393" t="str">
        <f t="shared" si="67"/>
        <v>N072</v>
      </c>
      <c r="C393" t="str">
        <f t="shared" si="68"/>
        <v>INSTALL OF HOUSEHOLD FURNISHINGS</v>
      </c>
      <c r="D393" s="1">
        <f t="shared" si="69"/>
        <v>450881.86659623298</v>
      </c>
      <c r="E393" s="1">
        <f t="shared" si="70"/>
        <v>1640638.42880865</v>
      </c>
      <c r="F393" s="1">
        <f t="shared" si="71"/>
        <v>2316378.3809000002</v>
      </c>
      <c r="G393" s="1">
        <f t="shared" si="72"/>
        <v>322956.10743183998</v>
      </c>
      <c r="H393" s="2">
        <f t="shared" si="73"/>
        <v>0.41187621856574386</v>
      </c>
      <c r="I393" s="2">
        <f t="shared" si="74"/>
        <v>4.1374396543969443</v>
      </c>
      <c r="J393" s="2">
        <f t="shared" si="75"/>
        <v>0.13942286376647989</v>
      </c>
      <c r="K393" s="2">
        <f t="shared" si="76"/>
        <v>2.9086409170158654E-5</v>
      </c>
      <c r="L393" s="2">
        <f>AM393/SUM(AM1:AM$2583)</f>
        <v>6.3405452801279761E-6</v>
      </c>
      <c r="M393" t="s">
        <v>962</v>
      </c>
      <c r="N393" t="s">
        <v>1331</v>
      </c>
      <c r="O393" t="s">
        <v>1332</v>
      </c>
      <c r="P393" s="1">
        <v>1184926.3308691699</v>
      </c>
      <c r="Q393" s="1">
        <v>408320.49277458002</v>
      </c>
      <c r="R393" s="1">
        <v>1477637.6793629499</v>
      </c>
      <c r="S393" s="1">
        <v>1580799.4126615</v>
      </c>
      <c r="T393" s="1">
        <v>537970.69888844399</v>
      </c>
      <c r="U393" s="1">
        <v>855501.11692460801</v>
      </c>
      <c r="V393" s="1">
        <v>961712.60325880698</v>
      </c>
      <c r="W393" s="1">
        <v>813476.01125219301</v>
      </c>
      <c r="X393" s="1">
        <v>1403044.4765871</v>
      </c>
      <c r="Y393" s="1">
        <v>849935.88832833199</v>
      </c>
      <c r="Z393" s="1">
        <v>1105801.17162441</v>
      </c>
      <c r="AA393" s="1">
        <v>1739138.2145368401</v>
      </c>
      <c r="AB393" s="1">
        <v>865707.23970411299</v>
      </c>
      <c r="AC393" s="1">
        <v>270522.41035896499</v>
      </c>
      <c r="AD393" s="1">
        <v>554550.71045204997</v>
      </c>
      <c r="AE393" s="1">
        <v>450881.86659623298</v>
      </c>
      <c r="AF393" s="1">
        <v>1804525.13776452</v>
      </c>
      <c r="AG393" s="1">
        <v>1497295.24004632</v>
      </c>
      <c r="AH393" s="1">
        <v>345329.76005473902</v>
      </c>
      <c r="AI393" s="1">
        <v>237437.643244465</v>
      </c>
      <c r="AJ393" s="1">
        <v>146414.747477734</v>
      </c>
      <c r="AK393" s="1">
        <v>1640638.42880865</v>
      </c>
      <c r="AL393" s="1">
        <v>2316378.3809000002</v>
      </c>
      <c r="AM393" s="1">
        <v>322956.10743183998</v>
      </c>
    </row>
    <row r="394" spans="1:39" x14ac:dyDescent="0.3">
      <c r="A394" t="str">
        <f t="shared" si="66"/>
        <v>ERS</v>
      </c>
      <c r="B394" t="str">
        <f t="shared" si="67"/>
        <v>N073</v>
      </c>
      <c r="C394" t="str">
        <f t="shared" si="68"/>
        <v>INSTALL OF FOOD PREP-SERVING EQ</v>
      </c>
      <c r="D394" s="1">
        <f t="shared" si="69"/>
        <v>30008.2824013512</v>
      </c>
      <c r="E394" s="1">
        <f t="shared" si="70"/>
        <v>15504.6701264023</v>
      </c>
      <c r="F394" s="1">
        <f t="shared" si="71"/>
        <v>256362.875</v>
      </c>
      <c r="G394" s="1">
        <f t="shared" si="72"/>
        <v>0</v>
      </c>
      <c r="H394" s="2">
        <f t="shared" si="73"/>
        <v>15.534558485281774</v>
      </c>
      <c r="I394" s="2">
        <f t="shared" si="74"/>
        <v>7.5430705953519226</v>
      </c>
      <c r="J394" s="2">
        <f t="shared" si="75"/>
        <v>0</v>
      </c>
      <c r="K394" s="2">
        <f t="shared" si="76"/>
        <v>3.219109425201524E-6</v>
      </c>
      <c r="L394" s="2">
        <f>AM394/SUM(AM1:AM$2583)</f>
        <v>0</v>
      </c>
      <c r="M394" t="s">
        <v>962</v>
      </c>
      <c r="N394" t="s">
        <v>1333</v>
      </c>
      <c r="O394" t="s">
        <v>1334</v>
      </c>
      <c r="P394" s="1">
        <v>45258.214424084297</v>
      </c>
      <c r="Q394" s="1"/>
      <c r="R394" s="1">
        <v>148899.91774514501</v>
      </c>
      <c r="S394" s="1">
        <v>153916.81493308899</v>
      </c>
      <c r="T394" s="1"/>
      <c r="U394" s="1">
        <v>-5767.4005509907402</v>
      </c>
      <c r="V394" s="1"/>
      <c r="W394" s="1">
        <v>4957.4561266901801</v>
      </c>
      <c r="X394" s="1">
        <v>16739.012298578102</v>
      </c>
      <c r="Y394" s="1"/>
      <c r="Z394" s="1"/>
      <c r="AA394" s="1">
        <v>4924.3503032459203</v>
      </c>
      <c r="AB394" s="1">
        <v>3101.6558994082002</v>
      </c>
      <c r="AC394" s="1">
        <v>193029.18424100499</v>
      </c>
      <c r="AD394" s="1">
        <v>62085.151973428001</v>
      </c>
      <c r="AE394" s="1">
        <v>30008.2824013512</v>
      </c>
      <c r="AF394" s="1">
        <v>5016.3943111406797</v>
      </c>
      <c r="AG394" s="1">
        <v>32094.466171580101</v>
      </c>
      <c r="AH394" s="1">
        <v>24206.307990141198</v>
      </c>
      <c r="AI394" s="1">
        <v>142878.58318043</v>
      </c>
      <c r="AJ394" s="1">
        <v>3246.79227144888</v>
      </c>
      <c r="AK394" s="1">
        <v>15504.6701264023</v>
      </c>
      <c r="AL394" s="1">
        <v>256362.875</v>
      </c>
      <c r="AM394" s="1">
        <v>0</v>
      </c>
    </row>
    <row r="395" spans="1:39" x14ac:dyDescent="0.3">
      <c r="A395" t="str">
        <f t="shared" si="66"/>
        <v>ERS</v>
      </c>
      <c r="B395" t="str">
        <f t="shared" si="67"/>
        <v>N074</v>
      </c>
      <c r="C395" t="str">
        <f t="shared" si="68"/>
        <v>INSTALL OF OFFICE MACHINES</v>
      </c>
      <c r="D395" s="1">
        <f t="shared" si="69"/>
        <v>0</v>
      </c>
      <c r="E395" s="1">
        <f t="shared" si="70"/>
        <v>13558.566703640099</v>
      </c>
      <c r="F395" s="1">
        <f t="shared" si="71"/>
        <v>49965.419900000001</v>
      </c>
      <c r="G395" s="1">
        <f t="shared" si="72"/>
        <v>0</v>
      </c>
      <c r="H395" s="2">
        <f t="shared" si="73"/>
        <v>2.6851550014195578</v>
      </c>
      <c r="I395" s="2" t="e">
        <f t="shared" si="74"/>
        <v>#DIV/0!</v>
      </c>
      <c r="J395" s="2">
        <f t="shared" si="75"/>
        <v>0</v>
      </c>
      <c r="K395" s="2">
        <f t="shared" si="76"/>
        <v>6.2740813830489999E-7</v>
      </c>
      <c r="L395" s="2">
        <f>AM395/SUM(AM1:AM$2583)</f>
        <v>0</v>
      </c>
      <c r="M395" t="s">
        <v>962</v>
      </c>
      <c r="N395" t="s">
        <v>1335</v>
      </c>
      <c r="O395" t="s">
        <v>1336</v>
      </c>
      <c r="P395" s="1">
        <v>142213.327520583</v>
      </c>
      <c r="Q395" s="1"/>
      <c r="R395" s="1"/>
      <c r="S395" s="1"/>
      <c r="T395" s="1">
        <v>220923.404855058</v>
      </c>
      <c r="U395" s="1">
        <v>283543.88986694301</v>
      </c>
      <c r="V395" s="1">
        <v>18203.714879072701</v>
      </c>
      <c r="W395" s="1">
        <v>14179.712555616699</v>
      </c>
      <c r="X395" s="1">
        <v>56102.968035464197</v>
      </c>
      <c r="Y395" s="1">
        <v>32390.744577561101</v>
      </c>
      <c r="Z395" s="1"/>
      <c r="AA395" s="1">
        <v>24728.7803464963</v>
      </c>
      <c r="AB395" s="1">
        <v>161589.71619150901</v>
      </c>
      <c r="AC395" s="1"/>
      <c r="AD395" s="1"/>
      <c r="AE395" s="1"/>
      <c r="AF395" s="1">
        <v>33091.146325873196</v>
      </c>
      <c r="AG395" s="1">
        <v>332598.914403692</v>
      </c>
      <c r="AH395" s="1">
        <v>30457.5429602892</v>
      </c>
      <c r="AI395" s="1"/>
      <c r="AJ395" s="1"/>
      <c r="AK395" s="1">
        <v>13558.566703640099</v>
      </c>
      <c r="AL395" s="1">
        <v>49965.419900000001</v>
      </c>
      <c r="AM395" s="1">
        <v>0</v>
      </c>
    </row>
    <row r="396" spans="1:39" x14ac:dyDescent="0.3">
      <c r="A396" t="str">
        <f t="shared" si="66"/>
        <v>ERS</v>
      </c>
      <c r="B396" t="str">
        <f t="shared" si="67"/>
        <v>N075</v>
      </c>
      <c r="C396" t="str">
        <f t="shared" si="68"/>
        <v>INSTALL OF OFFICE SUPPLIES</v>
      </c>
      <c r="D396" s="1">
        <f t="shared" si="69"/>
        <v>36411.629793713299</v>
      </c>
      <c r="E396" s="1">
        <f t="shared" si="70"/>
        <v>16695.631956753001</v>
      </c>
      <c r="F396" s="1">
        <f t="shared" si="71"/>
        <v>26585</v>
      </c>
      <c r="G396" s="1">
        <f t="shared" si="72"/>
        <v>0</v>
      </c>
      <c r="H396" s="2">
        <f t="shared" si="73"/>
        <v>0.59233265735993745</v>
      </c>
      <c r="I396" s="2">
        <f t="shared" si="74"/>
        <v>-0.2698761315927124</v>
      </c>
      <c r="J396" s="2">
        <f t="shared" si="75"/>
        <v>0</v>
      </c>
      <c r="K396" s="2">
        <f t="shared" si="76"/>
        <v>3.338237803308397E-7</v>
      </c>
      <c r="L396" s="2">
        <f>AM396/SUM(AM1:AM$2583)</f>
        <v>0</v>
      </c>
      <c r="M396" t="s">
        <v>962</v>
      </c>
      <c r="N396" t="s">
        <v>1337</v>
      </c>
      <c r="O396" t="s">
        <v>1338</v>
      </c>
      <c r="P396" s="1"/>
      <c r="Q396" s="1"/>
      <c r="R396" s="1"/>
      <c r="S396" s="1">
        <v>15029.6175047528</v>
      </c>
      <c r="T396" s="1"/>
      <c r="U396" s="1">
        <v>65358.579510639298</v>
      </c>
      <c r="V396" s="1">
        <v>1118.50782667113</v>
      </c>
      <c r="W396" s="1"/>
      <c r="X396" s="1">
        <v>23150.484906281701</v>
      </c>
      <c r="Y396" s="1"/>
      <c r="Z396" s="1"/>
      <c r="AA396" s="1"/>
      <c r="AB396" s="1">
        <v>179674.718931418</v>
      </c>
      <c r="AC396" s="1">
        <v>528617.62093066401</v>
      </c>
      <c r="AD396" s="1">
        <v>209602.24742588101</v>
      </c>
      <c r="AE396" s="1">
        <v>36411.629793713299</v>
      </c>
      <c r="AF396" s="1">
        <v>71304.608653527001</v>
      </c>
      <c r="AG396" s="1">
        <v>106987.83665328599</v>
      </c>
      <c r="AH396" s="1">
        <v>181561.91200514699</v>
      </c>
      <c r="AI396" s="1">
        <v>78286.705662071603</v>
      </c>
      <c r="AJ396" s="1">
        <v>0</v>
      </c>
      <c r="AK396" s="1">
        <v>16695.631956753001</v>
      </c>
      <c r="AL396" s="1">
        <v>26585</v>
      </c>
      <c r="AM396" s="1">
        <v>0</v>
      </c>
    </row>
    <row r="397" spans="1:39" x14ac:dyDescent="0.3">
      <c r="A397" t="str">
        <f t="shared" si="66"/>
        <v>ERS</v>
      </c>
      <c r="B397" t="str">
        <f t="shared" si="67"/>
        <v>N077</v>
      </c>
      <c r="C397" t="str">
        <f t="shared" si="68"/>
        <v>INSTALL OF MUSICAL INST-RADIO-TV</v>
      </c>
      <c r="D397" s="1">
        <f t="shared" si="69"/>
        <v>0</v>
      </c>
      <c r="E397" s="1">
        <f t="shared" si="70"/>
        <v>0</v>
      </c>
      <c r="F397" s="1">
        <f t="shared" si="71"/>
        <v>0</v>
      </c>
      <c r="G397" s="1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>
        <f t="shared" si="76"/>
        <v>0</v>
      </c>
      <c r="L397" s="2">
        <f>AM397/SUM(AM1:AM$2583)</f>
        <v>0</v>
      </c>
      <c r="M397" t="s">
        <v>962</v>
      </c>
      <c r="N397" t="s">
        <v>1339</v>
      </c>
      <c r="O397" t="s">
        <v>1340</v>
      </c>
      <c r="P397" s="1"/>
      <c r="Q397" s="1"/>
      <c r="R397" s="1"/>
      <c r="S397" s="1"/>
      <c r="T397" s="1">
        <v>361457.47687062598</v>
      </c>
      <c r="U397" s="1">
        <v>62077.152363604997</v>
      </c>
      <c r="V397" s="1">
        <v>-18512.702666190598</v>
      </c>
      <c r="W397" s="1">
        <v>26037.871404910798</v>
      </c>
      <c r="X397" s="1">
        <v>16966.624741587701</v>
      </c>
      <c r="Y397" s="1">
        <v>40333.018513611598</v>
      </c>
      <c r="Z397" s="1">
        <v>22046.253471498301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>
        <v>5305.1079544485801</v>
      </c>
      <c r="AK397" s="1"/>
      <c r="AL397" s="1"/>
      <c r="AM397" s="1"/>
    </row>
    <row r="398" spans="1:39" x14ac:dyDescent="0.3">
      <c r="A398" t="str">
        <f t="shared" si="66"/>
        <v>ERS</v>
      </c>
      <c r="B398" t="str">
        <f t="shared" si="67"/>
        <v>N078</v>
      </c>
      <c r="C398" t="str">
        <f t="shared" si="68"/>
        <v>INSTALL OF RECREATIONAL EQ</v>
      </c>
      <c r="D398" s="1">
        <f t="shared" si="69"/>
        <v>42288.814922102603</v>
      </c>
      <c r="E398" s="1">
        <f t="shared" si="70"/>
        <v>79661.925821860001</v>
      </c>
      <c r="F398" s="1">
        <f t="shared" si="71"/>
        <v>11983</v>
      </c>
      <c r="G398" s="1">
        <f t="shared" si="72"/>
        <v>2861.3951383059598</v>
      </c>
      <c r="H398" s="2">
        <f t="shared" si="73"/>
        <v>-0.84957682259908718</v>
      </c>
      <c r="I398" s="2">
        <f t="shared" si="74"/>
        <v>-0.71663902093087539</v>
      </c>
      <c r="J398" s="2">
        <f t="shared" si="75"/>
        <v>0.23878787768555118</v>
      </c>
      <c r="K398" s="2">
        <f t="shared" si="76"/>
        <v>1.5046869887923461E-7</v>
      </c>
      <c r="L398" s="2">
        <f>AM398/SUM(AM1:AM$2583)</f>
        <v>5.6177310232772225E-8</v>
      </c>
      <c r="M398" t="s">
        <v>962</v>
      </c>
      <c r="N398" t="s">
        <v>1341</v>
      </c>
      <c r="O398" t="s">
        <v>1342</v>
      </c>
      <c r="P398" s="1">
        <v>214690.13036307899</v>
      </c>
      <c r="Q398" s="1">
        <v>509600.83505834697</v>
      </c>
      <c r="R398" s="1">
        <v>293449.97817127901</v>
      </c>
      <c r="S398" s="1">
        <v>629246.18314154702</v>
      </c>
      <c r="T398" s="1">
        <v>692689.37378235895</v>
      </c>
      <c r="U398" s="1"/>
      <c r="V398" s="1">
        <v>71778.841641836698</v>
      </c>
      <c r="W398" s="1">
        <v>185403.143707048</v>
      </c>
      <c r="X398" s="1">
        <v>278625.62357494701</v>
      </c>
      <c r="Y398" s="1">
        <v>234946.71397343301</v>
      </c>
      <c r="Z398" s="1">
        <v>400187.55079594802</v>
      </c>
      <c r="AA398" s="1">
        <v>302669.16726713901</v>
      </c>
      <c r="AB398" s="1">
        <v>861279.96516312798</v>
      </c>
      <c r="AC398" s="1">
        <v>161536.66723644501</v>
      </c>
      <c r="AD398" s="1">
        <v>200911.973413484</v>
      </c>
      <c r="AE398" s="1">
        <v>42288.814922102603</v>
      </c>
      <c r="AF398" s="1">
        <v>254396.86129812399</v>
      </c>
      <c r="AG398" s="1">
        <v>228783.05366522301</v>
      </c>
      <c r="AH398" s="1">
        <v>51688.111005225801</v>
      </c>
      <c r="AI398" s="1"/>
      <c r="AJ398" s="1">
        <v>102538.031506581</v>
      </c>
      <c r="AK398" s="1">
        <v>79661.925821860001</v>
      </c>
      <c r="AL398" s="1">
        <v>11983</v>
      </c>
      <c r="AM398" s="1">
        <v>2861.3951383059598</v>
      </c>
    </row>
    <row r="399" spans="1:39" x14ac:dyDescent="0.3">
      <c r="A399" t="str">
        <f t="shared" si="66"/>
        <v>ERS</v>
      </c>
      <c r="B399" t="str">
        <f t="shared" si="67"/>
        <v>N079</v>
      </c>
      <c r="C399" t="str">
        <f t="shared" si="68"/>
        <v>INSTALL OF CLEANING EQ</v>
      </c>
      <c r="D399" s="1">
        <f t="shared" si="69"/>
        <v>36466.635739470898</v>
      </c>
      <c r="E399" s="1">
        <f t="shared" si="70"/>
        <v>0</v>
      </c>
      <c r="F399" s="1">
        <f t="shared" si="71"/>
        <v>0</v>
      </c>
      <c r="G399" s="1">
        <f t="shared" si="72"/>
        <v>0</v>
      </c>
      <c r="H399" s="2" t="e">
        <f t="shared" si="73"/>
        <v>#DIV/0!</v>
      </c>
      <c r="I399" s="2">
        <f t="shared" si="74"/>
        <v>-1</v>
      </c>
      <c r="J399" s="2" t="e">
        <f t="shared" si="75"/>
        <v>#DIV/0!</v>
      </c>
      <c r="K399" s="2">
        <f t="shared" si="76"/>
        <v>0</v>
      </c>
      <c r="L399" s="2">
        <f>AM399/SUM(AM1:AM$2583)</f>
        <v>0</v>
      </c>
      <c r="M399" t="s">
        <v>962</v>
      </c>
      <c r="N399" t="s">
        <v>1343</v>
      </c>
      <c r="O399" t="s">
        <v>1344</v>
      </c>
      <c r="P399" s="1"/>
      <c r="Q399" s="1"/>
      <c r="R399" s="1"/>
      <c r="S399" s="1"/>
      <c r="T399" s="1">
        <v>141184.100482204</v>
      </c>
      <c r="U399" s="1"/>
      <c r="V399" s="1">
        <v>8458.7154392004504</v>
      </c>
      <c r="W399" s="1"/>
      <c r="X399" s="1"/>
      <c r="Y399" s="1">
        <v>209149.220152511</v>
      </c>
      <c r="Z399" s="1">
        <v>3808.2508815292999</v>
      </c>
      <c r="AA399" s="1"/>
      <c r="AB399" s="1"/>
      <c r="AC399" s="1">
        <v>14124.676331735</v>
      </c>
      <c r="AD399" s="1">
        <v>149719.60860519201</v>
      </c>
      <c r="AE399" s="1">
        <v>36466.635739470898</v>
      </c>
      <c r="AF399" s="1">
        <v>11214.265167686801</v>
      </c>
      <c r="AG399" s="1">
        <v>70384.887964292197</v>
      </c>
      <c r="AH399" s="1">
        <v>0</v>
      </c>
      <c r="AI399" s="1">
        <v>10046.176629290399</v>
      </c>
      <c r="AJ399" s="1"/>
      <c r="AK399" s="1"/>
      <c r="AL399" s="1"/>
      <c r="AM399" s="1"/>
    </row>
    <row r="400" spans="1:39" x14ac:dyDescent="0.3">
      <c r="A400" t="str">
        <f t="shared" si="66"/>
        <v>ERS</v>
      </c>
      <c r="B400" t="str">
        <f t="shared" si="67"/>
        <v>N080</v>
      </c>
      <c r="C400" t="str">
        <f t="shared" si="68"/>
        <v>INSTALL OF BRUSHES-PAINTS-SEALER</v>
      </c>
      <c r="D400" s="1">
        <f t="shared" si="69"/>
        <v>0</v>
      </c>
      <c r="E400" s="1">
        <f t="shared" si="70"/>
        <v>73625.284411253102</v>
      </c>
      <c r="F400" s="1">
        <f t="shared" si="71"/>
        <v>0</v>
      </c>
      <c r="G400" s="1">
        <f t="shared" si="72"/>
        <v>0</v>
      </c>
      <c r="H400" s="2">
        <f t="shared" si="73"/>
        <v>-1</v>
      </c>
      <c r="I400" s="2" t="e">
        <f t="shared" si="74"/>
        <v>#DIV/0!</v>
      </c>
      <c r="J400" s="2" t="e">
        <f t="shared" si="75"/>
        <v>#DIV/0!</v>
      </c>
      <c r="K400" s="2">
        <f t="shared" si="76"/>
        <v>0</v>
      </c>
      <c r="L400" s="2">
        <f>AM400/SUM(AM1:AM$2583)</f>
        <v>0</v>
      </c>
      <c r="M400" t="s">
        <v>962</v>
      </c>
      <c r="N400" t="s">
        <v>1345</v>
      </c>
      <c r="O400" t="s">
        <v>1346</v>
      </c>
      <c r="P400" s="1"/>
      <c r="Q400" s="1">
        <v>47041.945785997603</v>
      </c>
      <c r="R400" s="1"/>
      <c r="S400" s="1"/>
      <c r="T400" s="1"/>
      <c r="U400" s="1"/>
      <c r="V400" s="1"/>
      <c r="W400" s="1">
        <v>29777.396366795099</v>
      </c>
      <c r="X400" s="1"/>
      <c r="Y400" s="1"/>
      <c r="Z400" s="1"/>
      <c r="AA400" s="1">
        <v>47447.782526009898</v>
      </c>
      <c r="AB400" s="1">
        <v>3513.4469993296302</v>
      </c>
      <c r="AC400" s="1"/>
      <c r="AD400" s="1"/>
      <c r="AE400" s="1"/>
      <c r="AF400" s="1">
        <v>51287.9843470509</v>
      </c>
      <c r="AG400" s="1">
        <v>138082.58972554599</v>
      </c>
      <c r="AH400" s="1"/>
      <c r="AI400" s="1"/>
      <c r="AJ400" s="1"/>
      <c r="AK400" s="1">
        <v>73625.284411253102</v>
      </c>
      <c r="AL400" s="1"/>
      <c r="AM400" s="1"/>
    </row>
    <row r="401" spans="1:39" x14ac:dyDescent="0.3">
      <c r="A401" t="str">
        <f t="shared" si="66"/>
        <v>ERS</v>
      </c>
      <c r="B401" t="str">
        <f t="shared" si="67"/>
        <v>N081</v>
      </c>
      <c r="C401" t="str">
        <f t="shared" si="68"/>
        <v>INSTALL OF CONTAINERS-PACKAGING</v>
      </c>
      <c r="D401" s="1">
        <f t="shared" si="69"/>
        <v>54221.027269651502</v>
      </c>
      <c r="E401" s="1">
        <f t="shared" si="70"/>
        <v>0</v>
      </c>
      <c r="F401" s="1">
        <f t="shared" si="71"/>
        <v>0</v>
      </c>
      <c r="G401" s="1">
        <f t="shared" si="72"/>
        <v>0</v>
      </c>
      <c r="H401" s="2" t="e">
        <f t="shared" si="73"/>
        <v>#DIV/0!</v>
      </c>
      <c r="I401" s="2">
        <f t="shared" si="74"/>
        <v>-1</v>
      </c>
      <c r="J401" s="2" t="e">
        <f t="shared" si="75"/>
        <v>#DIV/0!</v>
      </c>
      <c r="K401" s="2">
        <f t="shared" si="76"/>
        <v>0</v>
      </c>
      <c r="L401" s="2">
        <f>AM401/SUM(AM1:AM$2583)</f>
        <v>0</v>
      </c>
      <c r="M401" t="s">
        <v>962</v>
      </c>
      <c r="N401" t="s">
        <v>1347</v>
      </c>
      <c r="O401" t="s">
        <v>1348</v>
      </c>
      <c r="P401" s="1"/>
      <c r="Q401" s="1"/>
      <c r="R401" s="1"/>
      <c r="S401" s="1"/>
      <c r="T401" s="1"/>
      <c r="U401" s="1"/>
      <c r="V401" s="1">
        <v>13032.014315502</v>
      </c>
      <c r="W401" s="1">
        <v>87567.209524124803</v>
      </c>
      <c r="X401" s="1">
        <v>1399.66656023469</v>
      </c>
      <c r="Y401" s="1"/>
      <c r="Z401" s="1">
        <v>12362.7519170223</v>
      </c>
      <c r="AA401" s="1">
        <v>5722.6336531861698</v>
      </c>
      <c r="AB401" s="1"/>
      <c r="AC401" s="1"/>
      <c r="AD401" s="1"/>
      <c r="AE401" s="1">
        <v>54221.027269651502</v>
      </c>
      <c r="AF401" s="1">
        <v>101088.981162585</v>
      </c>
      <c r="AG401" s="1">
        <v>18010.035275803799</v>
      </c>
      <c r="AH401" s="1">
        <v>28657.366302241298</v>
      </c>
      <c r="AI401" s="1"/>
      <c r="AJ401" s="1"/>
      <c r="AK401" s="1"/>
      <c r="AL401" s="1"/>
      <c r="AM401" s="1"/>
    </row>
    <row r="402" spans="1:39" x14ac:dyDescent="0.3">
      <c r="A402" t="str">
        <f t="shared" si="66"/>
        <v>ERS</v>
      </c>
      <c r="B402" t="str">
        <f t="shared" si="67"/>
        <v>N083</v>
      </c>
      <c r="C402" t="str">
        <f t="shared" si="68"/>
        <v>INSTALL OF TEXTILES-LEATHER-FURS</v>
      </c>
      <c r="D402" s="1">
        <f t="shared" si="69"/>
        <v>0</v>
      </c>
      <c r="E402" s="1">
        <f t="shared" si="70"/>
        <v>0</v>
      </c>
      <c r="F402" s="1">
        <f t="shared" si="71"/>
        <v>0</v>
      </c>
      <c r="G402" s="1">
        <f t="shared" si="72"/>
        <v>31842.5588974481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>
        <f t="shared" si="76"/>
        <v>0</v>
      </c>
      <c r="L402" s="2">
        <f>AM402/SUM(AM1:AM$2583)</f>
        <v>6.2515983404036583E-7</v>
      </c>
      <c r="M402" t="s">
        <v>962</v>
      </c>
      <c r="N402" t="s">
        <v>1349</v>
      </c>
      <c r="O402" t="s">
        <v>1350</v>
      </c>
      <c r="P402" s="1">
        <v>62662.858520197798</v>
      </c>
      <c r="Q402" s="1"/>
      <c r="R402" s="1"/>
      <c r="S402" s="1">
        <v>86918.214828509896</v>
      </c>
      <c r="T402" s="1">
        <v>38375.4792007625</v>
      </c>
      <c r="U402" s="1">
        <v>2213.1226644978201</v>
      </c>
      <c r="V402" s="1">
        <v>96472.6981851686</v>
      </c>
      <c r="W402" s="1">
        <v>38932.972765469698</v>
      </c>
      <c r="X402" s="1">
        <v>120996.640812253</v>
      </c>
      <c r="Y402" s="1">
        <v>413983.35680985003</v>
      </c>
      <c r="Z402" s="1">
        <v>556787.930048284</v>
      </c>
      <c r="AA402" s="1">
        <v>-1112.8390493889999</v>
      </c>
      <c r="AB402" s="1">
        <v>25173.104511336998</v>
      </c>
      <c r="AC402" s="1">
        <v>72565.384756112806</v>
      </c>
      <c r="AD402" s="1">
        <v>-15514.3818914601</v>
      </c>
      <c r="AE402" s="1"/>
      <c r="AF402" s="1">
        <v>203080.67534034501</v>
      </c>
      <c r="AG402" s="1">
        <v>263354.04367401102</v>
      </c>
      <c r="AH402" s="1">
        <v>11557.2862701178</v>
      </c>
      <c r="AI402" s="1">
        <v>0</v>
      </c>
      <c r="AJ402" s="1"/>
      <c r="AK402" s="1"/>
      <c r="AL402" s="1"/>
      <c r="AM402" s="1">
        <v>31842.5588974481</v>
      </c>
    </row>
    <row r="403" spans="1:39" x14ac:dyDescent="0.3">
      <c r="A403" t="str">
        <f t="shared" si="66"/>
        <v>ERS</v>
      </c>
      <c r="B403" t="str">
        <f t="shared" si="67"/>
        <v>N084</v>
      </c>
      <c r="C403" t="str">
        <f t="shared" si="68"/>
        <v>INSTALL OF CLOTHING - INDIVID EQ</v>
      </c>
      <c r="D403" s="1">
        <f t="shared" si="69"/>
        <v>10936.382519680999</v>
      </c>
      <c r="E403" s="1">
        <f t="shared" si="70"/>
        <v>0</v>
      </c>
      <c r="F403" s="1">
        <f t="shared" si="71"/>
        <v>0</v>
      </c>
      <c r="G403" s="1">
        <f t="shared" si="72"/>
        <v>0</v>
      </c>
      <c r="H403" s="2" t="e">
        <f t="shared" si="73"/>
        <v>#DIV/0!</v>
      </c>
      <c r="I403" s="2">
        <f t="shared" si="74"/>
        <v>-1</v>
      </c>
      <c r="J403" s="2" t="e">
        <f t="shared" si="75"/>
        <v>#DIV/0!</v>
      </c>
      <c r="K403" s="2">
        <f t="shared" si="76"/>
        <v>0</v>
      </c>
      <c r="L403" s="2">
        <f>AM403/SUM(AM1:AM$2583)</f>
        <v>0</v>
      </c>
      <c r="M403" t="s">
        <v>962</v>
      </c>
      <c r="N403" t="s">
        <v>1351</v>
      </c>
      <c r="O403" t="s">
        <v>1352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>
        <v>10936.382519680999</v>
      </c>
      <c r="AF403" s="1"/>
      <c r="AG403" s="1"/>
      <c r="AH403" s="1"/>
      <c r="AI403" s="1"/>
      <c r="AJ403" s="1"/>
      <c r="AK403" s="1"/>
      <c r="AL403" s="1"/>
      <c r="AM403" s="1"/>
    </row>
    <row r="404" spans="1:39" x14ac:dyDescent="0.3">
      <c r="A404" t="str">
        <f t="shared" si="66"/>
        <v>ERS</v>
      </c>
      <c r="B404" t="str">
        <f t="shared" si="67"/>
        <v>N085</v>
      </c>
      <c r="C404" t="str">
        <f t="shared" si="68"/>
        <v>INSTALL OF TOILETRIES</v>
      </c>
      <c r="D404" s="1">
        <f t="shared" si="69"/>
        <v>6419.5874326413004</v>
      </c>
      <c r="E404" s="1">
        <f t="shared" si="70"/>
        <v>0</v>
      </c>
      <c r="F404" s="1">
        <f t="shared" si="71"/>
        <v>0</v>
      </c>
      <c r="G404" s="1">
        <f t="shared" si="72"/>
        <v>0</v>
      </c>
      <c r="H404" s="2" t="e">
        <f t="shared" si="73"/>
        <v>#DIV/0!</v>
      </c>
      <c r="I404" s="2">
        <f t="shared" si="74"/>
        <v>-1</v>
      </c>
      <c r="J404" s="2" t="e">
        <f t="shared" si="75"/>
        <v>#DIV/0!</v>
      </c>
      <c r="K404" s="2">
        <f t="shared" si="76"/>
        <v>0</v>
      </c>
      <c r="L404" s="2">
        <f>AM404/SUM(AM1:AM$2583)</f>
        <v>0</v>
      </c>
      <c r="M404" t="s">
        <v>962</v>
      </c>
      <c r="N404" t="s">
        <v>1353</v>
      </c>
      <c r="O404" t="s">
        <v>1354</v>
      </c>
      <c r="P404" s="1"/>
      <c r="Q404" s="1">
        <v>97366.621499920497</v>
      </c>
      <c r="R404" s="1"/>
      <c r="S404" s="1"/>
      <c r="T404" s="1"/>
      <c r="U404" s="1"/>
      <c r="V404" s="1">
        <v>6318.1710859085697</v>
      </c>
      <c r="W404" s="1">
        <v>13678.9319202552</v>
      </c>
      <c r="X404" s="1">
        <v>7471.5534001099304</v>
      </c>
      <c r="Y404" s="1">
        <v>7638.6578011366</v>
      </c>
      <c r="Z404" s="1">
        <v>8083.7223404046799</v>
      </c>
      <c r="AA404" s="1">
        <v>7091.8723378957402</v>
      </c>
      <c r="AB404" s="1">
        <v>17619.193462778301</v>
      </c>
      <c r="AC404" s="1">
        <v>6811.67155152348</v>
      </c>
      <c r="AD404" s="1">
        <v>6661.6242094723002</v>
      </c>
      <c r="AE404" s="1">
        <v>6419.5874326413004</v>
      </c>
      <c r="AF404" s="1">
        <v>-2133.6012045807602</v>
      </c>
      <c r="AG404" s="1"/>
      <c r="AH404" s="1"/>
      <c r="AI404" s="1"/>
      <c r="AJ404" s="1"/>
      <c r="AK404" s="1"/>
      <c r="AL404" s="1"/>
      <c r="AM404" s="1"/>
    </row>
    <row r="405" spans="1:39" x14ac:dyDescent="0.3">
      <c r="A405" t="str">
        <f t="shared" si="66"/>
        <v>ERS</v>
      </c>
      <c r="B405" t="str">
        <f t="shared" si="67"/>
        <v>N087</v>
      </c>
      <c r="C405" t="str">
        <f t="shared" si="68"/>
        <v>INSTALL OF AGRICULTURAL SUPPLIES</v>
      </c>
      <c r="D405" s="1">
        <f t="shared" si="69"/>
        <v>44574.470211446198</v>
      </c>
      <c r="E405" s="1">
        <f t="shared" si="70"/>
        <v>0</v>
      </c>
      <c r="F405" s="1">
        <f t="shared" si="71"/>
        <v>0</v>
      </c>
      <c r="G405" s="1">
        <f t="shared" si="72"/>
        <v>0</v>
      </c>
      <c r="H405" s="2" t="e">
        <f t="shared" si="73"/>
        <v>#DIV/0!</v>
      </c>
      <c r="I405" s="2">
        <f t="shared" si="74"/>
        <v>-1</v>
      </c>
      <c r="J405" s="2" t="e">
        <f t="shared" si="75"/>
        <v>#DIV/0!</v>
      </c>
      <c r="K405" s="2">
        <f t="shared" si="76"/>
        <v>0</v>
      </c>
      <c r="L405" s="2">
        <f>AM405/SUM(AM1:AM$2583)</f>
        <v>0</v>
      </c>
      <c r="M405" t="s">
        <v>962</v>
      </c>
      <c r="N405" t="s">
        <v>1355</v>
      </c>
      <c r="O405" t="s">
        <v>1356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>
        <v>29235.765159739702</v>
      </c>
      <c r="AB405" s="1">
        <v>0</v>
      </c>
      <c r="AC405" s="1"/>
      <c r="AD405" s="1"/>
      <c r="AE405" s="1">
        <v>44574.470211446198</v>
      </c>
      <c r="AF405" s="1"/>
      <c r="AG405" s="1"/>
      <c r="AH405" s="1"/>
      <c r="AI405" s="1"/>
      <c r="AJ405" s="1"/>
      <c r="AK405" s="1"/>
      <c r="AL405" s="1"/>
      <c r="AM405" s="1"/>
    </row>
    <row r="406" spans="1:39" x14ac:dyDescent="0.3">
      <c r="A406" t="str">
        <f t="shared" si="66"/>
        <v>ERS</v>
      </c>
      <c r="B406" t="str">
        <f t="shared" si="67"/>
        <v>N088</v>
      </c>
      <c r="C406" t="str">
        <f t="shared" si="68"/>
        <v>INSTALL OF LIVE ANIMALS</v>
      </c>
      <c r="D406" s="1">
        <f t="shared" si="69"/>
        <v>45924.880729092903</v>
      </c>
      <c r="E406" s="1">
        <f t="shared" si="70"/>
        <v>30055.535718132101</v>
      </c>
      <c r="F406" s="1">
        <f t="shared" si="71"/>
        <v>48700</v>
      </c>
      <c r="G406" s="1">
        <f t="shared" si="72"/>
        <v>-10995.3877181304</v>
      </c>
      <c r="H406" s="2">
        <f t="shared" si="73"/>
        <v>0.62033378665148664</v>
      </c>
      <c r="I406" s="2">
        <f t="shared" si="74"/>
        <v>6.0427359349658261E-2</v>
      </c>
      <c r="J406" s="2">
        <f t="shared" si="75"/>
        <v>-0.22577798189179465</v>
      </c>
      <c r="K406" s="2">
        <f t="shared" si="76"/>
        <v>6.1151845409486146E-7</v>
      </c>
      <c r="L406" s="2">
        <f>AM406/SUM(AM1:AM$2583)</f>
        <v>-2.1587067745446669E-7</v>
      </c>
      <c r="M406" t="s">
        <v>962</v>
      </c>
      <c r="N406" t="s">
        <v>1357</v>
      </c>
      <c r="O406" t="s">
        <v>1358</v>
      </c>
      <c r="P406" s="1"/>
      <c r="Q406" s="1"/>
      <c r="R406" s="1"/>
      <c r="S406" s="1"/>
      <c r="T406" s="1"/>
      <c r="U406" s="1"/>
      <c r="V406" s="1">
        <v>47382.787807355897</v>
      </c>
      <c r="W406" s="1"/>
      <c r="X406" s="1"/>
      <c r="Y406" s="1"/>
      <c r="Z406" s="1"/>
      <c r="AA406" s="1"/>
      <c r="AB406" s="1"/>
      <c r="AC406" s="1">
        <v>24547.8788067241</v>
      </c>
      <c r="AD406" s="1">
        <v>26505.959928418899</v>
      </c>
      <c r="AE406" s="1">
        <v>45924.880729092903</v>
      </c>
      <c r="AF406" s="1">
        <v>30681.905930304201</v>
      </c>
      <c r="AG406" s="1">
        <v>32166.787858270502</v>
      </c>
      <c r="AH406" s="1">
        <v>34074.639096958403</v>
      </c>
      <c r="AI406" s="1">
        <v>35745.125228587603</v>
      </c>
      <c r="AJ406" s="1">
        <v>37569.006164086699</v>
      </c>
      <c r="AK406" s="1">
        <v>30055.535718132101</v>
      </c>
      <c r="AL406" s="1">
        <v>48700</v>
      </c>
      <c r="AM406" s="1">
        <v>-10995.3877181304</v>
      </c>
    </row>
    <row r="407" spans="1:39" x14ac:dyDescent="0.3">
      <c r="A407" t="str">
        <f t="shared" si="66"/>
        <v>ERS</v>
      </c>
      <c r="B407" t="str">
        <f t="shared" si="67"/>
        <v>N089</v>
      </c>
      <c r="C407" t="str">
        <f t="shared" si="68"/>
        <v>INSTALL OF SUBSISTENCE</v>
      </c>
      <c r="D407" s="1">
        <f t="shared" si="69"/>
        <v>0</v>
      </c>
      <c r="E407" s="1">
        <f t="shared" si="70"/>
        <v>0</v>
      </c>
      <c r="F407" s="1">
        <f t="shared" si="71"/>
        <v>0</v>
      </c>
      <c r="G407" s="1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>
        <f t="shared" si="76"/>
        <v>0</v>
      </c>
      <c r="L407" s="2">
        <f>AM407/SUM(AM1:AM$2583)</f>
        <v>0</v>
      </c>
      <c r="M407" t="s">
        <v>962</v>
      </c>
      <c r="N407" t="s">
        <v>1359</v>
      </c>
      <c r="O407" t="s">
        <v>1360</v>
      </c>
      <c r="P407" s="1"/>
      <c r="Q407" s="1"/>
      <c r="R407" s="1"/>
      <c r="S407" s="1"/>
      <c r="T407" s="1"/>
      <c r="U407" s="1"/>
      <c r="V407" s="1">
        <v>6655.1215686932501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spans="1:39" x14ac:dyDescent="0.3">
      <c r="A408" t="str">
        <f t="shared" si="66"/>
        <v>ERS</v>
      </c>
      <c r="B408" t="str">
        <f t="shared" si="67"/>
        <v>N091</v>
      </c>
      <c r="C408" t="str">
        <f t="shared" si="68"/>
        <v>INSTALL OF FUELS-LUBRICANTS-OILS</v>
      </c>
      <c r="D408" s="1">
        <f t="shared" si="69"/>
        <v>0</v>
      </c>
      <c r="E408" s="1">
        <f t="shared" si="70"/>
        <v>42450.717518494501</v>
      </c>
      <c r="F408" s="1">
        <f t="shared" si="71"/>
        <v>0</v>
      </c>
      <c r="G408" s="1">
        <f t="shared" si="72"/>
        <v>20350.7284700458</v>
      </c>
      <c r="H408" s="2">
        <f t="shared" si="73"/>
        <v>-1</v>
      </c>
      <c r="I408" s="2" t="e">
        <f t="shared" si="74"/>
        <v>#DIV/0!</v>
      </c>
      <c r="J408" s="2" t="e">
        <f t="shared" si="75"/>
        <v>#DIV/0!</v>
      </c>
      <c r="K408" s="2">
        <f t="shared" si="76"/>
        <v>0</v>
      </c>
      <c r="L408" s="2">
        <f>AM408/SUM(AM1:AM$2583)</f>
        <v>3.9954257677306121E-7</v>
      </c>
      <c r="M408" t="s">
        <v>962</v>
      </c>
      <c r="N408" t="s">
        <v>1361</v>
      </c>
      <c r="O408" t="s">
        <v>1362</v>
      </c>
      <c r="P408" s="1"/>
      <c r="Q408" s="1"/>
      <c r="R408" s="1"/>
      <c r="S408" s="1"/>
      <c r="T408" s="1">
        <v>66936.569790856694</v>
      </c>
      <c r="U408" s="1">
        <v>22174.5362861621</v>
      </c>
      <c r="V408" s="1">
        <v>36843.647810547103</v>
      </c>
      <c r="W408" s="1">
        <v>297622.91298717598</v>
      </c>
      <c r="X408" s="1"/>
      <c r="Y408" s="1"/>
      <c r="Z408" s="1">
        <v>7927.8599594873003</v>
      </c>
      <c r="AA408" s="1"/>
      <c r="AB408" s="1"/>
      <c r="AC408" s="1"/>
      <c r="AD408" s="1">
        <v>87539.839162640696</v>
      </c>
      <c r="AE408" s="1"/>
      <c r="AF408" s="1"/>
      <c r="AG408" s="1"/>
      <c r="AH408" s="1">
        <v>147383.86745507101</v>
      </c>
      <c r="AI408" s="1">
        <v>289656.6221868</v>
      </c>
      <c r="AJ408" s="1"/>
      <c r="AK408" s="1">
        <v>42450.717518494501</v>
      </c>
      <c r="AL408" s="1"/>
      <c r="AM408" s="1">
        <v>20350.7284700458</v>
      </c>
    </row>
    <row r="409" spans="1:39" x14ac:dyDescent="0.3">
      <c r="A409" t="str">
        <f t="shared" si="66"/>
        <v>ERS</v>
      </c>
      <c r="B409" t="str">
        <f t="shared" si="67"/>
        <v>N093</v>
      </c>
      <c r="C409" t="str">
        <f t="shared" si="68"/>
        <v>INSTALL OF NONMETALIC FAB MAT</v>
      </c>
      <c r="D409" s="1">
        <f t="shared" si="69"/>
        <v>0</v>
      </c>
      <c r="E409" s="1">
        <f t="shared" si="70"/>
        <v>318889.36228389299</v>
      </c>
      <c r="F409" s="1">
        <f t="shared" si="71"/>
        <v>24900</v>
      </c>
      <c r="G409" s="1">
        <f t="shared" si="72"/>
        <v>0</v>
      </c>
      <c r="H409" s="2">
        <f t="shared" si="73"/>
        <v>-0.9219164922226768</v>
      </c>
      <c r="I409" s="2" t="e">
        <f t="shared" si="74"/>
        <v>#DIV/0!</v>
      </c>
      <c r="J409" s="2">
        <f t="shared" si="75"/>
        <v>0</v>
      </c>
      <c r="K409" s="2">
        <f t="shared" si="76"/>
        <v>3.1266549295609962E-7</v>
      </c>
      <c r="L409" s="2">
        <f>AM409/SUM(AM1:AM$2583)</f>
        <v>0</v>
      </c>
      <c r="M409" t="s">
        <v>962</v>
      </c>
      <c r="N409" t="s">
        <v>1363</v>
      </c>
      <c r="O409" t="s">
        <v>1364</v>
      </c>
      <c r="P409" s="1"/>
      <c r="Q409" s="1">
        <v>119504.935679884</v>
      </c>
      <c r="R409" s="1"/>
      <c r="S409" s="1"/>
      <c r="T409" s="1"/>
      <c r="U409" s="1"/>
      <c r="V409" s="1">
        <v>18976.8834142591</v>
      </c>
      <c r="W409" s="1">
        <v>0</v>
      </c>
      <c r="X409" s="1">
        <v>91978.0882439938</v>
      </c>
      <c r="Y409" s="1">
        <v>161148.805986252</v>
      </c>
      <c r="Z409" s="1">
        <v>0</v>
      </c>
      <c r="AA409" s="1"/>
      <c r="AB409" s="1"/>
      <c r="AC409" s="1">
        <v>27780.791162156202</v>
      </c>
      <c r="AD409" s="1"/>
      <c r="AE409" s="1"/>
      <c r="AF409" s="1">
        <v>11930.386466964999</v>
      </c>
      <c r="AG409" s="1">
        <v>277976.30436137802</v>
      </c>
      <c r="AH409" s="1">
        <v>10228.101286577001</v>
      </c>
      <c r="AI409" s="1">
        <v>5250.4432595443895</v>
      </c>
      <c r="AJ409" s="1"/>
      <c r="AK409" s="1">
        <v>318889.36228389299</v>
      </c>
      <c r="AL409" s="1">
        <v>24900</v>
      </c>
      <c r="AM409" s="1">
        <v>0</v>
      </c>
    </row>
    <row r="410" spans="1:39" x14ac:dyDescent="0.3">
      <c r="A410" t="str">
        <f t="shared" si="66"/>
        <v>ERS</v>
      </c>
      <c r="B410" t="str">
        <f t="shared" si="67"/>
        <v>N094</v>
      </c>
      <c r="C410" t="str">
        <f t="shared" si="68"/>
        <v>INSTALL OF NONMETALIC CRUDE MAT</v>
      </c>
      <c r="D410" s="1">
        <f t="shared" si="69"/>
        <v>0</v>
      </c>
      <c r="E410" s="1">
        <f t="shared" si="70"/>
        <v>0</v>
      </c>
      <c r="F410" s="1">
        <f t="shared" si="71"/>
        <v>0</v>
      </c>
      <c r="G410" s="1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>
        <f t="shared" si="76"/>
        <v>0</v>
      </c>
      <c r="L410" s="2">
        <f>AM410/SUM(AM1:AM$2583)</f>
        <v>0</v>
      </c>
      <c r="M410" t="s">
        <v>962</v>
      </c>
      <c r="N410" t="s">
        <v>1365</v>
      </c>
      <c r="O410" t="s">
        <v>1366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>
        <v>9670.7697086302305</v>
      </c>
      <c r="AK410" s="1"/>
      <c r="AL410" s="1"/>
      <c r="AM410" s="1"/>
    </row>
    <row r="411" spans="1:39" x14ac:dyDescent="0.3">
      <c r="A411" t="str">
        <f t="shared" si="66"/>
        <v>ERS</v>
      </c>
      <c r="B411" t="str">
        <f t="shared" si="67"/>
        <v>N095</v>
      </c>
      <c r="C411" t="str">
        <f t="shared" si="68"/>
        <v>INSTALL OF METAL BARS &amp; SHEETS</v>
      </c>
      <c r="D411" s="1">
        <f t="shared" si="69"/>
        <v>387139.45037934801</v>
      </c>
      <c r="E411" s="1">
        <f t="shared" si="70"/>
        <v>1530093.9179032799</v>
      </c>
      <c r="F411" s="1">
        <f t="shared" si="71"/>
        <v>1162590.4247999999</v>
      </c>
      <c r="G411" s="1">
        <f t="shared" si="72"/>
        <v>0</v>
      </c>
      <c r="H411" s="2">
        <f t="shared" si="73"/>
        <v>-0.24018361801403521</v>
      </c>
      <c r="I411" s="2">
        <f t="shared" si="74"/>
        <v>2.0030275231852692</v>
      </c>
      <c r="J411" s="2">
        <f t="shared" si="75"/>
        <v>0</v>
      </c>
      <c r="K411" s="2">
        <f t="shared" si="76"/>
        <v>1.45984702118929E-5</v>
      </c>
      <c r="L411" s="2">
        <f>AM411/SUM(AM1:AM$2583)</f>
        <v>0</v>
      </c>
      <c r="M411" t="s">
        <v>962</v>
      </c>
      <c r="N411" t="s">
        <v>1367</v>
      </c>
      <c r="O411" t="s">
        <v>1368</v>
      </c>
      <c r="P411" s="1"/>
      <c r="Q411" s="1"/>
      <c r="R411" s="1"/>
      <c r="S411" s="1"/>
      <c r="T411" s="1"/>
      <c r="U411" s="1"/>
      <c r="V411" s="1"/>
      <c r="W411" s="1"/>
      <c r="X411" s="1">
        <v>36850.874689824399</v>
      </c>
      <c r="Y411" s="1"/>
      <c r="Z411" s="1">
        <v>5207.8845989620804</v>
      </c>
      <c r="AA411" s="1">
        <v>21409.382373096501</v>
      </c>
      <c r="AB411" s="1"/>
      <c r="AC411" s="1"/>
      <c r="AD411" s="1"/>
      <c r="AE411" s="1">
        <v>387139.45037934801</v>
      </c>
      <c r="AF411" s="1">
        <v>19937.576406177701</v>
      </c>
      <c r="AG411" s="1"/>
      <c r="AH411" s="1"/>
      <c r="AI411" s="1">
        <v>3919.91284308988</v>
      </c>
      <c r="AJ411" s="1">
        <v>114981.109715276</v>
      </c>
      <c r="AK411" s="1">
        <v>1530093.9179032799</v>
      </c>
      <c r="AL411" s="1">
        <v>1162590.4247999999</v>
      </c>
      <c r="AM411" s="1">
        <v>0</v>
      </c>
    </row>
    <row r="412" spans="1:39" x14ac:dyDescent="0.3">
      <c r="A412" t="str">
        <f t="shared" si="66"/>
        <v>ERS</v>
      </c>
      <c r="B412" t="str">
        <f t="shared" si="67"/>
        <v>N099</v>
      </c>
      <c r="C412" t="str">
        <f t="shared" si="68"/>
        <v>INSTALL OF MISC EQ</v>
      </c>
      <c r="D412" s="1">
        <f t="shared" si="69"/>
        <v>793414.88424520195</v>
      </c>
      <c r="E412" s="1">
        <f t="shared" si="70"/>
        <v>3019195.4013755801</v>
      </c>
      <c r="F412" s="1">
        <f t="shared" si="71"/>
        <v>4983433.5713999998</v>
      </c>
      <c r="G412" s="1">
        <f t="shared" si="72"/>
        <v>1271622.83888876</v>
      </c>
      <c r="H412" s="2">
        <f t="shared" si="73"/>
        <v>0.65058332068520319</v>
      </c>
      <c r="I412" s="2">
        <f t="shared" si="74"/>
        <v>5.2809932991626205</v>
      </c>
      <c r="J412" s="2">
        <f t="shared" si="75"/>
        <v>0.25517001895773678</v>
      </c>
      <c r="K412" s="2">
        <f t="shared" si="76"/>
        <v>6.2576213422319563E-5</v>
      </c>
      <c r="L412" s="2">
        <f>AM412/SUM(AM1:AM$2583)</f>
        <v>2.4965566538854565E-5</v>
      </c>
      <c r="M412" t="s">
        <v>962</v>
      </c>
      <c r="N412" t="s">
        <v>1369</v>
      </c>
      <c r="O412" t="s">
        <v>1370</v>
      </c>
      <c r="P412" s="1">
        <v>3554429.9949167501</v>
      </c>
      <c r="Q412" s="1">
        <v>3890427.75639932</v>
      </c>
      <c r="R412" s="1">
        <v>19104998.8577393</v>
      </c>
      <c r="S412" s="1">
        <v>15728583.863266399</v>
      </c>
      <c r="T412" s="1">
        <v>8513715.8609548993</v>
      </c>
      <c r="U412" s="1">
        <v>7844327.3868575199</v>
      </c>
      <c r="V412" s="1">
        <v>4028164.4639927</v>
      </c>
      <c r="W412" s="1">
        <v>17116823.363875899</v>
      </c>
      <c r="X412" s="1">
        <v>4608275.3589777797</v>
      </c>
      <c r="Y412" s="1">
        <v>10923377.8060744</v>
      </c>
      <c r="Z412" s="1">
        <v>7209302.5555860801</v>
      </c>
      <c r="AA412" s="1">
        <v>10262901.209244899</v>
      </c>
      <c r="AB412" s="1">
        <v>3428377.0554905399</v>
      </c>
      <c r="AC412" s="1">
        <v>23075698.8355373</v>
      </c>
      <c r="AD412" s="1">
        <v>1541525.2650095499</v>
      </c>
      <c r="AE412" s="1">
        <v>793414.88424520195</v>
      </c>
      <c r="AF412" s="1">
        <v>3757922.35040092</v>
      </c>
      <c r="AG412" s="1">
        <v>4307184.6540820701</v>
      </c>
      <c r="AH412" s="1">
        <v>1781094.9750299901</v>
      </c>
      <c r="AI412" s="1">
        <v>2694377.6843528198</v>
      </c>
      <c r="AJ412" s="1">
        <v>6980436.3792587798</v>
      </c>
      <c r="AK412" s="1">
        <v>3019195.4013755801</v>
      </c>
      <c r="AL412" s="1">
        <v>4983433.5713999998</v>
      </c>
      <c r="AM412" s="1">
        <v>1271622.83888876</v>
      </c>
    </row>
    <row r="413" spans="1:39" x14ac:dyDescent="0.3">
      <c r="A413" t="str">
        <f t="shared" si="66"/>
        <v>ERS</v>
      </c>
      <c r="B413" t="str">
        <f t="shared" si="67"/>
        <v>P100</v>
      </c>
      <c r="C413" t="str">
        <f t="shared" si="68"/>
        <v>DISPOSAL OF SURPLUS PROPERTY</v>
      </c>
      <c r="D413" s="1">
        <f t="shared" si="69"/>
        <v>551098.39578877599</v>
      </c>
      <c r="E413" s="1">
        <f t="shared" si="70"/>
        <v>258304.41690968999</v>
      </c>
      <c r="F413" s="1">
        <f t="shared" si="71"/>
        <v>722071.25219999999</v>
      </c>
      <c r="G413" s="1">
        <f t="shared" si="72"/>
        <v>431492.33157214703</v>
      </c>
      <c r="H413" s="2">
        <f t="shared" si="73"/>
        <v>1.7954274295373551</v>
      </c>
      <c r="I413" s="2">
        <f t="shared" si="74"/>
        <v>0.31024016349478578</v>
      </c>
      <c r="J413" s="2">
        <f t="shared" si="75"/>
        <v>0.5975758351512821</v>
      </c>
      <c r="K413" s="2">
        <f t="shared" si="76"/>
        <v>9.0669383139976362E-6</v>
      </c>
      <c r="L413" s="2">
        <f>AM413/SUM(AM1:AM$2583)</f>
        <v>8.4714195006781362E-6</v>
      </c>
      <c r="M413" t="s">
        <v>962</v>
      </c>
      <c r="N413" t="s">
        <v>1371</v>
      </c>
      <c r="O413" t="s">
        <v>1372</v>
      </c>
      <c r="P413" s="1">
        <v>3261696.8716897201</v>
      </c>
      <c r="Q413" s="1">
        <v>1097540.76235634</v>
      </c>
      <c r="R413" s="1">
        <v>1691100.5989576499</v>
      </c>
      <c r="S413" s="1">
        <v>826225.14560244803</v>
      </c>
      <c r="T413" s="1">
        <v>431348.18060825299</v>
      </c>
      <c r="U413" s="1">
        <v>53846.876883955898</v>
      </c>
      <c r="V413" s="1">
        <v>41037.534850694101</v>
      </c>
      <c r="W413" s="1">
        <v>202145.274568061</v>
      </c>
      <c r="X413" s="1">
        <v>43390.302548337902</v>
      </c>
      <c r="Y413" s="1">
        <v>178119.915718929</v>
      </c>
      <c r="Z413" s="1">
        <v>0</v>
      </c>
      <c r="AA413" s="1">
        <v>58835.7270606569</v>
      </c>
      <c r="AB413" s="1">
        <v>8815.0999983180809</v>
      </c>
      <c r="AC413" s="1">
        <v>10247.224482334401</v>
      </c>
      <c r="AD413" s="1">
        <v>301479.75635820598</v>
      </c>
      <c r="AE413" s="1">
        <v>551098.39578877599</v>
      </c>
      <c r="AF413" s="1">
        <v>591013.22252628999</v>
      </c>
      <c r="AG413" s="1">
        <v>401329.93767305301</v>
      </c>
      <c r="AH413" s="1">
        <v>311725.20275720599</v>
      </c>
      <c r="AI413" s="1">
        <v>742977.75563139003</v>
      </c>
      <c r="AJ413" s="1">
        <v>686720.17739697394</v>
      </c>
      <c r="AK413" s="1">
        <v>258304.41690968999</v>
      </c>
      <c r="AL413" s="1">
        <v>722071.25219999999</v>
      </c>
      <c r="AM413" s="1">
        <v>431492.33157214703</v>
      </c>
    </row>
    <row r="414" spans="1:39" x14ac:dyDescent="0.3">
      <c r="A414" t="str">
        <f t="shared" si="66"/>
        <v>ERS</v>
      </c>
      <c r="B414" t="str">
        <f t="shared" si="67"/>
        <v>P200</v>
      </c>
      <c r="C414" t="str">
        <f t="shared" si="68"/>
        <v>SALVAGE OF AIRCRAFT</v>
      </c>
      <c r="D414" s="1">
        <f t="shared" si="69"/>
        <v>0</v>
      </c>
      <c r="E414" s="1">
        <f t="shared" si="70"/>
        <v>21385.751898485902</v>
      </c>
      <c r="F414" s="1">
        <f t="shared" si="71"/>
        <v>101550</v>
      </c>
      <c r="G414" s="1">
        <f t="shared" si="72"/>
        <v>0</v>
      </c>
      <c r="H414" s="2">
        <f t="shared" si="73"/>
        <v>3.7484886424400017</v>
      </c>
      <c r="I414" s="2" t="e">
        <f t="shared" si="74"/>
        <v>#DIV/0!</v>
      </c>
      <c r="J414" s="2">
        <f t="shared" si="75"/>
        <v>0</v>
      </c>
      <c r="K414" s="2">
        <f t="shared" si="76"/>
        <v>1.2751478236824062E-6</v>
      </c>
      <c r="L414" s="2">
        <f>AM414/SUM(AM1:AM$2583)</f>
        <v>0</v>
      </c>
      <c r="M414" t="s">
        <v>962</v>
      </c>
      <c r="N414" t="s">
        <v>1373</v>
      </c>
      <c r="O414" t="s">
        <v>1374</v>
      </c>
      <c r="P414" s="1">
        <v>50215.274216776103</v>
      </c>
      <c r="Q414" s="1"/>
      <c r="R414" s="1">
        <v>537697.33962058602</v>
      </c>
      <c r="S414" s="1">
        <v>1104782.7933636601</v>
      </c>
      <c r="T414" s="1"/>
      <c r="U414" s="1">
        <v>20388.7354146789</v>
      </c>
      <c r="V414" s="1">
        <v>10439.8724271917</v>
      </c>
      <c r="W414" s="1">
        <v>212025.21355381899</v>
      </c>
      <c r="X414" s="1">
        <v>29420.043588522702</v>
      </c>
      <c r="Y414" s="1">
        <v>52840.0859109425</v>
      </c>
      <c r="Z414" s="1">
        <v>53939.930215235101</v>
      </c>
      <c r="AA414" s="1">
        <v>81370.398882159105</v>
      </c>
      <c r="AB414" s="1">
        <v>70499.769046898597</v>
      </c>
      <c r="AC414" s="1">
        <v>1807.6390152034601</v>
      </c>
      <c r="AD414" s="1">
        <v>0</v>
      </c>
      <c r="AE414" s="1">
        <v>0</v>
      </c>
      <c r="AF414" s="1"/>
      <c r="AG414" s="1"/>
      <c r="AH414" s="1">
        <v>3655.25870473739</v>
      </c>
      <c r="AI414" s="1">
        <v>-1.11997509802568</v>
      </c>
      <c r="AJ414" s="1"/>
      <c r="AK414" s="1">
        <v>21385.751898485902</v>
      </c>
      <c r="AL414" s="1">
        <v>101550</v>
      </c>
      <c r="AM414" s="1">
        <v>0</v>
      </c>
    </row>
    <row r="415" spans="1:39" x14ac:dyDescent="0.3">
      <c r="A415" t="str">
        <f t="shared" si="66"/>
        <v>ERS</v>
      </c>
      <c r="B415" t="str">
        <f t="shared" si="67"/>
        <v>P300</v>
      </c>
      <c r="C415" t="str">
        <f t="shared" si="68"/>
        <v>SALVAGE OF MARINE VESSELS</v>
      </c>
      <c r="D415" s="1">
        <f t="shared" si="69"/>
        <v>0</v>
      </c>
      <c r="E415" s="1">
        <f t="shared" si="70"/>
        <v>0</v>
      </c>
      <c r="F415" s="1">
        <f t="shared" si="71"/>
        <v>0</v>
      </c>
      <c r="G415" s="1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>
        <f t="shared" si="76"/>
        <v>0</v>
      </c>
      <c r="L415" s="2">
        <f>AM415/SUM(AM1:AM$2583)</f>
        <v>0</v>
      </c>
      <c r="M415" t="s">
        <v>962</v>
      </c>
      <c r="N415" t="s">
        <v>1375</v>
      </c>
      <c r="O415" t="s">
        <v>1376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>
        <v>259279.835068435</v>
      </c>
      <c r="AJ415" s="1">
        <v>48022.279295998102</v>
      </c>
      <c r="AK415" s="1"/>
      <c r="AL415" s="1"/>
      <c r="AM415" s="1"/>
    </row>
    <row r="416" spans="1:39" x14ac:dyDescent="0.3">
      <c r="A416" t="str">
        <f t="shared" si="66"/>
        <v>ERS</v>
      </c>
      <c r="B416" t="str">
        <f t="shared" si="67"/>
        <v>P999</v>
      </c>
      <c r="C416" t="str">
        <f t="shared" si="68"/>
        <v>OTHER SALVAGE SERVICES</v>
      </c>
      <c r="D416" s="1">
        <f t="shared" si="69"/>
        <v>117254.275989795</v>
      </c>
      <c r="E416" s="1">
        <f t="shared" si="70"/>
        <v>322487.34203007998</v>
      </c>
      <c r="F416" s="1">
        <f t="shared" si="71"/>
        <v>289442.99939999997</v>
      </c>
      <c r="G416" s="1">
        <f t="shared" si="72"/>
        <v>242573.657001163</v>
      </c>
      <c r="H416" s="2">
        <f t="shared" si="73"/>
        <v>-0.10246709970711909</v>
      </c>
      <c r="I416" s="2">
        <f t="shared" si="74"/>
        <v>1.4685069858364148</v>
      </c>
      <c r="J416" s="2">
        <f t="shared" si="75"/>
        <v>0.8380705614024363</v>
      </c>
      <c r="K416" s="2">
        <f t="shared" si="76"/>
        <v>3.6344914895619691E-6</v>
      </c>
      <c r="L416" s="2">
        <f>AM416/SUM(AM1:AM$2583)</f>
        <v>4.762409567704839E-6</v>
      </c>
      <c r="M416" t="s">
        <v>962</v>
      </c>
      <c r="N416" t="s">
        <v>1377</v>
      </c>
      <c r="O416" t="s">
        <v>1378</v>
      </c>
      <c r="P416" s="1">
        <v>3707024.3880071002</v>
      </c>
      <c r="Q416" s="1">
        <v>6251732.7797642099</v>
      </c>
      <c r="R416" s="1">
        <v>5004138.9102040799</v>
      </c>
      <c r="S416" s="1">
        <v>9871423.2146579009</v>
      </c>
      <c r="T416" s="1">
        <v>8709407.1539574601</v>
      </c>
      <c r="U416" s="1">
        <v>6080127.9207421103</v>
      </c>
      <c r="V416" s="1">
        <v>2605545.80647822</v>
      </c>
      <c r="W416" s="1">
        <v>1840602.89546791</v>
      </c>
      <c r="X416" s="1">
        <v>3233522.2923180098</v>
      </c>
      <c r="Y416" s="1">
        <v>4417565.4159339396</v>
      </c>
      <c r="Z416" s="1">
        <v>3310543.8000807599</v>
      </c>
      <c r="AA416" s="1">
        <v>630130.729022966</v>
      </c>
      <c r="AB416" s="1">
        <v>1213795.0699755</v>
      </c>
      <c r="AC416" s="1">
        <v>126453.172746494</v>
      </c>
      <c r="AD416" s="1">
        <v>524805.195206968</v>
      </c>
      <c r="AE416" s="1">
        <v>117254.275989795</v>
      </c>
      <c r="AF416" s="1">
        <v>235102.19632293301</v>
      </c>
      <c r="AG416" s="1">
        <v>1076302.53664907</v>
      </c>
      <c r="AH416" s="1">
        <v>376943.34955020098</v>
      </c>
      <c r="AI416" s="1">
        <v>180537.856281088</v>
      </c>
      <c r="AJ416" s="1">
        <v>209953.21697181801</v>
      </c>
      <c r="AK416" s="1">
        <v>322487.34203007998</v>
      </c>
      <c r="AL416" s="1">
        <v>289442.99939999997</v>
      </c>
      <c r="AM416" s="1">
        <v>242573.657001163</v>
      </c>
    </row>
    <row r="417" spans="1:39" x14ac:dyDescent="0.3">
      <c r="A417" t="str">
        <f t="shared" si="66"/>
        <v>ERS</v>
      </c>
      <c r="B417" t="str">
        <f t="shared" si="67"/>
        <v>V001</v>
      </c>
      <c r="C417" t="str">
        <f t="shared" si="68"/>
        <v>GBL &amp; GTR PROCUREMENTS</v>
      </c>
      <c r="D417" s="1">
        <f t="shared" si="69"/>
        <v>5997.2378353778904</v>
      </c>
      <c r="E417" s="1">
        <f t="shared" si="70"/>
        <v>2778982.8250128301</v>
      </c>
      <c r="F417" s="1">
        <f t="shared" si="71"/>
        <v>3479936.1855000001</v>
      </c>
      <c r="G417" s="1">
        <f t="shared" si="72"/>
        <v>3529030.7328516799</v>
      </c>
      <c r="H417" s="2">
        <f t="shared" si="73"/>
        <v>0.25223378646967132</v>
      </c>
      <c r="I417" s="2">
        <f t="shared" si="74"/>
        <v>579.2564915754632</v>
      </c>
      <c r="J417" s="2">
        <f t="shared" si="75"/>
        <v>1.0141078872527158</v>
      </c>
      <c r="K417" s="2">
        <f t="shared" si="76"/>
        <v>4.3697026622294239E-5</v>
      </c>
      <c r="L417" s="2">
        <f>AM417/SUM(AM1:AM$2583)</f>
        <v>6.9284892410129609E-5</v>
      </c>
      <c r="M417" t="s">
        <v>962</v>
      </c>
      <c r="N417" t="s">
        <v>1379</v>
      </c>
      <c r="O417" t="s">
        <v>1380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>
        <v>20604.586528370499</v>
      </c>
      <c r="AA417" s="1"/>
      <c r="AB417" s="1">
        <v>26697.1599949062</v>
      </c>
      <c r="AC417" s="1"/>
      <c r="AD417" s="1"/>
      <c r="AE417" s="1">
        <v>5997.2378353778904</v>
      </c>
      <c r="AF417" s="1">
        <v>562027.16056718805</v>
      </c>
      <c r="AG417" s="1">
        <v>0</v>
      </c>
      <c r="AH417" s="1">
        <v>71012.050319120302</v>
      </c>
      <c r="AI417" s="1">
        <v>3172852.7746422701</v>
      </c>
      <c r="AJ417" s="1">
        <v>3291398.4069384201</v>
      </c>
      <c r="AK417" s="1">
        <v>2778982.8250128301</v>
      </c>
      <c r="AL417" s="1">
        <v>3479936.1855000001</v>
      </c>
      <c r="AM417" s="1">
        <v>3529030.7328516799</v>
      </c>
    </row>
    <row r="418" spans="1:39" x14ac:dyDescent="0.3">
      <c r="A418" t="str">
        <f t="shared" si="66"/>
        <v>ERS</v>
      </c>
      <c r="B418" t="str">
        <f t="shared" si="67"/>
        <v>V002</v>
      </c>
      <c r="C418" t="str">
        <f t="shared" si="68"/>
        <v>MOTOR POOL OPERATIONS</v>
      </c>
      <c r="D418" s="1">
        <f t="shared" si="69"/>
        <v>16217203.994667999</v>
      </c>
      <c r="E418" s="1">
        <f t="shared" si="70"/>
        <v>7190045.92104764</v>
      </c>
      <c r="F418" s="1">
        <f t="shared" si="71"/>
        <v>4130868.9128</v>
      </c>
      <c r="G418" s="1">
        <f t="shared" si="72"/>
        <v>4358052.0988309998</v>
      </c>
      <c r="H418" s="2">
        <f t="shared" si="73"/>
        <v>-0.425473917947091</v>
      </c>
      <c r="I418" s="2">
        <f t="shared" si="74"/>
        <v>-0.7452785995564849</v>
      </c>
      <c r="J418" s="2">
        <f t="shared" si="75"/>
        <v>1.054996464624439</v>
      </c>
      <c r="K418" s="2">
        <f t="shared" si="76"/>
        <v>5.1870689355728482E-5</v>
      </c>
      <c r="L418" s="2">
        <f>AM418/SUM(AM1:AM$2583)</f>
        <v>8.5560935464354241E-5</v>
      </c>
      <c r="M418" t="s">
        <v>962</v>
      </c>
      <c r="N418" t="s">
        <v>1381</v>
      </c>
      <c r="O418" t="s">
        <v>1382</v>
      </c>
      <c r="P418" s="1">
        <v>3154210.43012883</v>
      </c>
      <c r="Q418" s="1">
        <v>2275015.4463406601</v>
      </c>
      <c r="R418" s="1">
        <v>11164715.574997401</v>
      </c>
      <c r="S418" s="1">
        <v>15694928.3697847</v>
      </c>
      <c r="T418" s="1">
        <v>13495480.479994699</v>
      </c>
      <c r="U418" s="1">
        <v>13778651.9568993</v>
      </c>
      <c r="V418" s="1">
        <v>16335167.8609359</v>
      </c>
      <c r="W418" s="1">
        <v>14047978.943388101</v>
      </c>
      <c r="X418" s="1">
        <v>13954941.788794201</v>
      </c>
      <c r="Y418" s="1">
        <v>24344532.802886602</v>
      </c>
      <c r="Z418" s="1">
        <v>14641288.561285799</v>
      </c>
      <c r="AA418" s="1">
        <v>23771460.653515801</v>
      </c>
      <c r="AB418" s="1">
        <v>28131815.905587599</v>
      </c>
      <c r="AC418" s="1">
        <v>22039516.757309001</v>
      </c>
      <c r="AD418" s="1">
        <v>21206734.901396401</v>
      </c>
      <c r="AE418" s="1">
        <v>16217203.994667999</v>
      </c>
      <c r="AF418" s="1">
        <v>12402463.0656565</v>
      </c>
      <c r="AG418" s="1">
        <v>8389319.8716691602</v>
      </c>
      <c r="AH418" s="1">
        <v>4291090.8358406099</v>
      </c>
      <c r="AI418" s="1">
        <v>9238018.9279039502</v>
      </c>
      <c r="AJ418" s="1">
        <v>7235630.6461559404</v>
      </c>
      <c r="AK418" s="1">
        <v>7190045.92104764</v>
      </c>
      <c r="AL418" s="1">
        <v>4130868.9128</v>
      </c>
      <c r="AM418" s="1">
        <v>4358052.0988309998</v>
      </c>
    </row>
    <row r="419" spans="1:39" x14ac:dyDescent="0.3">
      <c r="A419" t="str">
        <f t="shared" si="66"/>
        <v>ERS</v>
      </c>
      <c r="B419" t="str">
        <f t="shared" si="67"/>
        <v>V003</v>
      </c>
      <c r="C419" t="str">
        <f t="shared" si="68"/>
        <v>PACKING/CRATING SERVICES</v>
      </c>
      <c r="D419" s="1">
        <f t="shared" si="69"/>
        <v>11384864.0195409</v>
      </c>
      <c r="E419" s="1">
        <f t="shared" si="70"/>
        <v>3082309.05077013</v>
      </c>
      <c r="F419" s="1">
        <f t="shared" si="71"/>
        <v>3613849.6864999998</v>
      </c>
      <c r="G419" s="1">
        <f t="shared" si="72"/>
        <v>3317800.2634007698</v>
      </c>
      <c r="H419" s="2">
        <f t="shared" si="73"/>
        <v>0.172448844997247</v>
      </c>
      <c r="I419" s="2">
        <f t="shared" si="74"/>
        <v>-0.68257418970510197</v>
      </c>
      <c r="J419" s="2">
        <f t="shared" si="75"/>
        <v>0.91807920949087596</v>
      </c>
      <c r="K419" s="2">
        <f t="shared" si="76"/>
        <v>4.5378557979870219E-5</v>
      </c>
      <c r="L419" s="2">
        <f>AM419/SUM(AM1:AM$2583)</f>
        <v>6.5137838599175287E-5</v>
      </c>
      <c r="M419" t="s">
        <v>962</v>
      </c>
      <c r="N419" t="s">
        <v>1383</v>
      </c>
      <c r="O419" t="s">
        <v>1384</v>
      </c>
      <c r="P419" s="1">
        <v>2980013.7262730598</v>
      </c>
      <c r="Q419" s="1">
        <v>5295694.8718022797</v>
      </c>
      <c r="R419" s="1">
        <v>13602986.863926301</v>
      </c>
      <c r="S419" s="1">
        <v>19009093.794035502</v>
      </c>
      <c r="T419" s="1">
        <v>19931520.914145298</v>
      </c>
      <c r="U419" s="1">
        <v>19363360.8921386</v>
      </c>
      <c r="V419" s="1">
        <v>24708162.2584351</v>
      </c>
      <c r="W419" s="1">
        <v>15296591.4740279</v>
      </c>
      <c r="X419" s="1">
        <v>15536730.220899601</v>
      </c>
      <c r="Y419" s="1">
        <v>14930300.938931501</v>
      </c>
      <c r="Z419" s="1">
        <v>15122582.1643766</v>
      </c>
      <c r="AA419" s="1">
        <v>24090851.862858798</v>
      </c>
      <c r="AB419" s="1">
        <v>16395925.7693324</v>
      </c>
      <c r="AC419" s="1">
        <v>11574523.7016194</v>
      </c>
      <c r="AD419" s="1">
        <v>10234410.3342914</v>
      </c>
      <c r="AE419" s="1">
        <v>11384864.0195409</v>
      </c>
      <c r="AF419" s="1">
        <v>10314264.020922</v>
      </c>
      <c r="AG419" s="1">
        <v>7362611.2400464201</v>
      </c>
      <c r="AH419" s="1">
        <v>5790768.9596513296</v>
      </c>
      <c r="AI419" s="1">
        <v>4499837.0808064099</v>
      </c>
      <c r="AJ419" s="1">
        <v>4395680.1498424197</v>
      </c>
      <c r="AK419" s="1">
        <v>3082309.05077013</v>
      </c>
      <c r="AL419" s="1">
        <v>3613849.6864999998</v>
      </c>
      <c r="AM419" s="1">
        <v>3317800.2634007698</v>
      </c>
    </row>
    <row r="420" spans="1:39" x14ac:dyDescent="0.3">
      <c r="A420" t="str">
        <f t="shared" si="66"/>
        <v>ERS</v>
      </c>
      <c r="B420" t="str">
        <f t="shared" si="67"/>
        <v>V111</v>
      </c>
      <c r="C420" t="str">
        <f t="shared" si="68"/>
        <v>AIR FREIGHT</v>
      </c>
      <c r="D420" s="1">
        <f t="shared" si="69"/>
        <v>4714748.9795412002</v>
      </c>
      <c r="E420" s="1">
        <f t="shared" si="70"/>
        <v>1088956.67241961</v>
      </c>
      <c r="F420" s="1">
        <f t="shared" si="71"/>
        <v>31311816.875</v>
      </c>
      <c r="G420" s="1">
        <f t="shared" si="72"/>
        <v>3641308.1079045702</v>
      </c>
      <c r="H420" s="2">
        <f t="shared" si="73"/>
        <v>27.753960252088479</v>
      </c>
      <c r="I420" s="2">
        <f t="shared" si="74"/>
        <v>5.641247924517713</v>
      </c>
      <c r="J420" s="2">
        <f t="shared" si="75"/>
        <v>0.11629181795617442</v>
      </c>
      <c r="K420" s="2">
        <f t="shared" si="76"/>
        <v>3.9317769713144554E-4</v>
      </c>
      <c r="L420" s="2">
        <f>AM420/SUM(AM1:AM$2583)</f>
        <v>7.1489216044439601E-5</v>
      </c>
      <c r="M420" t="s">
        <v>962</v>
      </c>
      <c r="N420" t="s">
        <v>1385</v>
      </c>
      <c r="O420" t="s">
        <v>1386</v>
      </c>
      <c r="P420" s="1">
        <v>2072996.1954242899</v>
      </c>
      <c r="Q420" s="1">
        <v>6872201.8631620398</v>
      </c>
      <c r="R420" s="1">
        <v>15383563.1427455</v>
      </c>
      <c r="S420" s="1">
        <v>4200417.7048120098</v>
      </c>
      <c r="T420" s="1">
        <v>4172302.16803831</v>
      </c>
      <c r="U420" s="1">
        <v>4194329.4187293397</v>
      </c>
      <c r="V420" s="1">
        <v>4071558.63541346</v>
      </c>
      <c r="W420" s="1">
        <v>3167628.0746747102</v>
      </c>
      <c r="X420" s="1">
        <v>1960770.4474445099</v>
      </c>
      <c r="Y420" s="1">
        <v>-1476456.16914899</v>
      </c>
      <c r="Z420" s="1">
        <v>310961.53995367303</v>
      </c>
      <c r="AA420" s="1">
        <v>343686.38910384098</v>
      </c>
      <c r="AB420" s="1">
        <v>309565.477326155</v>
      </c>
      <c r="AC420" s="1">
        <v>292716.809206017</v>
      </c>
      <c r="AD420" s="1">
        <v>4815346.9483721601</v>
      </c>
      <c r="AE420" s="1">
        <v>4714748.9795412002</v>
      </c>
      <c r="AF420" s="1">
        <v>1591043.5477931299</v>
      </c>
      <c r="AG420" s="1">
        <v>317600.31083006802</v>
      </c>
      <c r="AH420" s="1">
        <v>320479.76842911798</v>
      </c>
      <c r="AI420" s="1">
        <v>-15422.057099813601</v>
      </c>
      <c r="AJ420" s="1">
        <v>0</v>
      </c>
      <c r="AK420" s="1">
        <v>1088956.67241961</v>
      </c>
      <c r="AL420" s="1">
        <v>31311816.875</v>
      </c>
      <c r="AM420" s="1">
        <v>3641308.1079045702</v>
      </c>
    </row>
    <row r="421" spans="1:39" x14ac:dyDescent="0.3">
      <c r="A421" t="str">
        <f t="shared" si="66"/>
        <v>ERS</v>
      </c>
      <c r="B421" t="str">
        <f t="shared" si="67"/>
        <v>V112</v>
      </c>
      <c r="C421" t="str">
        <f t="shared" si="68"/>
        <v>MOTOR FREIGHT</v>
      </c>
      <c r="D421" s="1">
        <f t="shared" si="69"/>
        <v>2185437.3857040401</v>
      </c>
      <c r="E421" s="1">
        <f t="shared" si="70"/>
        <v>2166462.2784378398</v>
      </c>
      <c r="F421" s="1">
        <f t="shared" si="71"/>
        <v>5847371.0022</v>
      </c>
      <c r="G421" s="1">
        <f t="shared" si="72"/>
        <v>3806189.72990365</v>
      </c>
      <c r="H421" s="2">
        <f t="shared" si="73"/>
        <v>1.6990412251333242</v>
      </c>
      <c r="I421" s="2">
        <f t="shared" si="74"/>
        <v>1.6756067414469831</v>
      </c>
      <c r="J421" s="2">
        <f t="shared" si="75"/>
        <v>0.65092324883637775</v>
      </c>
      <c r="K421" s="2">
        <f t="shared" si="76"/>
        <v>7.3424543650605023E-5</v>
      </c>
      <c r="L421" s="2">
        <f>AM421/SUM(AM1:AM$2583)</f>
        <v>7.4726310392831042E-5</v>
      </c>
      <c r="M421" t="s">
        <v>962</v>
      </c>
      <c r="N421" t="s">
        <v>1387</v>
      </c>
      <c r="O421" t="s">
        <v>1388</v>
      </c>
      <c r="P421" s="1">
        <v>802696.30445537402</v>
      </c>
      <c r="Q421" s="1">
        <v>1541851.3960754699</v>
      </c>
      <c r="R421" s="1">
        <v>4310913.59463144</v>
      </c>
      <c r="S421" s="1">
        <v>8357468.4944290696</v>
      </c>
      <c r="T421" s="1">
        <v>1145085.3868915101</v>
      </c>
      <c r="U421" s="1">
        <v>2404310.1881947801</v>
      </c>
      <c r="V421" s="1">
        <v>5402325.6923519801</v>
      </c>
      <c r="W421" s="1">
        <v>8096234.7350495402</v>
      </c>
      <c r="X421" s="1">
        <v>5127586.5826369198</v>
      </c>
      <c r="Y421" s="1">
        <v>5646827.9121735096</v>
      </c>
      <c r="Z421" s="1">
        <v>7397239.6609739903</v>
      </c>
      <c r="AA421" s="1">
        <v>7743080.32327965</v>
      </c>
      <c r="AB421" s="1">
        <v>4344845.6701153098</v>
      </c>
      <c r="AC421" s="1">
        <v>5029198.8856390901</v>
      </c>
      <c r="AD421" s="1">
        <v>5182034.2050386705</v>
      </c>
      <c r="AE421" s="1">
        <v>2185437.3857040401</v>
      </c>
      <c r="AF421" s="1">
        <v>2635089.9264155799</v>
      </c>
      <c r="AG421" s="1">
        <v>3896346.0401288699</v>
      </c>
      <c r="AH421" s="1">
        <v>4204365.7929224595</v>
      </c>
      <c r="AI421" s="1">
        <v>4612414.0941720596</v>
      </c>
      <c r="AJ421" s="1">
        <v>3938399.1777507099</v>
      </c>
      <c r="AK421" s="1">
        <v>2166462.2784378398</v>
      </c>
      <c r="AL421" s="1">
        <v>5847371.0022</v>
      </c>
      <c r="AM421" s="1">
        <v>3806189.72990365</v>
      </c>
    </row>
    <row r="422" spans="1:39" x14ac:dyDescent="0.3">
      <c r="A422" t="str">
        <f t="shared" si="66"/>
        <v>ERS</v>
      </c>
      <c r="B422" t="str">
        <f t="shared" si="67"/>
        <v>V113</v>
      </c>
      <c r="C422" t="str">
        <f t="shared" si="68"/>
        <v>RAIL FREIGHT</v>
      </c>
      <c r="D422" s="1">
        <f t="shared" si="69"/>
        <v>7796.4091859912596</v>
      </c>
      <c r="E422" s="1">
        <f t="shared" si="70"/>
        <v>0</v>
      </c>
      <c r="F422" s="1">
        <f t="shared" si="71"/>
        <v>0</v>
      </c>
      <c r="G422" s="1">
        <f t="shared" si="72"/>
        <v>0</v>
      </c>
      <c r="H422" s="2" t="e">
        <f t="shared" si="73"/>
        <v>#DIV/0!</v>
      </c>
      <c r="I422" s="2">
        <f t="shared" si="74"/>
        <v>-1</v>
      </c>
      <c r="J422" s="2" t="e">
        <f t="shared" si="75"/>
        <v>#DIV/0!</v>
      </c>
      <c r="K422" s="2">
        <f t="shared" si="76"/>
        <v>0</v>
      </c>
      <c r="L422" s="2">
        <f>AM422/SUM(AM1:AM$2583)</f>
        <v>0</v>
      </c>
      <c r="M422" t="s">
        <v>962</v>
      </c>
      <c r="N422" t="s">
        <v>1389</v>
      </c>
      <c r="O422" t="s">
        <v>1390</v>
      </c>
      <c r="P422" s="1"/>
      <c r="Q422" s="1"/>
      <c r="R422" s="1">
        <v>191019.45726897</v>
      </c>
      <c r="S422" s="1">
        <v>437404.07971020398</v>
      </c>
      <c r="T422" s="1">
        <v>315586.58933261601</v>
      </c>
      <c r="U422" s="1">
        <v>513891.99112239497</v>
      </c>
      <c r="V422" s="1">
        <v>-151149.55515720401</v>
      </c>
      <c r="W422" s="1">
        <v>251396.70563309701</v>
      </c>
      <c r="X422" s="1"/>
      <c r="Y422" s="1"/>
      <c r="Z422" s="1">
        <v>-228923.55882465601</v>
      </c>
      <c r="AA422" s="1">
        <v>22881.993686210899</v>
      </c>
      <c r="AB422" s="1"/>
      <c r="AC422" s="1"/>
      <c r="AD422" s="1">
        <v>-1.6256859348261301</v>
      </c>
      <c r="AE422" s="1">
        <v>7796.4091859912596</v>
      </c>
      <c r="AF422" s="1">
        <v>5736.2031015790499</v>
      </c>
      <c r="AG422" s="1"/>
      <c r="AH422" s="1"/>
      <c r="AI422" s="1"/>
      <c r="AJ422" s="1"/>
      <c r="AK422" s="1"/>
      <c r="AL422" s="1"/>
      <c r="AM422" s="1"/>
    </row>
    <row r="423" spans="1:39" x14ac:dyDescent="0.3">
      <c r="A423" t="str">
        <f t="shared" si="66"/>
        <v>ERS</v>
      </c>
      <c r="B423" t="str">
        <f t="shared" si="67"/>
        <v>V114</v>
      </c>
      <c r="C423" t="str">
        <f t="shared" si="68"/>
        <v>STEVEDORING</v>
      </c>
      <c r="D423" s="1">
        <f t="shared" si="69"/>
        <v>1012233.25077744</v>
      </c>
      <c r="E423" s="1">
        <f t="shared" si="70"/>
        <v>240062.14909082101</v>
      </c>
      <c r="F423" s="1">
        <f t="shared" si="71"/>
        <v>0</v>
      </c>
      <c r="G423" s="1">
        <f t="shared" si="72"/>
        <v>0</v>
      </c>
      <c r="H423" s="2">
        <f t="shared" si="73"/>
        <v>-1</v>
      </c>
      <c r="I423" s="2">
        <f t="shared" si="74"/>
        <v>-1</v>
      </c>
      <c r="J423" s="2" t="e">
        <f t="shared" si="75"/>
        <v>#DIV/0!</v>
      </c>
      <c r="K423" s="2">
        <f t="shared" si="76"/>
        <v>0</v>
      </c>
      <c r="L423" s="2">
        <f>AM423/SUM(AM1:AM$2583)</f>
        <v>0</v>
      </c>
      <c r="M423" t="s">
        <v>962</v>
      </c>
      <c r="N423" t="s">
        <v>1391</v>
      </c>
      <c r="O423" t="s">
        <v>1392</v>
      </c>
      <c r="P423" s="1">
        <v>546638.63762805494</v>
      </c>
      <c r="Q423" s="1">
        <v>7989022.5511210198</v>
      </c>
      <c r="R423" s="1">
        <v>292358.24318546499</v>
      </c>
      <c r="S423" s="1">
        <v>548534.56185423804</v>
      </c>
      <c r="T423" s="1">
        <v>1270994.5621474399</v>
      </c>
      <c r="U423" s="1">
        <v>739922.12115181203</v>
      </c>
      <c r="V423" s="1">
        <v>2825255.6970060202</v>
      </c>
      <c r="W423" s="1">
        <v>2473421.3875701702</v>
      </c>
      <c r="X423" s="1">
        <v>1951377.7730425501</v>
      </c>
      <c r="Y423" s="1">
        <v>1341735.6480473501</v>
      </c>
      <c r="Z423" s="1">
        <v>3076305.8988418099</v>
      </c>
      <c r="AA423" s="1">
        <v>3365281.6400532299</v>
      </c>
      <c r="AB423" s="1">
        <v>1530789.51538958</v>
      </c>
      <c r="AC423" s="1">
        <v>3722368.0589510798</v>
      </c>
      <c r="AD423" s="1">
        <v>1830530.5274398499</v>
      </c>
      <c r="AE423" s="1">
        <v>1012233.25077744</v>
      </c>
      <c r="AF423" s="1"/>
      <c r="AG423" s="1">
        <v>-2137974.5445904299</v>
      </c>
      <c r="AH423" s="1">
        <v>85707.1399257663</v>
      </c>
      <c r="AI423" s="1">
        <v>259699.85193761199</v>
      </c>
      <c r="AJ423" s="1">
        <v>301016.24625870801</v>
      </c>
      <c r="AK423" s="1">
        <v>240062.14909082101</v>
      </c>
      <c r="AL423" s="1"/>
      <c r="AM423" s="1"/>
    </row>
    <row r="424" spans="1:39" x14ac:dyDescent="0.3">
      <c r="A424" t="str">
        <f t="shared" si="66"/>
        <v>ERS</v>
      </c>
      <c r="B424" t="str">
        <f t="shared" si="67"/>
        <v>V115</v>
      </c>
      <c r="C424" t="str">
        <f t="shared" si="68"/>
        <v>TRANSPORTATION/TRAVEL/RELOCATION- TRANSPORTATION: VESSEL FREIGHT</v>
      </c>
      <c r="D424" s="1">
        <f t="shared" si="69"/>
        <v>724277.829771964</v>
      </c>
      <c r="E424" s="1">
        <f t="shared" si="70"/>
        <v>6091349.0177849196</v>
      </c>
      <c r="F424" s="1">
        <f t="shared" si="71"/>
        <v>2134968.4397</v>
      </c>
      <c r="G424" s="1">
        <f t="shared" si="72"/>
        <v>1497641.8872591399</v>
      </c>
      <c r="H424" s="2">
        <f t="shared" si="73"/>
        <v>-0.64950810839002493</v>
      </c>
      <c r="I424" s="2">
        <f t="shared" si="74"/>
        <v>1.9477202696818519</v>
      </c>
      <c r="J424" s="2">
        <f t="shared" si="75"/>
        <v>0.70148197950391455</v>
      </c>
      <c r="K424" s="2">
        <f t="shared" si="76"/>
        <v>2.6808472274880134E-5</v>
      </c>
      <c r="L424" s="2">
        <f>AM424/SUM(AM1:AM$2583)</f>
        <v>2.9402962139636887E-5</v>
      </c>
      <c r="M424" t="s">
        <v>962</v>
      </c>
      <c r="N424" t="s">
        <v>1393</v>
      </c>
      <c r="O424" t="s">
        <v>1394</v>
      </c>
      <c r="P424" s="1"/>
      <c r="Q424" s="1"/>
      <c r="R424" s="1"/>
      <c r="S424" s="1">
        <v>106059.14816291101</v>
      </c>
      <c r="T424" s="1">
        <v>358482.51821325498</v>
      </c>
      <c r="U424" s="1">
        <v>28873.094122606999</v>
      </c>
      <c r="V424" s="1">
        <v>959861.47280566697</v>
      </c>
      <c r="W424" s="1">
        <v>433055.497696643</v>
      </c>
      <c r="X424" s="1">
        <v>89500.638708508399</v>
      </c>
      <c r="Y424" s="1">
        <v>-58231.810468823103</v>
      </c>
      <c r="Z424" s="1"/>
      <c r="AA424" s="1"/>
      <c r="AB424" s="1"/>
      <c r="AC424" s="1">
        <v>1370781.01440935</v>
      </c>
      <c r="AD424" s="1">
        <v>3205603.8345320998</v>
      </c>
      <c r="AE424" s="1">
        <v>724277.829771964</v>
      </c>
      <c r="AF424" s="1">
        <v>648664.28180671996</v>
      </c>
      <c r="AG424" s="1">
        <v>881295.81857867097</v>
      </c>
      <c r="AH424" s="1">
        <v>1895387.7846317301</v>
      </c>
      <c r="AI424" s="1">
        <v>4468542.5146383103</v>
      </c>
      <c r="AJ424" s="1">
        <v>3363390.4174148901</v>
      </c>
      <c r="AK424" s="1">
        <v>6091349.0177849196</v>
      </c>
      <c r="AL424" s="1">
        <v>2134968.4397</v>
      </c>
      <c r="AM424" s="1">
        <v>1497641.8872591399</v>
      </c>
    </row>
    <row r="425" spans="1:39" x14ac:dyDescent="0.3">
      <c r="A425" t="str">
        <f t="shared" si="66"/>
        <v>ERS</v>
      </c>
      <c r="B425" t="str">
        <f t="shared" si="67"/>
        <v>V119</v>
      </c>
      <c r="C425" t="str">
        <f t="shared" si="68"/>
        <v>OTHER CARGO AND FREIGHT SERVICES</v>
      </c>
      <c r="D425" s="1">
        <f t="shared" si="69"/>
        <v>8107226.3104379699</v>
      </c>
      <c r="E425" s="1">
        <f t="shared" si="70"/>
        <v>3867225.9627827001</v>
      </c>
      <c r="F425" s="1">
        <f t="shared" si="71"/>
        <v>7957043.9210000001</v>
      </c>
      <c r="G425" s="1">
        <f t="shared" si="72"/>
        <v>6091044.0295088096</v>
      </c>
      <c r="H425" s="2">
        <f t="shared" si="73"/>
        <v>1.0575585697801926</v>
      </c>
      <c r="I425" s="2">
        <f t="shared" si="74"/>
        <v>-1.8524509331213745E-2</v>
      </c>
      <c r="J425" s="2">
        <f t="shared" si="75"/>
        <v>0.76549081417453313</v>
      </c>
      <c r="K425" s="2">
        <f t="shared" si="76"/>
        <v>9.9915383937060267E-5</v>
      </c>
      <c r="L425" s="2">
        <f>AM425/SUM(AM1:AM$2583)</f>
        <v>1.19584487128811E-4</v>
      </c>
      <c r="M425" t="s">
        <v>962</v>
      </c>
      <c r="N425" t="s">
        <v>1395</v>
      </c>
      <c r="O425" t="s">
        <v>1396</v>
      </c>
      <c r="P425" s="1">
        <v>4728774.9096899796</v>
      </c>
      <c r="Q425" s="1">
        <v>8088269.5253715804</v>
      </c>
      <c r="R425" s="1">
        <v>4885063.7014241703</v>
      </c>
      <c r="S425" s="1">
        <v>6646717.6723396201</v>
      </c>
      <c r="T425" s="1">
        <v>6701610.5310561499</v>
      </c>
      <c r="U425" s="1">
        <v>6509756.67397709</v>
      </c>
      <c r="V425" s="1">
        <v>7072446.6257677302</v>
      </c>
      <c r="W425" s="1">
        <v>6271284.3379157996</v>
      </c>
      <c r="X425" s="1">
        <v>16615981.5339511</v>
      </c>
      <c r="Y425" s="1">
        <v>21575287.0939091</v>
      </c>
      <c r="Z425" s="1">
        <v>7890527.1503189504</v>
      </c>
      <c r="AA425" s="1">
        <v>7345524.5033933502</v>
      </c>
      <c r="AB425" s="1">
        <v>6664663.5667469203</v>
      </c>
      <c r="AC425" s="1">
        <v>6838315.1884791302</v>
      </c>
      <c r="AD425" s="1">
        <v>8088338.1931435</v>
      </c>
      <c r="AE425" s="1">
        <v>8107226.3104379699</v>
      </c>
      <c r="AF425" s="1">
        <v>12145223.7626213</v>
      </c>
      <c r="AG425" s="1">
        <v>12948087.3642899</v>
      </c>
      <c r="AH425" s="1">
        <v>15819878.170512799</v>
      </c>
      <c r="AI425" s="1">
        <v>13152654.401741</v>
      </c>
      <c r="AJ425" s="1">
        <v>10882821.7623627</v>
      </c>
      <c r="AK425" s="1">
        <v>3867225.9627827001</v>
      </c>
      <c r="AL425" s="1">
        <v>7957043.9210000001</v>
      </c>
      <c r="AM425" s="1">
        <v>6091044.0295088096</v>
      </c>
    </row>
    <row r="426" spans="1:39" x14ac:dyDescent="0.3">
      <c r="A426" t="str">
        <f t="shared" si="66"/>
        <v>ERS</v>
      </c>
      <c r="B426" t="str">
        <f t="shared" si="67"/>
        <v>V121</v>
      </c>
      <c r="C426" t="str">
        <f t="shared" si="68"/>
        <v>AIR CHARTER FOR THINGS</v>
      </c>
      <c r="D426" s="1">
        <f t="shared" si="69"/>
        <v>7076540.2240546998</v>
      </c>
      <c r="E426" s="1">
        <f t="shared" si="70"/>
        <v>392321.61857772397</v>
      </c>
      <c r="F426" s="1">
        <f t="shared" si="71"/>
        <v>471914</v>
      </c>
      <c r="G426" s="1">
        <f t="shared" si="72"/>
        <v>297998.94597457902</v>
      </c>
      <c r="H426" s="2">
        <f t="shared" si="73"/>
        <v>0.20287533914348321</v>
      </c>
      <c r="I426" s="2">
        <f t="shared" si="74"/>
        <v>-0.93331289230917369</v>
      </c>
      <c r="J426" s="2">
        <f t="shared" si="75"/>
        <v>0.63146875484638942</v>
      </c>
      <c r="K426" s="2">
        <f t="shared" si="76"/>
        <v>5.9257519454973809E-6</v>
      </c>
      <c r="L426" s="2">
        <f>AM426/SUM(AM1:AM$2583)</f>
        <v>5.8505653458837386E-6</v>
      </c>
      <c r="M426" t="s">
        <v>962</v>
      </c>
      <c r="N426" t="s">
        <v>1397</v>
      </c>
      <c r="O426" t="s">
        <v>1398</v>
      </c>
      <c r="P426" s="1">
        <v>202131382.21650299</v>
      </c>
      <c r="Q426" s="1">
        <v>40102281.535474896</v>
      </c>
      <c r="R426" s="1">
        <v>1611309268.4307599</v>
      </c>
      <c r="S426" s="1">
        <v>2323463397.3848901</v>
      </c>
      <c r="T426" s="1">
        <v>1440018739.26458</v>
      </c>
      <c r="U426" s="1">
        <v>1719287547.22088</v>
      </c>
      <c r="V426" s="1">
        <v>1810717434.3387799</v>
      </c>
      <c r="W426" s="1">
        <v>1869736628.4925499</v>
      </c>
      <c r="X426" s="1">
        <v>10537.0631098628</v>
      </c>
      <c r="Y426" s="1">
        <v>512232.48206645902</v>
      </c>
      <c r="Z426" s="1">
        <v>770739.52269497595</v>
      </c>
      <c r="AA426" s="1">
        <v>1298686.05548552</v>
      </c>
      <c r="AB426" s="1">
        <v>5453306.6558352103</v>
      </c>
      <c r="AC426" s="1">
        <v>4689369.0083257603</v>
      </c>
      <c r="AD426" s="1">
        <v>10691004.3214736</v>
      </c>
      <c r="AE426" s="1">
        <v>7076540.2240546998</v>
      </c>
      <c r="AF426" s="1">
        <v>11647202.4851525</v>
      </c>
      <c r="AG426" s="1">
        <v>9113782.4322897904</v>
      </c>
      <c r="AH426" s="1">
        <v>9304564.6948354691</v>
      </c>
      <c r="AI426" s="1">
        <v>10489589.960148999</v>
      </c>
      <c r="AJ426" s="1">
        <v>738073.14416265895</v>
      </c>
      <c r="AK426" s="1">
        <v>392321.61857772397</v>
      </c>
      <c r="AL426" s="1">
        <v>471914</v>
      </c>
      <c r="AM426" s="1">
        <v>297998.94597457902</v>
      </c>
    </row>
    <row r="427" spans="1:39" x14ac:dyDescent="0.3">
      <c r="A427" t="str">
        <f t="shared" si="66"/>
        <v>ERS</v>
      </c>
      <c r="B427" t="str">
        <f t="shared" si="67"/>
        <v>V122</v>
      </c>
      <c r="C427" t="str">
        <f t="shared" si="68"/>
        <v>MOTOR CHARTER FOR THINGS</v>
      </c>
      <c r="D427" s="1">
        <f t="shared" si="69"/>
        <v>525445.09052341105</v>
      </c>
      <c r="E427" s="1">
        <f t="shared" si="70"/>
        <v>302497.861168181</v>
      </c>
      <c r="F427" s="1">
        <f t="shared" si="71"/>
        <v>326206.8027</v>
      </c>
      <c r="G427" s="1">
        <f t="shared" si="72"/>
        <v>22318.882078786501</v>
      </c>
      <c r="H427" s="2">
        <f t="shared" si="73"/>
        <v>7.8377220388468949E-2</v>
      </c>
      <c r="I427" s="2">
        <f t="shared" si="74"/>
        <v>-0.37918003501554087</v>
      </c>
      <c r="J427" s="2">
        <f t="shared" si="75"/>
        <v>6.8419425634456577E-2</v>
      </c>
      <c r="K427" s="2">
        <f t="shared" si="76"/>
        <v>4.0961289466597838E-6</v>
      </c>
      <c r="L427" s="2">
        <f>AM427/SUM(AM1:AM$2583)</f>
        <v>4.3818301981562366E-7</v>
      </c>
      <c r="M427" t="s">
        <v>962</v>
      </c>
      <c r="N427" t="s">
        <v>1399</v>
      </c>
      <c r="O427" t="s">
        <v>1400</v>
      </c>
      <c r="P427" s="1">
        <v>1835721.39042554</v>
      </c>
      <c r="Q427" s="1">
        <v>235089.84066736299</v>
      </c>
      <c r="R427" s="1">
        <v>105250.70686850901</v>
      </c>
      <c r="S427" s="1">
        <v>303399.26030936697</v>
      </c>
      <c r="T427" s="1">
        <v>1054484.5084605999</v>
      </c>
      <c r="U427" s="1">
        <v>2945.0556005059102</v>
      </c>
      <c r="V427" s="1">
        <v>73505.5380992602</v>
      </c>
      <c r="W427" s="1">
        <v>35480.580178751901</v>
      </c>
      <c r="X427" s="1">
        <v>231661.820734437</v>
      </c>
      <c r="Y427" s="1">
        <v>113219.699501091</v>
      </c>
      <c r="Z427" s="1">
        <v>469081.08608232997</v>
      </c>
      <c r="AA427" s="1">
        <v>167621.767362635</v>
      </c>
      <c r="AB427" s="1">
        <v>514367.58137869899</v>
      </c>
      <c r="AC427" s="1">
        <v>251393.55309063601</v>
      </c>
      <c r="AD427" s="1">
        <v>169749.33318063201</v>
      </c>
      <c r="AE427" s="1">
        <v>525445.09052341105</v>
      </c>
      <c r="AF427" s="1">
        <v>339799.23698363401</v>
      </c>
      <c r="AG427" s="1">
        <v>375645.99933736603</v>
      </c>
      <c r="AH427" s="1">
        <v>317540.10203908797</v>
      </c>
      <c r="AI427" s="1">
        <v>336228.266694227</v>
      </c>
      <c r="AJ427" s="1">
        <v>589337.55320335296</v>
      </c>
      <c r="AK427" s="1">
        <v>302497.861168181</v>
      </c>
      <c r="AL427" s="1">
        <v>326206.8027</v>
      </c>
      <c r="AM427" s="1">
        <v>22318.882078786501</v>
      </c>
    </row>
    <row r="428" spans="1:39" x14ac:dyDescent="0.3">
      <c r="A428" t="str">
        <f t="shared" si="66"/>
        <v>ERS</v>
      </c>
      <c r="B428" t="str">
        <f t="shared" si="67"/>
        <v>V124</v>
      </c>
      <c r="C428" t="str">
        <f t="shared" si="68"/>
        <v>MARINE CHARTER FOR THINGS</v>
      </c>
      <c r="D428" s="1">
        <f t="shared" si="69"/>
        <v>0</v>
      </c>
      <c r="E428" s="1">
        <f t="shared" si="70"/>
        <v>0</v>
      </c>
      <c r="F428" s="1">
        <f t="shared" si="71"/>
        <v>66500</v>
      </c>
      <c r="G428" s="1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>
        <f t="shared" si="75"/>
        <v>0</v>
      </c>
      <c r="K428" s="2">
        <f t="shared" si="76"/>
        <v>8.3503033259359939E-7</v>
      </c>
      <c r="L428" s="2">
        <f>AM428/SUM(AM1:AM$2583)</f>
        <v>0</v>
      </c>
      <c r="M428" t="s">
        <v>962</v>
      </c>
      <c r="N428" t="s">
        <v>1401</v>
      </c>
      <c r="O428" t="s">
        <v>1402</v>
      </c>
      <c r="P428" s="1"/>
      <c r="Q428" s="1"/>
      <c r="R428" s="1"/>
      <c r="S428" s="1">
        <v>46740.693270128897</v>
      </c>
      <c r="T428" s="1"/>
      <c r="U428" s="1"/>
      <c r="V428" s="1">
        <v>86351.600488578202</v>
      </c>
      <c r="W428" s="1"/>
      <c r="X428" s="1">
        <v>225679.184765838</v>
      </c>
      <c r="Y428" s="1"/>
      <c r="Z428" s="1">
        <v>17389.878823275401</v>
      </c>
      <c r="AA428" s="1"/>
      <c r="AB428" s="1"/>
      <c r="AC428" s="1"/>
      <c r="AD428" s="1"/>
      <c r="AE428" s="1"/>
      <c r="AF428" s="1"/>
      <c r="AG428" s="1">
        <v>0</v>
      </c>
      <c r="AH428" s="1"/>
      <c r="AI428" s="1"/>
      <c r="AJ428" s="1">
        <v>30946.4630676167</v>
      </c>
      <c r="AK428" s="1"/>
      <c r="AL428" s="1">
        <v>66500</v>
      </c>
      <c r="AM428" s="1"/>
    </row>
    <row r="429" spans="1:39" x14ac:dyDescent="0.3">
      <c r="A429" t="str">
        <f t="shared" si="66"/>
        <v>ERS</v>
      </c>
      <c r="B429" t="str">
        <f t="shared" si="67"/>
        <v>V125</v>
      </c>
      <c r="C429" t="str">
        <f t="shared" si="68"/>
        <v>TRANSPORTATION/TRAVEL/RELOCATION- TRANSPORTATION: VESSEL TOWING</v>
      </c>
      <c r="D429" s="1">
        <f t="shared" si="69"/>
        <v>524115.40669961303</v>
      </c>
      <c r="E429" s="1">
        <f t="shared" si="70"/>
        <v>319693.53338575101</v>
      </c>
      <c r="F429" s="1">
        <f t="shared" si="71"/>
        <v>-60500</v>
      </c>
      <c r="G429" s="1">
        <f t="shared" si="72"/>
        <v>17168.370829835701</v>
      </c>
      <c r="H429" s="2">
        <f t="shared" si="73"/>
        <v>-1.1892437402760945</v>
      </c>
      <c r="I429" s="2">
        <f t="shared" si="74"/>
        <v>-1.1154325921860839</v>
      </c>
      <c r="J429" s="2">
        <f t="shared" si="75"/>
        <v>-0.28377472446009422</v>
      </c>
      <c r="K429" s="2">
        <f t="shared" si="76"/>
        <v>-7.5968924995357537E-7</v>
      </c>
      <c r="L429" s="2">
        <f>AM429/SUM(AM1:AM$2583)</f>
        <v>3.3706386139663224E-7</v>
      </c>
      <c r="M429" t="s">
        <v>962</v>
      </c>
      <c r="N429" t="s">
        <v>1403</v>
      </c>
      <c r="O429" t="s">
        <v>1404</v>
      </c>
      <c r="P429" s="1">
        <v>151177.397836702</v>
      </c>
      <c r="Q429" s="1"/>
      <c r="R429" s="1"/>
      <c r="S429" s="1"/>
      <c r="T429" s="1"/>
      <c r="U429" s="1">
        <v>7327.9912883176503</v>
      </c>
      <c r="V429" s="1"/>
      <c r="W429" s="1">
        <v>27216.338878342998</v>
      </c>
      <c r="X429" s="1">
        <v>0</v>
      </c>
      <c r="Y429" s="1"/>
      <c r="Z429" s="1">
        <v>1606.3204834746</v>
      </c>
      <c r="AA429" s="1">
        <v>4548.1632820331097</v>
      </c>
      <c r="AB429" s="1">
        <v>-1982.7804426216901</v>
      </c>
      <c r="AC429" s="1">
        <v>25913.161335823501</v>
      </c>
      <c r="AD429" s="1"/>
      <c r="AE429" s="1">
        <v>524115.40669961303</v>
      </c>
      <c r="AF429" s="1">
        <v>245493.31432324101</v>
      </c>
      <c r="AG429" s="1"/>
      <c r="AH429" s="1">
        <v>66687.631476620998</v>
      </c>
      <c r="AI429" s="1">
        <v>236656.09314976199</v>
      </c>
      <c r="AJ429" s="1">
        <v>-15915.3238633458</v>
      </c>
      <c r="AK429" s="1">
        <v>319693.53338575101</v>
      </c>
      <c r="AL429" s="1">
        <v>-60500</v>
      </c>
      <c r="AM429" s="1">
        <v>17168.370829835701</v>
      </c>
    </row>
    <row r="430" spans="1:39" x14ac:dyDescent="0.3">
      <c r="A430" t="str">
        <f t="shared" si="66"/>
        <v>ERS</v>
      </c>
      <c r="B430" t="str">
        <f t="shared" si="67"/>
        <v>V126</v>
      </c>
      <c r="C430" t="str">
        <f t="shared" si="68"/>
        <v>SPACE TRANSP &amp; LAUNCH</v>
      </c>
      <c r="D430" s="1">
        <f t="shared" si="69"/>
        <v>2094393886.7964599</v>
      </c>
      <c r="E430" s="1">
        <f t="shared" si="70"/>
        <v>1271379938.6782</v>
      </c>
      <c r="F430" s="1">
        <f t="shared" si="71"/>
        <v>1778278175.9532001</v>
      </c>
      <c r="G430" s="1">
        <f t="shared" si="72"/>
        <v>255460576.281032</v>
      </c>
      <c r="H430" s="2">
        <f t="shared" si="73"/>
        <v>0.39869925728260336</v>
      </c>
      <c r="I430" s="2">
        <f t="shared" si="74"/>
        <v>-0.15093422151206892</v>
      </c>
      <c r="J430" s="2">
        <f t="shared" si="75"/>
        <v>0.14365613869387953</v>
      </c>
      <c r="K430" s="2">
        <f t="shared" si="76"/>
        <v>2.2329567168573532E-2</v>
      </c>
      <c r="L430" s="2">
        <f>AM430/SUM(AM1:AM$2583)</f>
        <v>5.015416379884753E-3</v>
      </c>
      <c r="M430" t="s">
        <v>962</v>
      </c>
      <c r="N430" t="s">
        <v>1405</v>
      </c>
      <c r="O430" t="s">
        <v>1406</v>
      </c>
      <c r="P430" s="1"/>
      <c r="Q430" s="1"/>
      <c r="R430" s="1">
        <v>5256343.6686196905</v>
      </c>
      <c r="S430" s="1">
        <v>11629726.9358504</v>
      </c>
      <c r="T430" s="1">
        <v>11795293.094786299</v>
      </c>
      <c r="U430" s="1">
        <v>12894882.6371739</v>
      </c>
      <c r="V430" s="1">
        <v>12381576.847866699</v>
      </c>
      <c r="W430" s="1">
        <v>12490018.815961501</v>
      </c>
      <c r="X430" s="1">
        <v>14218518.0842072</v>
      </c>
      <c r="Y430" s="1">
        <v>13409060.190162901</v>
      </c>
      <c r="Z430" s="1">
        <v>15597107.9105381</v>
      </c>
      <c r="AA430" s="1">
        <v>151278.170071314</v>
      </c>
      <c r="AB430" s="1">
        <v>224223.06529446799</v>
      </c>
      <c r="AC430" s="1">
        <v>1588992801.7444999</v>
      </c>
      <c r="AD430" s="1">
        <v>2969983005.7417698</v>
      </c>
      <c r="AE430" s="1">
        <v>2094393886.7964599</v>
      </c>
      <c r="AF430" s="1">
        <v>1873676546.3968501</v>
      </c>
      <c r="AG430" s="1">
        <v>2438406972.8419299</v>
      </c>
      <c r="AH430" s="1">
        <v>1777810700.3738401</v>
      </c>
      <c r="AI430" s="1">
        <v>2044940333.2307799</v>
      </c>
      <c r="AJ430" s="1">
        <v>1571999342.1996601</v>
      </c>
      <c r="AK430" s="1">
        <v>1271379938.6782</v>
      </c>
      <c r="AL430" s="1">
        <v>1778278175.9532001</v>
      </c>
      <c r="AM430" s="1">
        <v>255460576.281032</v>
      </c>
    </row>
    <row r="431" spans="1:39" x14ac:dyDescent="0.3">
      <c r="A431" t="str">
        <f t="shared" si="66"/>
        <v>ERS</v>
      </c>
      <c r="B431" t="str">
        <f t="shared" si="67"/>
        <v>V127</v>
      </c>
      <c r="C431" t="str">
        <f t="shared" si="68"/>
        <v>SECURITY VEHICLE SERVICES</v>
      </c>
      <c r="D431" s="1">
        <f t="shared" si="69"/>
        <v>0</v>
      </c>
      <c r="E431" s="1">
        <f t="shared" si="70"/>
        <v>160137.89697494399</v>
      </c>
      <c r="F431" s="1">
        <f t="shared" si="71"/>
        <v>66786.117199999993</v>
      </c>
      <c r="G431" s="1">
        <f t="shared" si="72"/>
        <v>0</v>
      </c>
      <c r="H431" s="2">
        <f t="shared" si="73"/>
        <v>-0.58294620785203832</v>
      </c>
      <c r="I431" s="2" t="e">
        <f t="shared" si="74"/>
        <v>#DIV/0!</v>
      </c>
      <c r="J431" s="2">
        <f t="shared" si="75"/>
        <v>0</v>
      </c>
      <c r="K431" s="2">
        <f t="shared" si="76"/>
        <v>8.3862306252858796E-7</v>
      </c>
      <c r="L431" s="2">
        <f>AM431/SUM(AM1:AM$2583)</f>
        <v>0</v>
      </c>
      <c r="M431" t="s">
        <v>962</v>
      </c>
      <c r="N431" t="s">
        <v>1407</v>
      </c>
      <c r="O431" t="s">
        <v>1408</v>
      </c>
      <c r="P431" s="1"/>
      <c r="Q431" s="1"/>
      <c r="R431" s="1"/>
      <c r="S431" s="1"/>
      <c r="T431" s="1"/>
      <c r="U431" s="1">
        <v>10994.8742418887</v>
      </c>
      <c r="V431" s="1">
        <v>531.29121766878802</v>
      </c>
      <c r="W431" s="1">
        <v>42580.153506030001</v>
      </c>
      <c r="X431" s="1">
        <v>30670.026874171199</v>
      </c>
      <c r="Y431" s="1">
        <v>-31397.003274812101</v>
      </c>
      <c r="Z431" s="1">
        <v>27325.3055273928</v>
      </c>
      <c r="AA431" s="1">
        <v>7031.3824651433797</v>
      </c>
      <c r="AB431" s="1">
        <v>7669.1369985367301</v>
      </c>
      <c r="AC431" s="1"/>
      <c r="AD431" s="1">
        <v>36847.591155031099</v>
      </c>
      <c r="AE431" s="1"/>
      <c r="AF431" s="1"/>
      <c r="AG431" s="1">
        <v>291568.563300871</v>
      </c>
      <c r="AH431" s="1"/>
      <c r="AI431" s="1">
        <v>102672.448403713</v>
      </c>
      <c r="AJ431" s="1"/>
      <c r="AK431" s="1">
        <v>160137.89697494399</v>
      </c>
      <c r="AL431" s="1">
        <v>66786.117199999993</v>
      </c>
      <c r="AM431" s="1">
        <v>0</v>
      </c>
    </row>
    <row r="432" spans="1:39" x14ac:dyDescent="0.3">
      <c r="A432" t="str">
        <f t="shared" si="66"/>
        <v>ERS</v>
      </c>
      <c r="B432" t="str">
        <f t="shared" si="67"/>
        <v>V129</v>
      </c>
      <c r="C432" t="str">
        <f t="shared" si="68"/>
        <v>OTHER VEHICLE CHARTER FOR THINGS</v>
      </c>
      <c r="D432" s="1">
        <f t="shared" si="69"/>
        <v>140244.171469263</v>
      </c>
      <c r="E432" s="1">
        <f t="shared" si="70"/>
        <v>1258558.5565240199</v>
      </c>
      <c r="F432" s="1">
        <f t="shared" si="71"/>
        <v>1767469.5120999999</v>
      </c>
      <c r="G432" s="1">
        <f t="shared" si="72"/>
        <v>6249031.9732855503</v>
      </c>
      <c r="H432" s="2">
        <f t="shared" si="73"/>
        <v>0.4043601729438222</v>
      </c>
      <c r="I432" s="2">
        <f t="shared" si="74"/>
        <v>11.602801910290955</v>
      </c>
      <c r="J432" s="2">
        <f t="shared" si="75"/>
        <v>3.5355811970192517</v>
      </c>
      <c r="K432" s="2">
        <f t="shared" si="76"/>
        <v>2.2193844429141499E-5</v>
      </c>
      <c r="L432" s="2">
        <f>AM432/SUM(AM1:AM$2583)</f>
        <v>1.2268623900214305E-4</v>
      </c>
      <c r="M432" t="s">
        <v>962</v>
      </c>
      <c r="N432" t="s">
        <v>1409</v>
      </c>
      <c r="O432" t="s">
        <v>1410</v>
      </c>
      <c r="P432" s="1">
        <v>8368148.6805132497</v>
      </c>
      <c r="Q432" s="1">
        <v>2662943.8921290301</v>
      </c>
      <c r="R432" s="1">
        <v>824221.09014360001</v>
      </c>
      <c r="S432" s="1">
        <v>698730.16357161105</v>
      </c>
      <c r="T432" s="1">
        <v>668900.11687868799</v>
      </c>
      <c r="U432" s="1">
        <v>2026873.8835505401</v>
      </c>
      <c r="V432" s="1">
        <v>715603.13175200799</v>
      </c>
      <c r="W432" s="1">
        <v>796603.18753188604</v>
      </c>
      <c r="X432" s="1">
        <v>417597.79517911701</v>
      </c>
      <c r="Y432" s="1">
        <v>703456.16726063006</v>
      </c>
      <c r="Z432" s="1">
        <v>914506.05408998101</v>
      </c>
      <c r="AA432" s="1">
        <v>761892.99250602</v>
      </c>
      <c r="AB432" s="1">
        <v>305653.69421775098</v>
      </c>
      <c r="AC432" s="1">
        <v>262779.18081512302</v>
      </c>
      <c r="AD432" s="1">
        <v>655188.47068387805</v>
      </c>
      <c r="AE432" s="1">
        <v>140244.171469263</v>
      </c>
      <c r="AF432" s="1">
        <v>272383.99803278001</v>
      </c>
      <c r="AG432" s="1">
        <v>313192.04299765098</v>
      </c>
      <c r="AH432" s="1">
        <v>141830.739736583</v>
      </c>
      <c r="AI432" s="1">
        <v>1392389.5406219999</v>
      </c>
      <c r="AJ432" s="1">
        <v>581797.81529774598</v>
      </c>
      <c r="AK432" s="1">
        <v>1258558.5565240199</v>
      </c>
      <c r="AL432" s="1">
        <v>1767469.5120999999</v>
      </c>
      <c r="AM432" s="1">
        <v>6249031.9732855503</v>
      </c>
    </row>
    <row r="433" spans="1:39" x14ac:dyDescent="0.3">
      <c r="A433" t="str">
        <f t="shared" si="66"/>
        <v>ERS</v>
      </c>
      <c r="B433" t="str">
        <f t="shared" si="67"/>
        <v>W010</v>
      </c>
      <c r="C433" t="str">
        <f t="shared" si="68"/>
        <v>LEASE OR RENTAL OF EQUIPMENT- WEAPONS</v>
      </c>
      <c r="D433" s="1">
        <f t="shared" si="69"/>
        <v>0</v>
      </c>
      <c r="E433" s="1">
        <f t="shared" si="70"/>
        <v>0</v>
      </c>
      <c r="F433" s="1">
        <f t="shared" si="71"/>
        <v>0</v>
      </c>
      <c r="G433" s="1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>
        <f t="shared" si="76"/>
        <v>0</v>
      </c>
      <c r="L433" s="2">
        <f>AM433/SUM(AM1:AM$2583)</f>
        <v>0</v>
      </c>
      <c r="M433" t="s">
        <v>962</v>
      </c>
      <c r="N433" t="s">
        <v>1411</v>
      </c>
      <c r="O433" t="s">
        <v>1412</v>
      </c>
      <c r="P433" s="1">
        <v>121199.14249328501</v>
      </c>
      <c r="Q433" s="1">
        <v>447498.71501867101</v>
      </c>
      <c r="R433" s="1">
        <v>412939.82883058302</v>
      </c>
      <c r="S433" s="1"/>
      <c r="T433" s="1">
        <v>117957.11076477601</v>
      </c>
      <c r="U433" s="1"/>
      <c r="V433" s="1">
        <v>13282.2804417197</v>
      </c>
      <c r="W433" s="1">
        <v>0</v>
      </c>
      <c r="X433" s="1">
        <v>0</v>
      </c>
      <c r="Y433" s="1">
        <v>0</v>
      </c>
      <c r="Z433" s="1">
        <v>0</v>
      </c>
      <c r="AA433" s="1">
        <v>1237166.2110097399</v>
      </c>
      <c r="AB433" s="1">
        <v>1674752.8292554601</v>
      </c>
      <c r="AC433" s="1">
        <v>-7956.7280726681602</v>
      </c>
      <c r="AD433" s="1">
        <v>0</v>
      </c>
      <c r="AE433" s="1">
        <v>0</v>
      </c>
      <c r="AF433" s="1">
        <v>114089.879217404</v>
      </c>
      <c r="AG433" s="1">
        <v>55655.134246978298</v>
      </c>
      <c r="AH433" s="1"/>
      <c r="AI433" s="1"/>
      <c r="AJ433" s="1"/>
      <c r="AK433" s="1"/>
      <c r="AL433" s="1"/>
      <c r="AM433" s="1"/>
    </row>
    <row r="434" spans="1:39" x14ac:dyDescent="0.3">
      <c r="A434" t="str">
        <f t="shared" si="66"/>
        <v>ERS</v>
      </c>
      <c r="B434" t="str">
        <f t="shared" si="67"/>
        <v>W012</v>
      </c>
      <c r="C434" t="str">
        <f t="shared" si="68"/>
        <v>LEASE OR RENTAL OF EQUIPMENT- FIRE CONTROL EQUIPMENT</v>
      </c>
      <c r="D434" s="1">
        <f t="shared" si="69"/>
        <v>0</v>
      </c>
      <c r="E434" s="1">
        <f t="shared" si="70"/>
        <v>0</v>
      </c>
      <c r="F434" s="1">
        <f t="shared" si="71"/>
        <v>0</v>
      </c>
      <c r="G434" s="1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>
        <f t="shared" si="76"/>
        <v>0</v>
      </c>
      <c r="L434" s="2">
        <f>AM434/SUM(AM1:AM$2583)</f>
        <v>0</v>
      </c>
      <c r="M434" t="s">
        <v>962</v>
      </c>
      <c r="N434" t="s">
        <v>1413</v>
      </c>
      <c r="O434" t="s">
        <v>1414</v>
      </c>
      <c r="P434" s="1"/>
      <c r="Q434" s="1"/>
      <c r="R434" s="1">
        <v>145801.75089351099</v>
      </c>
      <c r="S434" s="1">
        <v>88720.915579612207</v>
      </c>
      <c r="T434" s="1"/>
      <c r="U434" s="1">
        <v>217319.117532626</v>
      </c>
      <c r="V434" s="1"/>
      <c r="W434" s="1"/>
      <c r="X434" s="1">
        <v>142432.735201025</v>
      </c>
      <c r="Y434" s="1">
        <v>-70499.950268668705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>
        <v>54156.310368329301</v>
      </c>
      <c r="AK434" s="1"/>
      <c r="AL434" s="1"/>
      <c r="AM434" s="1"/>
    </row>
    <row r="435" spans="1:39" x14ac:dyDescent="0.3">
      <c r="A435" t="str">
        <f t="shared" si="66"/>
        <v>ERS</v>
      </c>
      <c r="B435" t="str">
        <f t="shared" si="67"/>
        <v>W013</v>
      </c>
      <c r="C435" t="str">
        <f t="shared" si="68"/>
        <v>LEASE OR RENTAL OF EQUIPMENT- AMMUNITION AND EXPLOSIVES</v>
      </c>
      <c r="D435" s="1">
        <f t="shared" si="69"/>
        <v>0</v>
      </c>
      <c r="E435" s="1">
        <f t="shared" si="70"/>
        <v>0</v>
      </c>
      <c r="F435" s="1">
        <f t="shared" si="71"/>
        <v>0</v>
      </c>
      <c r="G435" s="1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>
        <f t="shared" si="76"/>
        <v>0</v>
      </c>
      <c r="L435" s="2">
        <f>AM435/SUM(AM1:AM$2583)</f>
        <v>0</v>
      </c>
      <c r="M435" t="s">
        <v>962</v>
      </c>
      <c r="N435" t="s">
        <v>1415</v>
      </c>
      <c r="O435" t="s">
        <v>1416</v>
      </c>
      <c r="P435" s="1"/>
      <c r="Q435" s="1"/>
      <c r="R435" s="1"/>
      <c r="S435" s="1"/>
      <c r="T435" s="1"/>
      <c r="U435" s="1">
        <v>11260.506707816699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1:39" x14ac:dyDescent="0.3">
      <c r="A436" t="str">
        <f t="shared" si="66"/>
        <v>ERS</v>
      </c>
      <c r="B436" t="str">
        <f t="shared" si="67"/>
        <v>W014</v>
      </c>
      <c r="C436" t="str">
        <f t="shared" si="68"/>
        <v>LEASE-RENT OF GUIDED MISSILES</v>
      </c>
      <c r="D436" s="1">
        <f t="shared" si="69"/>
        <v>0</v>
      </c>
      <c r="E436" s="1">
        <f t="shared" si="70"/>
        <v>71244.001039963405</v>
      </c>
      <c r="F436" s="1">
        <f t="shared" si="71"/>
        <v>66762.5</v>
      </c>
      <c r="G436" s="1">
        <f t="shared" si="72"/>
        <v>0</v>
      </c>
      <c r="H436" s="2">
        <f t="shared" si="73"/>
        <v>-6.2903556433468233E-2</v>
      </c>
      <c r="I436" s="2" t="e">
        <f t="shared" si="74"/>
        <v>#DIV/0!</v>
      </c>
      <c r="J436" s="2">
        <f t="shared" si="75"/>
        <v>0</v>
      </c>
      <c r="K436" s="2">
        <f t="shared" si="76"/>
        <v>8.3832650495910048E-7</v>
      </c>
      <c r="L436" s="2">
        <f>AM436/SUM(AM1:AM$2583)</f>
        <v>0</v>
      </c>
      <c r="M436" t="s">
        <v>962</v>
      </c>
      <c r="N436" t="s">
        <v>1417</v>
      </c>
      <c r="O436" t="s">
        <v>1418</v>
      </c>
      <c r="P436" s="1"/>
      <c r="Q436" s="1"/>
      <c r="R436" s="1"/>
      <c r="S436" s="1"/>
      <c r="T436" s="1"/>
      <c r="U436" s="1"/>
      <c r="V436" s="1">
        <v>795499.54394590994</v>
      </c>
      <c r="W436" s="1"/>
      <c r="X436" s="1"/>
      <c r="Y436" s="1">
        <v>0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>
        <v>71244.001039963405</v>
      </c>
      <c r="AL436" s="1">
        <v>66762.5</v>
      </c>
      <c r="AM436" s="1"/>
    </row>
    <row r="437" spans="1:39" x14ac:dyDescent="0.3">
      <c r="A437" t="str">
        <f t="shared" si="66"/>
        <v>ERS</v>
      </c>
      <c r="B437" t="str">
        <f t="shared" si="67"/>
        <v>W015</v>
      </c>
      <c r="C437" t="str">
        <f t="shared" si="68"/>
        <v>LEASE OR RENTAL OF EQUIPMENT- AIRCRAFT AND AIRFRAME STRUCTURAL COMPONENTS</v>
      </c>
      <c r="D437" s="1">
        <f t="shared" si="69"/>
        <v>742472.23348450195</v>
      </c>
      <c r="E437" s="1">
        <f t="shared" si="70"/>
        <v>62221.845148644701</v>
      </c>
      <c r="F437" s="1">
        <f t="shared" si="71"/>
        <v>149315</v>
      </c>
      <c r="G437" s="1">
        <f t="shared" si="72"/>
        <v>0</v>
      </c>
      <c r="H437" s="2">
        <f t="shared" si="73"/>
        <v>1.3997198997119797</v>
      </c>
      <c r="I437" s="2">
        <f t="shared" si="74"/>
        <v>-0.79889483637758585</v>
      </c>
      <c r="J437" s="2">
        <f t="shared" si="75"/>
        <v>0</v>
      </c>
      <c r="K437" s="2">
        <f t="shared" si="76"/>
        <v>1.8749256257325307E-6</v>
      </c>
      <c r="L437" s="2">
        <f>AM437/SUM(AM1:AM$2583)</f>
        <v>0</v>
      </c>
      <c r="M437" t="s">
        <v>962</v>
      </c>
      <c r="N437" t="s">
        <v>1419</v>
      </c>
      <c r="O437" t="s">
        <v>1420</v>
      </c>
      <c r="P437" s="1"/>
      <c r="Q437" s="1">
        <v>19424334.169930499</v>
      </c>
      <c r="R437" s="1">
        <v>60311924.0287496</v>
      </c>
      <c r="S437" s="1">
        <v>76974057.286251903</v>
      </c>
      <c r="T437" s="1">
        <v>79968224.4665806</v>
      </c>
      <c r="U437" s="1">
        <v>78316759.188403502</v>
      </c>
      <c r="V437" s="1">
        <v>77904114.867957503</v>
      </c>
      <c r="W437" s="1">
        <v>79939104.026094496</v>
      </c>
      <c r="X437" s="1">
        <v>87471034.770595297</v>
      </c>
      <c r="Y437" s="1">
        <v>60828005.1008261</v>
      </c>
      <c r="Z437" s="1">
        <v>65623191.796268299</v>
      </c>
      <c r="AA437" s="1">
        <v>133995554.15138</v>
      </c>
      <c r="AB437" s="1">
        <v>144671124.32719299</v>
      </c>
      <c r="AC437" s="1">
        <v>7607791.9834861597</v>
      </c>
      <c r="AD437" s="1">
        <v>4009852.62732381</v>
      </c>
      <c r="AE437" s="1">
        <v>742472.23348450195</v>
      </c>
      <c r="AF437" s="1">
        <v>118943.58507773701</v>
      </c>
      <c r="AG437" s="1">
        <v>7155679.4996859403</v>
      </c>
      <c r="AH437" s="1">
        <v>1576396.261807</v>
      </c>
      <c r="AI437" s="1">
        <v>260907.158885866</v>
      </c>
      <c r="AJ437" s="1">
        <v>19606.794814982899</v>
      </c>
      <c r="AK437" s="1">
        <v>62221.845148644701</v>
      </c>
      <c r="AL437" s="1">
        <v>149315</v>
      </c>
      <c r="AM437" s="1">
        <v>0</v>
      </c>
    </row>
    <row r="438" spans="1:39" x14ac:dyDescent="0.3">
      <c r="A438" t="str">
        <f t="shared" si="66"/>
        <v>ERS</v>
      </c>
      <c r="B438" t="str">
        <f t="shared" si="67"/>
        <v>W016</v>
      </c>
      <c r="C438" t="str">
        <f t="shared" si="68"/>
        <v>LEASE OR RENTAL OF EQUIPMENT- AIRCRAFT COMPONENTS AND ACCESSORIES</v>
      </c>
      <c r="D438" s="1">
        <f t="shared" si="69"/>
        <v>0</v>
      </c>
      <c r="E438" s="1">
        <f t="shared" si="70"/>
        <v>0</v>
      </c>
      <c r="F438" s="1">
        <f t="shared" si="71"/>
        <v>0</v>
      </c>
      <c r="G438" s="1">
        <f t="shared" si="72"/>
        <v>0</v>
      </c>
      <c r="H438" s="2" t="e">
        <f t="shared" si="73"/>
        <v>#DIV/0!</v>
      </c>
      <c r="I438" s="2" t="e">
        <f t="shared" si="74"/>
        <v>#DIV/0!</v>
      </c>
      <c r="J438" s="2" t="e">
        <f t="shared" si="75"/>
        <v>#DIV/0!</v>
      </c>
      <c r="K438" s="2">
        <f t="shared" si="76"/>
        <v>0</v>
      </c>
      <c r="L438" s="2">
        <f>AM438/SUM(AM1:AM$2583)</f>
        <v>0</v>
      </c>
      <c r="M438" t="s">
        <v>962</v>
      </c>
      <c r="N438" t="s">
        <v>1421</v>
      </c>
      <c r="O438" t="s">
        <v>1422</v>
      </c>
      <c r="P438" s="1">
        <v>278878.23805025802</v>
      </c>
      <c r="Q438" s="1"/>
      <c r="R438" s="1"/>
      <c r="S438" s="1"/>
      <c r="T438" s="1"/>
      <c r="U438" s="1">
        <v>0</v>
      </c>
      <c r="V438" s="1">
        <v>0</v>
      </c>
      <c r="W438" s="1">
        <v>0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1:39" x14ac:dyDescent="0.3">
      <c r="A439" t="str">
        <f t="shared" si="66"/>
        <v>ERS</v>
      </c>
      <c r="B439" t="str">
        <f t="shared" si="67"/>
        <v>W017</v>
      </c>
      <c r="C439" t="str">
        <f t="shared" si="68"/>
        <v>LEASE OR RENTAL OF EQUIPMENT- AIRCRAFT LAUNCHING, LANDING, AND GROUND HANDLING EQUIPMENT</v>
      </c>
      <c r="D439" s="1">
        <f t="shared" si="69"/>
        <v>0</v>
      </c>
      <c r="E439" s="1">
        <f t="shared" si="70"/>
        <v>94460.064704559903</v>
      </c>
      <c r="F439" s="1">
        <f t="shared" si="71"/>
        <v>0</v>
      </c>
      <c r="G439" s="1">
        <f t="shared" si="72"/>
        <v>0</v>
      </c>
      <c r="H439" s="2">
        <f t="shared" si="73"/>
        <v>-1</v>
      </c>
      <c r="I439" s="2" t="e">
        <f t="shared" si="74"/>
        <v>#DIV/0!</v>
      </c>
      <c r="J439" s="2" t="e">
        <f t="shared" si="75"/>
        <v>#DIV/0!</v>
      </c>
      <c r="K439" s="2">
        <f t="shared" si="76"/>
        <v>0</v>
      </c>
      <c r="L439" s="2">
        <f>AM439/SUM(AM1:AM$2583)</f>
        <v>0</v>
      </c>
      <c r="M439" t="s">
        <v>962</v>
      </c>
      <c r="N439" t="s">
        <v>1423</v>
      </c>
      <c r="O439" t="s">
        <v>1424</v>
      </c>
      <c r="P439" s="1"/>
      <c r="Q439" s="1"/>
      <c r="R439" s="1">
        <v>330488.21346525499</v>
      </c>
      <c r="S439" s="1">
        <v>48131.957670599302</v>
      </c>
      <c r="T439" s="1">
        <v>52638.918483529698</v>
      </c>
      <c r="U439" s="1">
        <v>302338.83048605401</v>
      </c>
      <c r="V439" s="1">
        <v>-30152.174737487101</v>
      </c>
      <c r="W439" s="1">
        <v>45275.7405410676</v>
      </c>
      <c r="X439" s="1">
        <v>127545.812882755</v>
      </c>
      <c r="Y439" s="1"/>
      <c r="Z439" s="1">
        <v>66668.829036258598</v>
      </c>
      <c r="AA439" s="1">
        <v>354836.88569872902</v>
      </c>
      <c r="AB439" s="1">
        <v>139689.77920234701</v>
      </c>
      <c r="AC439" s="1">
        <v>26079.344910334799</v>
      </c>
      <c r="AD439" s="1">
        <v>72822.662110459394</v>
      </c>
      <c r="AE439" s="1"/>
      <c r="AF439" s="1">
        <v>5694.0318972672303</v>
      </c>
      <c r="AG439" s="1">
        <v>54404.2390073938</v>
      </c>
      <c r="AH439" s="1">
        <v>60633.7430218316</v>
      </c>
      <c r="AI439" s="1">
        <v>28237.350319458099</v>
      </c>
      <c r="AJ439" s="1">
        <v>25995.028976798101</v>
      </c>
      <c r="AK439" s="1">
        <v>94460.064704559903</v>
      </c>
      <c r="AL439" s="1"/>
      <c r="AM439" s="1"/>
    </row>
    <row r="440" spans="1:39" x14ac:dyDescent="0.3">
      <c r="A440" t="str">
        <f t="shared" si="66"/>
        <v>ERS</v>
      </c>
      <c r="B440" t="str">
        <f t="shared" si="67"/>
        <v>W018</v>
      </c>
      <c r="C440" t="str">
        <f t="shared" si="68"/>
        <v>LEASE OR RENTAL OF EQUIPMENT- SPACE VEHICLES</v>
      </c>
      <c r="D440" s="1">
        <f t="shared" si="69"/>
        <v>0</v>
      </c>
      <c r="E440" s="1">
        <f t="shared" si="70"/>
        <v>0</v>
      </c>
      <c r="F440" s="1">
        <f t="shared" si="71"/>
        <v>0</v>
      </c>
      <c r="G440" s="1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>
        <f t="shared" si="76"/>
        <v>0</v>
      </c>
      <c r="L440" s="2">
        <f>AM440/SUM(AM1:AM$2583)</f>
        <v>0</v>
      </c>
      <c r="M440" t="s">
        <v>962</v>
      </c>
      <c r="N440" t="s">
        <v>1425</v>
      </c>
      <c r="O440" t="s">
        <v>1426</v>
      </c>
      <c r="P440" s="1"/>
      <c r="Q440" s="1"/>
      <c r="R440" s="1"/>
      <c r="S440" s="1"/>
      <c r="T440" s="1"/>
      <c r="U440" s="1"/>
      <c r="V440" s="1">
        <v>14400.788268390799</v>
      </c>
      <c r="W440" s="1">
        <v>14141.0648100827</v>
      </c>
      <c r="X440" s="1"/>
      <c r="Y440" s="1"/>
      <c r="Z440" s="1"/>
      <c r="AA440" s="1"/>
      <c r="AB440" s="1"/>
      <c r="AC440" s="1">
        <v>822255.00650865701</v>
      </c>
      <c r="AD440" s="1"/>
      <c r="AE440" s="1"/>
      <c r="AF440" s="1">
        <v>109861.26889304499</v>
      </c>
      <c r="AG440" s="1">
        <v>403320.38117668201</v>
      </c>
      <c r="AH440" s="1">
        <v>26921.317909429701</v>
      </c>
      <c r="AI440" s="1"/>
      <c r="AJ440" s="1"/>
      <c r="AK440" s="1">
        <v>0</v>
      </c>
      <c r="AL440" s="1"/>
      <c r="AM440" s="1"/>
    </row>
    <row r="441" spans="1:39" x14ac:dyDescent="0.3">
      <c r="A441" t="str">
        <f t="shared" si="66"/>
        <v>ERS</v>
      </c>
      <c r="B441" t="str">
        <f t="shared" si="67"/>
        <v>W019</v>
      </c>
      <c r="C441" t="str">
        <f t="shared" si="68"/>
        <v>LEASE OR RENTAL OF EQUIPMENT- SHIPS, SMALL CRAFT, PONTOONS, AND FLOATING DOCKS</v>
      </c>
      <c r="D441" s="1">
        <f t="shared" si="69"/>
        <v>0</v>
      </c>
      <c r="E441" s="1">
        <f t="shared" si="70"/>
        <v>13828.5618213584</v>
      </c>
      <c r="F441" s="1">
        <f t="shared" si="71"/>
        <v>13932.5</v>
      </c>
      <c r="G441" s="1">
        <f t="shared" si="72"/>
        <v>0</v>
      </c>
      <c r="H441" s="2">
        <f t="shared" si="73"/>
        <v>7.5161958260232531E-3</v>
      </c>
      <c r="I441" s="2" t="e">
        <f t="shared" si="74"/>
        <v>#DIV/0!</v>
      </c>
      <c r="J441" s="2">
        <f t="shared" si="75"/>
        <v>0</v>
      </c>
      <c r="K441" s="2">
        <f t="shared" si="76"/>
        <v>1.7494827231368906E-7</v>
      </c>
      <c r="L441" s="2">
        <f>AM441/SUM(AM1:AM$2583)</f>
        <v>0</v>
      </c>
      <c r="M441" t="s">
        <v>962</v>
      </c>
      <c r="N441" t="s">
        <v>1427</v>
      </c>
      <c r="O441" t="s">
        <v>1428</v>
      </c>
      <c r="P441" s="1"/>
      <c r="Q441" s="1">
        <v>511747.78144561499</v>
      </c>
      <c r="R441" s="1">
        <v>2618160.64001959</v>
      </c>
      <c r="S441" s="1"/>
      <c r="T441" s="1"/>
      <c r="U441" s="1"/>
      <c r="V441" s="1"/>
      <c r="W441" s="1"/>
      <c r="X441" s="1"/>
      <c r="Y441" s="1">
        <v>15312.048159897</v>
      </c>
      <c r="Z441" s="1"/>
      <c r="AA441" s="1">
        <v>38471.486744108697</v>
      </c>
      <c r="AB441" s="1">
        <v>40776.133992219897</v>
      </c>
      <c r="AC441" s="1">
        <v>-24090.558626234098</v>
      </c>
      <c r="AD441" s="1">
        <v>99178.974008982201</v>
      </c>
      <c r="AE441" s="1"/>
      <c r="AF441" s="1"/>
      <c r="AG441" s="1">
        <v>4766.1262983678098</v>
      </c>
      <c r="AH441" s="1"/>
      <c r="AI441" s="1">
        <v>18683.424585264402</v>
      </c>
      <c r="AJ441" s="1">
        <v>49875.751387583601</v>
      </c>
      <c r="AK441" s="1">
        <v>13828.5618213584</v>
      </c>
      <c r="AL441" s="1">
        <v>13932.5</v>
      </c>
      <c r="AM441" s="1">
        <v>0</v>
      </c>
    </row>
    <row r="442" spans="1:39" x14ac:dyDescent="0.3">
      <c r="A442" t="str">
        <f t="shared" si="66"/>
        <v>ERS</v>
      </c>
      <c r="B442" t="str">
        <f t="shared" si="67"/>
        <v>W020</v>
      </c>
      <c r="C442" t="str">
        <f t="shared" si="68"/>
        <v>LEASE OR RENTAL OF EQUIPMENT- SHIP AND MARINE EQUIPMENT</v>
      </c>
      <c r="D442" s="1">
        <f t="shared" si="69"/>
        <v>397856.75799896999</v>
      </c>
      <c r="E442" s="1">
        <f t="shared" si="70"/>
        <v>501205.236285099</v>
      </c>
      <c r="F442" s="1">
        <f t="shared" si="71"/>
        <v>39926</v>
      </c>
      <c r="G442" s="1">
        <f t="shared" si="72"/>
        <v>42175.056741870998</v>
      </c>
      <c r="H442" s="2">
        <f t="shared" si="73"/>
        <v>-0.92034001820106881</v>
      </c>
      <c r="I442" s="2">
        <f t="shared" si="74"/>
        <v>-0.89964729969447099</v>
      </c>
      <c r="J442" s="2">
        <f t="shared" si="75"/>
        <v>1.0563306302126685</v>
      </c>
      <c r="K442" s="2">
        <f t="shared" si="76"/>
        <v>5.0134467758093303E-7</v>
      </c>
      <c r="L442" s="2">
        <f>AM442/SUM(AM1:AM$2583)</f>
        <v>8.2801610129090787E-7</v>
      </c>
      <c r="M442" t="s">
        <v>962</v>
      </c>
      <c r="N442" t="s">
        <v>1429</v>
      </c>
      <c r="O442" t="s">
        <v>1430</v>
      </c>
      <c r="P442" s="1"/>
      <c r="Q442" s="1"/>
      <c r="R442" s="1"/>
      <c r="S442" s="1"/>
      <c r="T442" s="1">
        <v>309395.70036662603</v>
      </c>
      <c r="U442" s="1"/>
      <c r="V442" s="1"/>
      <c r="W442" s="1"/>
      <c r="X442" s="1"/>
      <c r="Y442" s="1">
        <v>11163.8667154504</v>
      </c>
      <c r="Z442" s="1"/>
      <c r="AA442" s="1"/>
      <c r="AB442" s="1"/>
      <c r="AC442" s="1"/>
      <c r="AD442" s="1">
        <v>30269.301547695501</v>
      </c>
      <c r="AE442" s="1">
        <v>397856.75799896999</v>
      </c>
      <c r="AF442" s="1">
        <v>23791.800504268202</v>
      </c>
      <c r="AG442" s="1">
        <v>436614.49194119399</v>
      </c>
      <c r="AH442" s="1">
        <v>26263.964451408901</v>
      </c>
      <c r="AI442" s="1">
        <v>605514.536747584</v>
      </c>
      <c r="AJ442" s="1"/>
      <c r="AK442" s="1">
        <v>501205.236285099</v>
      </c>
      <c r="AL442" s="1">
        <v>39926</v>
      </c>
      <c r="AM442" s="1">
        <v>42175.056741870998</v>
      </c>
    </row>
    <row r="443" spans="1:39" x14ac:dyDescent="0.3">
      <c r="A443" t="str">
        <f t="shared" si="66"/>
        <v>ERS</v>
      </c>
      <c r="B443" t="str">
        <f t="shared" si="67"/>
        <v>W022</v>
      </c>
      <c r="C443" t="str">
        <f t="shared" si="68"/>
        <v>LEASE OR RENTAL OF EQUIPMENT- RAILWAY EQUIPMENT</v>
      </c>
      <c r="D443" s="1">
        <f t="shared" si="69"/>
        <v>1216438.5663634599</v>
      </c>
      <c r="E443" s="1">
        <f t="shared" si="70"/>
        <v>1107383.5050515099</v>
      </c>
      <c r="F443" s="1">
        <f t="shared" si="71"/>
        <v>1049814.375</v>
      </c>
      <c r="G443" s="1">
        <f t="shared" si="72"/>
        <v>971661.23471018102</v>
      </c>
      <c r="H443" s="2">
        <f t="shared" si="73"/>
        <v>-5.1986624135991755E-2</v>
      </c>
      <c r="I443" s="2">
        <f t="shared" si="74"/>
        <v>-0.13697707058202091</v>
      </c>
      <c r="J443" s="2">
        <f t="shared" si="75"/>
        <v>0.92555527705569951</v>
      </c>
      <c r="K443" s="2">
        <f t="shared" si="76"/>
        <v>1.3182358597260025E-5</v>
      </c>
      <c r="L443" s="2">
        <f>AM443/SUM(AM1:AM$2583)</f>
        <v>1.9076468640325102E-5</v>
      </c>
      <c r="M443" t="s">
        <v>962</v>
      </c>
      <c r="N443" t="s">
        <v>1431</v>
      </c>
      <c r="O443" t="s">
        <v>1432</v>
      </c>
      <c r="P443" s="1">
        <v>689548.34480008902</v>
      </c>
      <c r="Q443" s="1">
        <v>798219.20751056797</v>
      </c>
      <c r="R443" s="1">
        <v>736604.31039303995</v>
      </c>
      <c r="S443" s="1">
        <v>753922.06425138796</v>
      </c>
      <c r="T443" s="1">
        <v>724848.67686854396</v>
      </c>
      <c r="U443" s="1">
        <v>760982.15600484097</v>
      </c>
      <c r="V443" s="1">
        <v>1059179.3752749299</v>
      </c>
      <c r="W443" s="1">
        <v>1489139.2600946501</v>
      </c>
      <c r="X443" s="1">
        <v>849082.75271398597</v>
      </c>
      <c r="Y443" s="1">
        <v>910408.69143814396</v>
      </c>
      <c r="Z443" s="1">
        <v>998282.40559167799</v>
      </c>
      <c r="AA443" s="1">
        <v>1272465.8238259</v>
      </c>
      <c r="AB443" s="1">
        <v>1433121.6509640601</v>
      </c>
      <c r="AC443" s="1">
        <v>2739312.85867025</v>
      </c>
      <c r="AD443" s="1">
        <v>279929.57868225902</v>
      </c>
      <c r="AE443" s="1">
        <v>1216438.5663634599</v>
      </c>
      <c r="AF443" s="1">
        <v>1282236.7464872701</v>
      </c>
      <c r="AG443" s="1">
        <v>1262223.34432443</v>
      </c>
      <c r="AH443" s="1">
        <v>1284609.95984184</v>
      </c>
      <c r="AI443" s="1">
        <v>1219756.72494507</v>
      </c>
      <c r="AJ443" s="1">
        <v>1514597.13053298</v>
      </c>
      <c r="AK443" s="1">
        <v>1107383.5050515099</v>
      </c>
      <c r="AL443" s="1">
        <v>1049814.375</v>
      </c>
      <c r="AM443" s="1">
        <v>971661.23471018102</v>
      </c>
    </row>
    <row r="444" spans="1:39" x14ac:dyDescent="0.3">
      <c r="A444" t="str">
        <f t="shared" si="66"/>
        <v>ERS</v>
      </c>
      <c r="B444" t="str">
        <f t="shared" si="67"/>
        <v>W023</v>
      </c>
      <c r="C444" t="str">
        <f t="shared" si="68"/>
        <v>LEASE OR RENTAL OF EQUIPMENT- GROUND EFFECT VEHICLES, MOTOR VEHICLES, TRAILERS, AND CYCLES</v>
      </c>
      <c r="D444" s="1">
        <f t="shared" si="69"/>
        <v>18644863.034626499</v>
      </c>
      <c r="E444" s="1">
        <f t="shared" si="70"/>
        <v>35462386.937592998</v>
      </c>
      <c r="F444" s="1">
        <f t="shared" si="71"/>
        <v>25925906.134199999</v>
      </c>
      <c r="G444" s="1">
        <f t="shared" si="72"/>
        <v>19161961.445506599</v>
      </c>
      <c r="H444" s="2">
        <f t="shared" si="73"/>
        <v>-0.26891818704069126</v>
      </c>
      <c r="I444" s="2">
        <f t="shared" si="74"/>
        <v>0.39051201856787232</v>
      </c>
      <c r="J444" s="2">
        <f t="shared" si="75"/>
        <v>0.73910479141283381</v>
      </c>
      <c r="K444" s="2">
        <f t="shared" si="76"/>
        <v>3.2554763942904458E-4</v>
      </c>
      <c r="L444" s="2">
        <f>AM444/SUM(AM1:AM$2583)</f>
        <v>3.7620370510238195E-4</v>
      </c>
      <c r="M444" t="s">
        <v>962</v>
      </c>
      <c r="N444" t="s">
        <v>1433</v>
      </c>
      <c r="O444" t="s">
        <v>1434</v>
      </c>
      <c r="P444" s="1">
        <v>8112619.3574122004</v>
      </c>
      <c r="Q444" s="1">
        <v>9041261.3249765597</v>
      </c>
      <c r="R444" s="1">
        <v>8607035.9342800193</v>
      </c>
      <c r="S444" s="1">
        <v>12952046.7946615</v>
      </c>
      <c r="T444" s="1">
        <v>11220688.606094301</v>
      </c>
      <c r="U444" s="1">
        <v>16820561.268898498</v>
      </c>
      <c r="V444" s="1">
        <v>19079991.2297801</v>
      </c>
      <c r="W444" s="1">
        <v>11927049.157889999</v>
      </c>
      <c r="X444" s="1">
        <v>8349897.3733152198</v>
      </c>
      <c r="Y444" s="1">
        <v>6503771.4743128903</v>
      </c>
      <c r="Z444" s="1">
        <v>6115559.01007911</v>
      </c>
      <c r="AA444" s="1">
        <v>5813548.8522948204</v>
      </c>
      <c r="AB444" s="1">
        <v>12798253.8621761</v>
      </c>
      <c r="AC444" s="1">
        <v>13362161.475924499</v>
      </c>
      <c r="AD444" s="1">
        <v>11052619.656399099</v>
      </c>
      <c r="AE444" s="1">
        <v>18644863.034626499</v>
      </c>
      <c r="AF444" s="1">
        <v>19048565.972183701</v>
      </c>
      <c r="AG444" s="1">
        <v>26900662.660840601</v>
      </c>
      <c r="AH444" s="1">
        <v>35916219.498520397</v>
      </c>
      <c r="AI444" s="1">
        <v>24410290.0723744</v>
      </c>
      <c r="AJ444" s="1">
        <v>33265433.604145799</v>
      </c>
      <c r="AK444" s="1">
        <v>35462386.937592998</v>
      </c>
      <c r="AL444" s="1">
        <v>25925906.134199999</v>
      </c>
      <c r="AM444" s="1">
        <v>19161961.445506599</v>
      </c>
    </row>
    <row r="445" spans="1:39" x14ac:dyDescent="0.3">
      <c r="A445" t="str">
        <f t="shared" si="66"/>
        <v>ERS</v>
      </c>
      <c r="B445" t="str">
        <f t="shared" si="67"/>
        <v>W024</v>
      </c>
      <c r="C445" t="str">
        <f t="shared" si="68"/>
        <v>LEASE OR RENTAL OF EQUIPMENT- TRACTORS</v>
      </c>
      <c r="D445" s="1">
        <f t="shared" si="69"/>
        <v>276558.396524949</v>
      </c>
      <c r="E445" s="1">
        <f t="shared" si="70"/>
        <v>479447.17181215598</v>
      </c>
      <c r="F445" s="1">
        <f t="shared" si="71"/>
        <v>238680</v>
      </c>
      <c r="G445" s="1">
        <f t="shared" si="72"/>
        <v>364662.87301436701</v>
      </c>
      <c r="H445" s="2">
        <f t="shared" si="73"/>
        <v>-0.50217664420072305</v>
      </c>
      <c r="I445" s="2">
        <f t="shared" si="74"/>
        <v>-0.13696346594753239</v>
      </c>
      <c r="J445" s="2">
        <f t="shared" si="75"/>
        <v>1.527831711975729</v>
      </c>
      <c r="K445" s="2">
        <f t="shared" si="76"/>
        <v>2.9970682674201549E-6</v>
      </c>
      <c r="L445" s="2">
        <f>AM445/SUM(AM1:AM$2583)</f>
        <v>7.1593674964550247E-6</v>
      </c>
      <c r="M445" t="s">
        <v>962</v>
      </c>
      <c r="N445" t="s">
        <v>1435</v>
      </c>
      <c r="O445" t="s">
        <v>1436</v>
      </c>
      <c r="P445" s="1">
        <v>416115.11701755202</v>
      </c>
      <c r="Q445" s="1">
        <v>127630.520426998</v>
      </c>
      <c r="R445" s="1">
        <v>61895.006535711102</v>
      </c>
      <c r="S445" s="1">
        <v>841957.252579947</v>
      </c>
      <c r="T445" s="1">
        <v>614386.97444101505</v>
      </c>
      <c r="U445" s="1">
        <v>2017459.81121186</v>
      </c>
      <c r="V445" s="1">
        <v>459490.00587041798</v>
      </c>
      <c r="W445" s="1">
        <v>1989035.9491856601</v>
      </c>
      <c r="X445" s="1">
        <v>1649509.9741378799</v>
      </c>
      <c r="Y445" s="1">
        <v>1902271.7023797401</v>
      </c>
      <c r="Z445" s="1">
        <v>1247978.01089515</v>
      </c>
      <c r="AA445" s="1">
        <v>1164369.57343409</v>
      </c>
      <c r="AB445" s="1">
        <v>1184157.00246685</v>
      </c>
      <c r="AC445" s="1">
        <v>1260040.9743794401</v>
      </c>
      <c r="AD445" s="1">
        <v>227665.425827503</v>
      </c>
      <c r="AE445" s="1">
        <v>276558.396524949</v>
      </c>
      <c r="AF445" s="1">
        <v>65308.492384216101</v>
      </c>
      <c r="AG445" s="1">
        <v>530136.58261452895</v>
      </c>
      <c r="AH445" s="1">
        <v>167160.99844123499</v>
      </c>
      <c r="AI445" s="1">
        <v>573078.04262556904</v>
      </c>
      <c r="AJ445" s="1">
        <v>544039.94806414295</v>
      </c>
      <c r="AK445" s="1">
        <v>479447.17181215598</v>
      </c>
      <c r="AL445" s="1">
        <v>238680</v>
      </c>
      <c r="AM445" s="1">
        <v>364662.87301436701</v>
      </c>
    </row>
    <row r="446" spans="1:39" x14ac:dyDescent="0.3">
      <c r="A446" t="str">
        <f t="shared" si="66"/>
        <v>ERS</v>
      </c>
      <c r="B446" t="str">
        <f t="shared" si="67"/>
        <v>W025</v>
      </c>
      <c r="C446" t="str">
        <f t="shared" si="68"/>
        <v>LEASE OR RENTAL OF EQUIPMENT- VEHICULAR EQUIPMENT COMPONENTS</v>
      </c>
      <c r="D446" s="1">
        <f t="shared" si="69"/>
        <v>638457.63449959701</v>
      </c>
      <c r="E446" s="1">
        <f t="shared" si="70"/>
        <v>376989.00826672203</v>
      </c>
      <c r="F446" s="1">
        <f t="shared" si="71"/>
        <v>0</v>
      </c>
      <c r="G446" s="1">
        <f t="shared" si="72"/>
        <v>74024.892453295295</v>
      </c>
      <c r="H446" s="2">
        <f t="shared" si="73"/>
        <v>-1</v>
      </c>
      <c r="I446" s="2">
        <f t="shared" si="74"/>
        <v>-1</v>
      </c>
      <c r="J446" s="2" t="e">
        <f t="shared" si="75"/>
        <v>#DIV/0!</v>
      </c>
      <c r="K446" s="2">
        <f t="shared" si="76"/>
        <v>0</v>
      </c>
      <c r="L446" s="2">
        <f>AM446/SUM(AM1:AM$2583)</f>
        <v>1.4533187998489261E-6</v>
      </c>
      <c r="M446" t="s">
        <v>962</v>
      </c>
      <c r="N446" t="s">
        <v>1437</v>
      </c>
      <c r="O446" t="s">
        <v>1438</v>
      </c>
      <c r="P446" s="1">
        <v>58156.587411391498</v>
      </c>
      <c r="Q446" s="1"/>
      <c r="R446" s="1">
        <v>464909.83068018098</v>
      </c>
      <c r="S446" s="1">
        <v>847718.88532712997</v>
      </c>
      <c r="T446" s="1">
        <v>500947.33839745697</v>
      </c>
      <c r="U446" s="1">
        <v>898535.02005964704</v>
      </c>
      <c r="V446" s="1">
        <v>1575746.8355403801</v>
      </c>
      <c r="W446" s="1">
        <v>1008759.9923563499</v>
      </c>
      <c r="X446" s="1">
        <v>1362996.0292486099</v>
      </c>
      <c r="Y446" s="1">
        <v>1051308.65517841</v>
      </c>
      <c r="Z446" s="1">
        <v>1288683.0284430799</v>
      </c>
      <c r="AA446" s="1">
        <v>1242688.8415341601</v>
      </c>
      <c r="AB446" s="1">
        <v>1163130.28336481</v>
      </c>
      <c r="AC446" s="1">
        <v>615310.884991111</v>
      </c>
      <c r="AD446" s="1">
        <v>438160.53879114101</v>
      </c>
      <c r="AE446" s="1">
        <v>638457.63449959701</v>
      </c>
      <c r="AF446" s="1">
        <v>4747615.5541103696</v>
      </c>
      <c r="AG446" s="1">
        <v>1633655.25942198</v>
      </c>
      <c r="AH446" s="1">
        <v>761124.91604081402</v>
      </c>
      <c r="AI446" s="1">
        <v>120527.59775718</v>
      </c>
      <c r="AJ446" s="1">
        <v>225745.381759293</v>
      </c>
      <c r="AK446" s="1">
        <v>376989.00826672203</v>
      </c>
      <c r="AL446" s="1">
        <v>0</v>
      </c>
      <c r="AM446" s="1">
        <v>74024.892453295295</v>
      </c>
    </row>
    <row r="447" spans="1:39" x14ac:dyDescent="0.3">
      <c r="A447" t="str">
        <f t="shared" si="66"/>
        <v>ERS</v>
      </c>
      <c r="B447" t="str">
        <f t="shared" si="67"/>
        <v>W026</v>
      </c>
      <c r="C447" t="str">
        <f t="shared" si="68"/>
        <v>LEASE OR RENTAL OF EQUIPMENT- TIRES AND TUBES</v>
      </c>
      <c r="D447" s="1">
        <f t="shared" si="69"/>
        <v>0</v>
      </c>
      <c r="E447" s="1">
        <f t="shared" si="70"/>
        <v>0</v>
      </c>
      <c r="F447" s="1">
        <f t="shared" si="71"/>
        <v>0</v>
      </c>
      <c r="G447" s="1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>
        <f t="shared" si="76"/>
        <v>0</v>
      </c>
      <c r="L447" s="2">
        <f>AM447/SUM(AM1:AM$2583)</f>
        <v>0</v>
      </c>
      <c r="M447" t="s">
        <v>962</v>
      </c>
      <c r="N447" t="s">
        <v>1439</v>
      </c>
      <c r="O447" t="s">
        <v>1440</v>
      </c>
      <c r="P447" s="1">
        <v>67240.221751193807</v>
      </c>
      <c r="Q447" s="1">
        <v>63099.085592029303</v>
      </c>
      <c r="R447" s="1"/>
      <c r="S447" s="1"/>
      <c r="T447" s="1"/>
      <c r="U447" s="1"/>
      <c r="V447" s="1"/>
      <c r="W447" s="1"/>
      <c r="X447" s="1"/>
      <c r="Y447" s="1"/>
      <c r="Z447" s="1"/>
      <c r="AA447" s="1">
        <v>52793.138876048899</v>
      </c>
      <c r="AB447" s="1">
        <v>1977.4032316227101</v>
      </c>
      <c r="AC447" s="1"/>
      <c r="AD447" s="1">
        <v>-1905.0127479861101</v>
      </c>
      <c r="AE447" s="1"/>
      <c r="AF447" s="1"/>
      <c r="AG447" s="1"/>
      <c r="AH447" s="1"/>
      <c r="AI447" s="1"/>
      <c r="AJ447" s="1"/>
      <c r="AK447" s="1"/>
      <c r="AL447" s="1"/>
      <c r="AM447" s="1"/>
    </row>
    <row r="448" spans="1:39" x14ac:dyDescent="0.3">
      <c r="A448" t="str">
        <f t="shared" si="66"/>
        <v>ERS</v>
      </c>
      <c r="B448" t="str">
        <f t="shared" si="67"/>
        <v>W028</v>
      </c>
      <c r="C448" t="str">
        <f t="shared" si="68"/>
        <v>LEASE OR RENTAL OF EQUIPMENT- ENGINES, TURBINES, AND COMPONENTS</v>
      </c>
      <c r="D448" s="1">
        <f t="shared" si="69"/>
        <v>0</v>
      </c>
      <c r="E448" s="1">
        <f t="shared" si="70"/>
        <v>0</v>
      </c>
      <c r="F448" s="1">
        <f t="shared" si="71"/>
        <v>0</v>
      </c>
      <c r="G448" s="1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>
        <f t="shared" si="76"/>
        <v>0</v>
      </c>
      <c r="L448" s="2">
        <f>AM448/SUM(AM1:AM$2583)</f>
        <v>0</v>
      </c>
      <c r="M448" t="s">
        <v>962</v>
      </c>
      <c r="N448" t="s">
        <v>1441</v>
      </c>
      <c r="O448" t="s">
        <v>1442</v>
      </c>
      <c r="P448" s="1">
        <v>101790.993135458</v>
      </c>
      <c r="Q448" s="1">
        <v>88338.719828841</v>
      </c>
      <c r="R448" s="1">
        <v>70659.9457390319</v>
      </c>
      <c r="S448" s="1">
        <v>53334.341748590297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>
        <v>196169.333829015</v>
      </c>
      <c r="AG448" s="1"/>
      <c r="AH448" s="1"/>
      <c r="AI448" s="1"/>
      <c r="AJ448" s="1"/>
      <c r="AK448" s="1"/>
      <c r="AL448" s="1"/>
      <c r="AM448" s="1"/>
    </row>
    <row r="449" spans="1:39" x14ac:dyDescent="0.3">
      <c r="A449" t="str">
        <f t="shared" ref="A449:A512" si="77">M449</f>
        <v>ERS</v>
      </c>
      <c r="B449" t="str">
        <f t="shared" ref="B449:B512" si="78">N449</f>
        <v>W029</v>
      </c>
      <c r="C449" t="str">
        <f t="shared" ref="C449:C512" si="79">O449</f>
        <v>LEASE OR RENTAL OF EQUIPMENT- ENGINE ACCESSORIES</v>
      </c>
      <c r="D449" s="1">
        <f t="shared" ref="D449:D512" si="80">AE449</f>
        <v>0</v>
      </c>
      <c r="E449" s="1">
        <f t="shared" ref="E449:E512" si="81">AK449</f>
        <v>0</v>
      </c>
      <c r="F449" s="1">
        <f t="shared" ref="F449:F512" si="82">AL449</f>
        <v>0</v>
      </c>
      <c r="G449" s="1">
        <f t="shared" ref="G449:G512" si="83">AM449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>
        <f t="shared" si="76"/>
        <v>0</v>
      </c>
      <c r="L449" s="2">
        <f>AM449/SUM(AM1:AM$2583)</f>
        <v>0</v>
      </c>
      <c r="M449" t="s">
        <v>962</v>
      </c>
      <c r="N449" t="s">
        <v>1443</v>
      </c>
      <c r="O449" t="s">
        <v>1444</v>
      </c>
      <c r="P449" s="1">
        <v>268784.77242935001</v>
      </c>
      <c r="Q449" s="1">
        <v>287886.42305935401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>
        <v>16759.3377122784</v>
      </c>
      <c r="AD449" s="1">
        <v>0</v>
      </c>
      <c r="AE449" s="1"/>
      <c r="AF449" s="1"/>
      <c r="AG449" s="1"/>
      <c r="AH449" s="1"/>
      <c r="AI449" s="1">
        <v>36851.660625436998</v>
      </c>
      <c r="AJ449" s="1">
        <v>-994.707741459109</v>
      </c>
      <c r="AK449" s="1"/>
      <c r="AL449" s="1"/>
      <c r="AM449" s="1"/>
    </row>
    <row r="450" spans="1:39" x14ac:dyDescent="0.3">
      <c r="A450" t="str">
        <f t="shared" si="77"/>
        <v>ERS</v>
      </c>
      <c r="B450" t="str">
        <f t="shared" si="78"/>
        <v>W030</v>
      </c>
      <c r="C450" t="str">
        <f t="shared" si="79"/>
        <v>LEASE OR RENTAL OF EQUIPMENT- MECHANICAL POWER TRANSMISSION EQUIPMENT</v>
      </c>
      <c r="D450" s="1">
        <f t="shared" si="80"/>
        <v>0</v>
      </c>
      <c r="E450" s="1">
        <f t="shared" si="81"/>
        <v>2210398.1683120602</v>
      </c>
      <c r="F450" s="1">
        <f t="shared" si="82"/>
        <v>1468500.375</v>
      </c>
      <c r="G450" s="1">
        <f t="shared" si="83"/>
        <v>0</v>
      </c>
      <c r="H450" s="2">
        <f t="shared" ref="H450:H513" si="84">AL450/AK450-1</f>
        <v>-0.33563988784817</v>
      </c>
      <c r="I450" s="2" t="e">
        <f t="shared" ref="I450:I513" si="85">AL450/AE450-1</f>
        <v>#DIV/0!</v>
      </c>
      <c r="J450" s="2">
        <f t="shared" ref="J450:J513" si="86">AM450/AL450</f>
        <v>0</v>
      </c>
      <c r="K450" s="2">
        <f t="shared" ref="K450:K513" si="87">AL450/SUM(AL$1:AL$2583)</f>
        <v>1.8439734684963539E-5</v>
      </c>
      <c r="L450" s="2">
        <f>AM450/SUM(AM1:AM$2583)</f>
        <v>0</v>
      </c>
      <c r="M450" t="s">
        <v>962</v>
      </c>
      <c r="N450" t="s">
        <v>1445</v>
      </c>
      <c r="O450" t="s">
        <v>1446</v>
      </c>
      <c r="P450" s="1"/>
      <c r="Q450" s="1"/>
      <c r="R450" s="1"/>
      <c r="S450" s="1"/>
      <c r="T450" s="1"/>
      <c r="U450" s="1">
        <v>4821.80671847536</v>
      </c>
      <c r="V450" s="1">
        <v>9717.0367442054703</v>
      </c>
      <c r="W450" s="1">
        <v>8940.5673215356892</v>
      </c>
      <c r="X450" s="1">
        <v>16569.3860416354</v>
      </c>
      <c r="Y450" s="1">
        <v>19391.6100926174</v>
      </c>
      <c r="Z450" s="1">
        <v>46703.729464306401</v>
      </c>
      <c r="AA450" s="1">
        <v>36932.627274344399</v>
      </c>
      <c r="AB450" s="1">
        <v>59480.391462371103</v>
      </c>
      <c r="AC450" s="1">
        <v>65955.1418443898</v>
      </c>
      <c r="AD450" s="1">
        <v>34940.115614173497</v>
      </c>
      <c r="AE450" s="1"/>
      <c r="AF450" s="1">
        <v>81208.480691022007</v>
      </c>
      <c r="AG450" s="1">
        <v>907400.88249546802</v>
      </c>
      <c r="AH450" s="1">
        <v>23203.641637070901</v>
      </c>
      <c r="AI450" s="1">
        <v>430208.27196919802</v>
      </c>
      <c r="AJ450" s="1">
        <v>4163792.4494374599</v>
      </c>
      <c r="AK450" s="1">
        <v>2210398.1683120602</v>
      </c>
      <c r="AL450" s="1">
        <v>1468500.375</v>
      </c>
      <c r="AM450" s="1"/>
    </row>
    <row r="451" spans="1:39" x14ac:dyDescent="0.3">
      <c r="A451" t="str">
        <f t="shared" si="77"/>
        <v>ERS</v>
      </c>
      <c r="B451" t="str">
        <f t="shared" si="78"/>
        <v>W031</v>
      </c>
      <c r="C451" t="str">
        <f t="shared" si="79"/>
        <v>LEASE OR RENTAL OF EQUIPMENT- BEARINGS</v>
      </c>
      <c r="D451" s="1">
        <f t="shared" si="80"/>
        <v>0</v>
      </c>
      <c r="E451" s="1">
        <f t="shared" si="81"/>
        <v>0</v>
      </c>
      <c r="F451" s="1">
        <f t="shared" si="82"/>
        <v>0</v>
      </c>
      <c r="G451" s="1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>
        <f t="shared" si="87"/>
        <v>0</v>
      </c>
      <c r="L451" s="2">
        <f>AM451/SUM(AM1:AM$2583)</f>
        <v>0</v>
      </c>
      <c r="M451" t="s">
        <v>962</v>
      </c>
      <c r="N451" t="s">
        <v>1447</v>
      </c>
      <c r="O451" t="s">
        <v>1448</v>
      </c>
      <c r="P451" s="1"/>
      <c r="Q451" s="1"/>
      <c r="R451" s="1"/>
      <c r="S451" s="1"/>
      <c r="T451" s="1"/>
      <c r="U451" s="1"/>
      <c r="V451" s="1">
        <v>6431.4200033590196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spans="1:39" x14ac:dyDescent="0.3">
      <c r="A452" t="str">
        <f t="shared" si="77"/>
        <v>ERS</v>
      </c>
      <c r="B452" t="str">
        <f t="shared" si="78"/>
        <v>W032</v>
      </c>
      <c r="C452" t="str">
        <f t="shared" si="79"/>
        <v>LEASE OR RENTAL OF EQUIPMENT- WOODWORKING MACHINERY AND EQUIPMENT</v>
      </c>
      <c r="D452" s="1">
        <f t="shared" si="80"/>
        <v>0</v>
      </c>
      <c r="E452" s="1">
        <f t="shared" si="81"/>
        <v>0</v>
      </c>
      <c r="F452" s="1">
        <f t="shared" si="82"/>
        <v>677448.1875</v>
      </c>
      <c r="G452" s="1">
        <f t="shared" si="83"/>
        <v>553583.38717628503</v>
      </c>
      <c r="H452" s="2" t="e">
        <f t="shared" si="84"/>
        <v>#DIV/0!</v>
      </c>
      <c r="I452" s="2" t="e">
        <f t="shared" si="85"/>
        <v>#DIV/0!</v>
      </c>
      <c r="J452" s="2">
        <f t="shared" si="86"/>
        <v>0.8171597435653114</v>
      </c>
      <c r="K452" s="2">
        <f t="shared" si="87"/>
        <v>8.5066133131286629E-6</v>
      </c>
      <c r="L452" s="2">
        <f>AM452/SUM(AM1:AM$2583)</f>
        <v>1.0868413545821063E-5</v>
      </c>
      <c r="M452" t="s">
        <v>962</v>
      </c>
      <c r="N452" t="s">
        <v>1449</v>
      </c>
      <c r="O452" t="s">
        <v>1450</v>
      </c>
      <c r="P452" s="1"/>
      <c r="Q452" s="1">
        <v>69658.235539320696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>
        <v>21738.264512001999</v>
      </c>
      <c r="AH452" s="1"/>
      <c r="AI452" s="1"/>
      <c r="AJ452" s="1"/>
      <c r="AK452" s="1"/>
      <c r="AL452" s="1">
        <v>677448.1875</v>
      </c>
      <c r="AM452" s="1">
        <v>553583.38717628503</v>
      </c>
    </row>
    <row r="453" spans="1:39" x14ac:dyDescent="0.3">
      <c r="A453" t="str">
        <f t="shared" si="77"/>
        <v>ERS</v>
      </c>
      <c r="B453" t="str">
        <f t="shared" si="78"/>
        <v>W034</v>
      </c>
      <c r="C453" t="str">
        <f t="shared" si="79"/>
        <v>LEASE OR RENTAL OF EQUIPMENT- METALWORKING MACHINERY</v>
      </c>
      <c r="D453" s="1">
        <f t="shared" si="80"/>
        <v>0</v>
      </c>
      <c r="E453" s="1">
        <f t="shared" si="81"/>
        <v>18177.889113713001</v>
      </c>
      <c r="F453" s="1">
        <f t="shared" si="82"/>
        <v>0</v>
      </c>
      <c r="G453" s="1">
        <f t="shared" si="83"/>
        <v>0</v>
      </c>
      <c r="H453" s="2">
        <f t="shared" si="84"/>
        <v>-1</v>
      </c>
      <c r="I453" s="2" t="e">
        <f t="shared" si="85"/>
        <v>#DIV/0!</v>
      </c>
      <c r="J453" s="2" t="e">
        <f t="shared" si="86"/>
        <v>#DIV/0!</v>
      </c>
      <c r="K453" s="2">
        <f t="shared" si="87"/>
        <v>0</v>
      </c>
      <c r="L453" s="2">
        <f>AM453/SUM(AM1:AM$2583)</f>
        <v>0</v>
      </c>
      <c r="M453" t="s">
        <v>962</v>
      </c>
      <c r="N453" t="s">
        <v>1451</v>
      </c>
      <c r="O453" t="s">
        <v>1452</v>
      </c>
      <c r="P453" s="1"/>
      <c r="Q453" s="1"/>
      <c r="R453" s="1"/>
      <c r="S453" s="1">
        <v>166098.37858846699</v>
      </c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>
        <v>25922.296068613101</v>
      </c>
      <c r="AH453" s="1">
        <v>280476.30211108999</v>
      </c>
      <c r="AI453" s="1">
        <v>23788.271082065501</v>
      </c>
      <c r="AJ453" s="1">
        <v>54382.882687217199</v>
      </c>
      <c r="AK453" s="1">
        <v>18177.889113713001</v>
      </c>
      <c r="AL453" s="1"/>
      <c r="AM453" s="1"/>
    </row>
    <row r="454" spans="1:39" x14ac:dyDescent="0.3">
      <c r="A454" t="str">
        <f t="shared" si="77"/>
        <v>ERS</v>
      </c>
      <c r="B454" t="str">
        <f t="shared" si="78"/>
        <v>W035</v>
      </c>
      <c r="C454" t="str">
        <f t="shared" si="79"/>
        <v>LEASE OR RENTAL OF EQUIPMENT- SERVICE AND TRADE EQUIPMENT</v>
      </c>
      <c r="D454" s="1">
        <f t="shared" si="80"/>
        <v>1863560.2508373</v>
      </c>
      <c r="E454" s="1">
        <f t="shared" si="81"/>
        <v>695686.01020329597</v>
      </c>
      <c r="F454" s="1">
        <f t="shared" si="82"/>
        <v>511158.88520000002</v>
      </c>
      <c r="G454" s="1">
        <f t="shared" si="83"/>
        <v>328553.556678914</v>
      </c>
      <c r="H454" s="2">
        <f t="shared" si="84"/>
        <v>-0.26524484077144617</v>
      </c>
      <c r="I454" s="2">
        <f t="shared" si="85"/>
        <v>-0.72570842022932414</v>
      </c>
      <c r="J454" s="2">
        <f t="shared" si="86"/>
        <v>0.64276209646705362</v>
      </c>
      <c r="K454" s="2">
        <f t="shared" si="87"/>
        <v>6.4185439686726237E-6</v>
      </c>
      <c r="L454" s="2">
        <f>AM454/SUM(AM1:AM$2583)</f>
        <v>6.4504391003331923E-6</v>
      </c>
      <c r="M454" t="s">
        <v>962</v>
      </c>
      <c r="N454" t="s">
        <v>1453</v>
      </c>
      <c r="O454" t="s">
        <v>1454</v>
      </c>
      <c r="P454" s="1">
        <v>1123168.28117684</v>
      </c>
      <c r="Q454" s="1">
        <v>923792.69774726499</v>
      </c>
      <c r="R454" s="1">
        <v>695708.50795146497</v>
      </c>
      <c r="S454" s="1">
        <v>461587.39409735001</v>
      </c>
      <c r="T454" s="1">
        <v>909159.26552733197</v>
      </c>
      <c r="U454" s="1">
        <v>1389127.8678798</v>
      </c>
      <c r="V454" s="1">
        <v>1026923.00768852</v>
      </c>
      <c r="W454" s="1">
        <v>1130267.33727871</v>
      </c>
      <c r="X454" s="1">
        <v>1530164.63207336</v>
      </c>
      <c r="Y454" s="1">
        <v>1360574.6055658399</v>
      </c>
      <c r="Z454" s="1">
        <v>1701483.2042197001</v>
      </c>
      <c r="AA454" s="1">
        <v>1899156.5945973999</v>
      </c>
      <c r="AB454" s="1">
        <v>2064367.784126</v>
      </c>
      <c r="AC454" s="1">
        <v>2059849.6231076401</v>
      </c>
      <c r="AD454" s="1">
        <v>2454293.0816933298</v>
      </c>
      <c r="AE454" s="1">
        <v>1863560.2508373</v>
      </c>
      <c r="AF454" s="1">
        <v>1852494.4691677201</v>
      </c>
      <c r="AG454" s="1">
        <v>1785825.2526925399</v>
      </c>
      <c r="AH454" s="1">
        <v>1243876.4403844699</v>
      </c>
      <c r="AI454" s="1">
        <v>1138046.33694253</v>
      </c>
      <c r="AJ454" s="1">
        <v>353540.88844647299</v>
      </c>
      <c r="AK454" s="1">
        <v>695686.01020329597</v>
      </c>
      <c r="AL454" s="1">
        <v>511158.88520000002</v>
      </c>
      <c r="AM454" s="1">
        <v>328553.556678914</v>
      </c>
    </row>
    <row r="455" spans="1:39" x14ac:dyDescent="0.3">
      <c r="A455" t="str">
        <f t="shared" si="77"/>
        <v>ERS</v>
      </c>
      <c r="B455" t="str">
        <f t="shared" si="78"/>
        <v>W036</v>
      </c>
      <c r="C455" t="str">
        <f t="shared" si="79"/>
        <v>LEASE OR RENTAL OF EQUIPMENT- SPECIAL INDUSTRY MACHINERY</v>
      </c>
      <c r="D455" s="1">
        <f t="shared" si="80"/>
        <v>145077.020510448</v>
      </c>
      <c r="E455" s="1">
        <f t="shared" si="81"/>
        <v>276889.28426011599</v>
      </c>
      <c r="F455" s="1">
        <f t="shared" si="82"/>
        <v>481646.34009999997</v>
      </c>
      <c r="G455" s="1">
        <f t="shared" si="83"/>
        <v>221418.69136498799</v>
      </c>
      <c r="H455" s="2">
        <f t="shared" si="84"/>
        <v>0.73949071877960648</v>
      </c>
      <c r="I455" s="2">
        <f t="shared" si="85"/>
        <v>2.3199354274394772</v>
      </c>
      <c r="J455" s="2">
        <f t="shared" si="86"/>
        <v>0.45971218491770699</v>
      </c>
      <c r="K455" s="2">
        <f t="shared" si="87"/>
        <v>6.0479594521232012E-6</v>
      </c>
      <c r="L455" s="2">
        <f>AM455/SUM(AM1:AM$2583)</f>
        <v>4.3470775320844006E-6</v>
      </c>
      <c r="M455" t="s">
        <v>962</v>
      </c>
      <c r="N455" t="s">
        <v>1455</v>
      </c>
      <c r="O455" t="s">
        <v>1456</v>
      </c>
      <c r="P455" s="1">
        <v>7307911.4690448698</v>
      </c>
      <c r="Q455" s="1">
        <v>661966.19703742</v>
      </c>
      <c r="R455" s="1">
        <v>312225.33518193598</v>
      </c>
      <c r="S455" s="1">
        <v>338208.29941116797</v>
      </c>
      <c r="T455" s="1">
        <v>279196.89503564901</v>
      </c>
      <c r="U455" s="1">
        <v>639582.34445692797</v>
      </c>
      <c r="V455" s="1">
        <v>424462.53514342802</v>
      </c>
      <c r="W455" s="1">
        <v>825557.28964761097</v>
      </c>
      <c r="X455" s="1">
        <v>714415.91025986394</v>
      </c>
      <c r="Y455" s="1">
        <v>217903.85884634999</v>
      </c>
      <c r="Z455" s="1">
        <v>228318.376607877</v>
      </c>
      <c r="AA455" s="1">
        <v>192799.65243217401</v>
      </c>
      <c r="AB455" s="1">
        <v>184399.96437893601</v>
      </c>
      <c r="AC455" s="1">
        <v>132374.86311604999</v>
      </c>
      <c r="AD455" s="1">
        <v>191720.78188942201</v>
      </c>
      <c r="AE455" s="1">
        <v>145077.020510448</v>
      </c>
      <c r="AF455" s="1">
        <v>650151.25434940297</v>
      </c>
      <c r="AG455" s="1">
        <v>346447.08040042798</v>
      </c>
      <c r="AH455" s="1">
        <v>413505.76685689599</v>
      </c>
      <c r="AI455" s="1">
        <v>992169.11821095797</v>
      </c>
      <c r="AJ455" s="1">
        <v>405788.53580627497</v>
      </c>
      <c r="AK455" s="1">
        <v>276889.28426011599</v>
      </c>
      <c r="AL455" s="1">
        <v>481646.34009999997</v>
      </c>
      <c r="AM455" s="1">
        <v>221418.69136498799</v>
      </c>
    </row>
    <row r="456" spans="1:39" x14ac:dyDescent="0.3">
      <c r="A456" t="str">
        <f t="shared" si="77"/>
        <v>ERS</v>
      </c>
      <c r="B456" t="str">
        <f t="shared" si="78"/>
        <v>W037</v>
      </c>
      <c r="C456" t="str">
        <f t="shared" si="79"/>
        <v>LEASE OR RENTAL OF EQUIPMENT- AGRICULTURAL MACHINERY AND EQUIPMENT</v>
      </c>
      <c r="D456" s="1">
        <f t="shared" si="80"/>
        <v>0</v>
      </c>
      <c r="E456" s="1">
        <f t="shared" si="81"/>
        <v>0</v>
      </c>
      <c r="F456" s="1">
        <f t="shared" si="82"/>
        <v>0</v>
      </c>
      <c r="G456" s="1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>
        <f t="shared" si="87"/>
        <v>0</v>
      </c>
      <c r="L456" s="2">
        <f>AM456/SUM(AM1:AM$2583)</f>
        <v>0</v>
      </c>
      <c r="M456" t="s">
        <v>962</v>
      </c>
      <c r="N456" t="s">
        <v>1457</v>
      </c>
      <c r="O456" t="s">
        <v>1458</v>
      </c>
      <c r="P456" s="1">
        <v>58838.425492394097</v>
      </c>
      <c r="Q456" s="1"/>
      <c r="R456" s="1"/>
      <c r="S456" s="1"/>
      <c r="T456" s="1"/>
      <c r="U456" s="1"/>
      <c r="V456" s="1">
        <v>21111.8352284176</v>
      </c>
      <c r="W456" s="1">
        <v>28845.236760211901</v>
      </c>
      <c r="X456" s="1">
        <v>-2568.72139197357</v>
      </c>
      <c r="Y456" s="1"/>
      <c r="Z456" s="1">
        <v>474173.67683431797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1:39" x14ac:dyDescent="0.3">
      <c r="A457" t="str">
        <f t="shared" si="77"/>
        <v>ERS</v>
      </c>
      <c r="B457" t="str">
        <f t="shared" si="78"/>
        <v>W038</v>
      </c>
      <c r="C457" t="str">
        <f t="shared" si="79"/>
        <v>LEASE OR RENTAL OF EQUIPMENT- CONSTRUCTION, MINING, EXCAVATING, AND HIGHWAY MAINTENANCE EQUIPMENT</v>
      </c>
      <c r="D457" s="1">
        <f t="shared" si="80"/>
        <v>3931299.0049296599</v>
      </c>
      <c r="E457" s="1">
        <f t="shared" si="81"/>
        <v>6124393.3744348697</v>
      </c>
      <c r="F457" s="1">
        <f t="shared" si="82"/>
        <v>3385636.1209999998</v>
      </c>
      <c r="G457" s="1">
        <f t="shared" si="83"/>
        <v>616111.06319810904</v>
      </c>
      <c r="H457" s="2">
        <f t="shared" si="84"/>
        <v>-0.44718833131576718</v>
      </c>
      <c r="I457" s="2">
        <f t="shared" si="85"/>
        <v>-0.1387996393165275</v>
      </c>
      <c r="J457" s="2">
        <f t="shared" si="86"/>
        <v>0.18197793300247847</v>
      </c>
      <c r="K457" s="2">
        <f t="shared" si="87"/>
        <v>4.2512915130218548E-5</v>
      </c>
      <c r="L457" s="2">
        <f>AM457/SUM(AM1:AM$2583)</f>
        <v>1.209600934585163E-5</v>
      </c>
      <c r="M457" t="s">
        <v>962</v>
      </c>
      <c r="N457" t="s">
        <v>1459</v>
      </c>
      <c r="O457" t="s">
        <v>1460</v>
      </c>
      <c r="P457" s="1">
        <v>2945325.6178345699</v>
      </c>
      <c r="Q457" s="1">
        <v>2184827.9233039701</v>
      </c>
      <c r="R457" s="1">
        <v>3521688.5897016702</v>
      </c>
      <c r="S457" s="1">
        <v>5008189.16816945</v>
      </c>
      <c r="T457" s="1">
        <v>1083374.33198233</v>
      </c>
      <c r="U457" s="1">
        <v>2607651.8408626602</v>
      </c>
      <c r="V457" s="1">
        <v>7686013.8810316604</v>
      </c>
      <c r="W457" s="1">
        <v>3713516.4160845601</v>
      </c>
      <c r="X457" s="1">
        <v>1369304.50692592</v>
      </c>
      <c r="Y457" s="1">
        <v>1712653.33384539</v>
      </c>
      <c r="Z457" s="1">
        <v>866494.09926439705</v>
      </c>
      <c r="AA457" s="1">
        <v>1127149.91821969</v>
      </c>
      <c r="AB457" s="1">
        <v>1517621.89982441</v>
      </c>
      <c r="AC457" s="1">
        <v>2266246.7905549798</v>
      </c>
      <c r="AD457" s="1">
        <v>4252261.4351688903</v>
      </c>
      <c r="AE457" s="1">
        <v>3931299.0049296599</v>
      </c>
      <c r="AF457" s="1">
        <v>2537699.1372512602</v>
      </c>
      <c r="AG457" s="1">
        <v>3939101.2213092302</v>
      </c>
      <c r="AH457" s="1">
        <v>4755323.4068131596</v>
      </c>
      <c r="AI457" s="1">
        <v>6734767.2056440404</v>
      </c>
      <c r="AJ457" s="1">
        <v>4911091.4799398202</v>
      </c>
      <c r="AK457" s="1">
        <v>6124393.3744348697</v>
      </c>
      <c r="AL457" s="1">
        <v>3385636.1209999998</v>
      </c>
      <c r="AM457" s="1">
        <v>616111.06319810904</v>
      </c>
    </row>
    <row r="458" spans="1:39" x14ac:dyDescent="0.3">
      <c r="A458" t="str">
        <f t="shared" si="77"/>
        <v>ERS</v>
      </c>
      <c r="B458" t="str">
        <f t="shared" si="78"/>
        <v>W039</v>
      </c>
      <c r="C458" t="str">
        <f t="shared" si="79"/>
        <v>LEASE OR RENTAL OF EQUIPMENT- MATERIALS HANDLING EQUIPMENT</v>
      </c>
      <c r="D458" s="1">
        <f t="shared" si="80"/>
        <v>1648138.78998271</v>
      </c>
      <c r="E458" s="1">
        <f t="shared" si="81"/>
        <v>414928.44986095902</v>
      </c>
      <c r="F458" s="1">
        <f t="shared" si="82"/>
        <v>2254227.5948000001</v>
      </c>
      <c r="G458" s="1">
        <f t="shared" si="83"/>
        <v>68482.693789566707</v>
      </c>
      <c r="H458" s="2">
        <f t="shared" si="84"/>
        <v>4.4328103931060481</v>
      </c>
      <c r="I458" s="2">
        <f t="shared" si="85"/>
        <v>0.36774136286401471</v>
      </c>
      <c r="J458" s="2">
        <f t="shared" si="86"/>
        <v>3.0379671488158958E-2</v>
      </c>
      <c r="K458" s="2">
        <f t="shared" si="87"/>
        <v>2.8305991251541557E-5</v>
      </c>
      <c r="L458" s="2">
        <f>AM458/SUM(AM1:AM$2583)</f>
        <v>1.3445097054544122E-6</v>
      </c>
      <c r="M458" t="s">
        <v>962</v>
      </c>
      <c r="N458" t="s">
        <v>1461</v>
      </c>
      <c r="O458" t="s">
        <v>1462</v>
      </c>
      <c r="P458" s="1">
        <v>68674.990035388895</v>
      </c>
      <c r="Q458" s="1">
        <v>103318.442748389</v>
      </c>
      <c r="R458" s="1">
        <v>126846.249845365</v>
      </c>
      <c r="S458" s="1">
        <v>160067.026455869</v>
      </c>
      <c r="T458" s="1">
        <v>409952.277944437</v>
      </c>
      <c r="U458" s="1">
        <v>1264791.6626596199</v>
      </c>
      <c r="V458" s="1">
        <v>752183.93022328697</v>
      </c>
      <c r="W458" s="1">
        <v>808001.28016404505</v>
      </c>
      <c r="X458" s="1">
        <v>501124.92467810999</v>
      </c>
      <c r="Y458" s="1">
        <v>336094.40882504598</v>
      </c>
      <c r="Z458" s="1">
        <v>205836.117657275</v>
      </c>
      <c r="AA458" s="1">
        <v>730684.97388275305</v>
      </c>
      <c r="AB458" s="1">
        <v>360389.49574751803</v>
      </c>
      <c r="AC458" s="1">
        <v>151295.78686586299</v>
      </c>
      <c r="AD458" s="1">
        <v>740192.06994040601</v>
      </c>
      <c r="AE458" s="1">
        <v>1648138.78998271</v>
      </c>
      <c r="AF458" s="1">
        <v>219377.76057450799</v>
      </c>
      <c r="AG458" s="1">
        <v>191416.88432649401</v>
      </c>
      <c r="AH458" s="1">
        <v>203299.09388214999</v>
      </c>
      <c r="AI458" s="1">
        <v>288540.05819692998</v>
      </c>
      <c r="AJ458" s="1">
        <v>481119.02397189703</v>
      </c>
      <c r="AK458" s="1">
        <v>414928.44986095902</v>
      </c>
      <c r="AL458" s="1">
        <v>2254227.5948000001</v>
      </c>
      <c r="AM458" s="1">
        <v>68482.693789566707</v>
      </c>
    </row>
    <row r="459" spans="1:39" x14ac:dyDescent="0.3">
      <c r="A459" t="str">
        <f t="shared" si="77"/>
        <v>ERS</v>
      </c>
      <c r="B459" t="str">
        <f t="shared" si="78"/>
        <v>W040</v>
      </c>
      <c r="C459" t="str">
        <f t="shared" si="79"/>
        <v>LEASE OR RENTAL OF EQUIPMENT- ROPE, CABLE, CHAIN, AND FITTINGS</v>
      </c>
      <c r="D459" s="1">
        <f t="shared" si="80"/>
        <v>0</v>
      </c>
      <c r="E459" s="1">
        <f t="shared" si="81"/>
        <v>0</v>
      </c>
      <c r="F459" s="1">
        <f t="shared" si="82"/>
        <v>0</v>
      </c>
      <c r="G459" s="1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>
        <f t="shared" si="87"/>
        <v>0</v>
      </c>
      <c r="L459" s="2">
        <f>AM459/SUM(AM1:AM$2583)</f>
        <v>0</v>
      </c>
      <c r="M459" t="s">
        <v>962</v>
      </c>
      <c r="N459" t="s">
        <v>1463</v>
      </c>
      <c r="O459" t="s">
        <v>1464</v>
      </c>
      <c r="P459" s="1"/>
      <c r="Q459" s="1"/>
      <c r="R459" s="1"/>
      <c r="S459" s="1">
        <v>20963.443983867401</v>
      </c>
      <c r="T459" s="1"/>
      <c r="U459" s="1">
        <v>23459.388974618199</v>
      </c>
      <c r="V459" s="1"/>
      <c r="W459" s="1"/>
      <c r="X459" s="1"/>
      <c r="Y459" s="1"/>
      <c r="Z459" s="1">
        <v>329736.13856759499</v>
      </c>
      <c r="AA459" s="1"/>
      <c r="AB459" s="1"/>
      <c r="AC459" s="1"/>
      <c r="AD459" s="1"/>
      <c r="AE459" s="1"/>
      <c r="AF459" s="1"/>
      <c r="AG459" s="1">
        <v>132473.685170479</v>
      </c>
      <c r="AH459" s="1"/>
      <c r="AI459" s="1"/>
      <c r="AJ459" s="1"/>
      <c r="AK459" s="1"/>
      <c r="AL459" s="1"/>
      <c r="AM459" s="1"/>
    </row>
    <row r="460" spans="1:39" x14ac:dyDescent="0.3">
      <c r="A460" t="str">
        <f t="shared" si="77"/>
        <v>ERS</v>
      </c>
      <c r="B460" t="str">
        <f t="shared" si="78"/>
        <v>W041</v>
      </c>
      <c r="C460" t="str">
        <f t="shared" si="79"/>
        <v>LEASE OR RENTAL OF EQUIPMENT- REFRIGERATION, AIR CONDITIONING, AND AIR CIRCULATING EQUIPMENT</v>
      </c>
      <c r="D460" s="1">
        <f t="shared" si="80"/>
        <v>581380.18174183101</v>
      </c>
      <c r="E460" s="1">
        <f t="shared" si="81"/>
        <v>1908549.54959382</v>
      </c>
      <c r="F460" s="1">
        <f t="shared" si="82"/>
        <v>1180577.9101</v>
      </c>
      <c r="G460" s="1">
        <f t="shared" si="83"/>
        <v>721260.16988356598</v>
      </c>
      <c r="H460" s="2">
        <f t="shared" si="84"/>
        <v>-0.38142663869992155</v>
      </c>
      <c r="I460" s="2">
        <f t="shared" si="85"/>
        <v>1.0306469796802431</v>
      </c>
      <c r="J460" s="2">
        <f t="shared" si="86"/>
        <v>0.6109382224697667</v>
      </c>
      <c r="K460" s="2">
        <f t="shared" si="87"/>
        <v>1.4824336314638487E-5</v>
      </c>
      <c r="L460" s="2">
        <f>AM460/SUM(AM1:AM$2583)</f>
        <v>1.4160384834538912E-5</v>
      </c>
      <c r="M460" t="s">
        <v>962</v>
      </c>
      <c r="N460" t="s">
        <v>1465</v>
      </c>
      <c r="O460" t="s">
        <v>1466</v>
      </c>
      <c r="P460" s="1">
        <v>53965.383662290304</v>
      </c>
      <c r="Q460" s="1">
        <v>47092.425054471198</v>
      </c>
      <c r="R460" s="1">
        <v>45447.545319841098</v>
      </c>
      <c r="S460" s="1">
        <v>146707.53576701501</v>
      </c>
      <c r="T460" s="1">
        <v>1398599.4638380799</v>
      </c>
      <c r="U460" s="1">
        <v>1458306.35774287</v>
      </c>
      <c r="V460" s="1">
        <v>173063.91975125801</v>
      </c>
      <c r="W460" s="1">
        <v>52196.855517830198</v>
      </c>
      <c r="X460" s="1">
        <v>5218457.9369359296</v>
      </c>
      <c r="Y460" s="1">
        <v>-57881.882893484697</v>
      </c>
      <c r="Z460" s="1">
        <v>229053.14113474399</v>
      </c>
      <c r="AA460" s="1">
        <v>391864.21720608498</v>
      </c>
      <c r="AB460" s="1">
        <v>248068.91344457801</v>
      </c>
      <c r="AC460" s="1">
        <v>177890.92166499901</v>
      </c>
      <c r="AD460" s="1">
        <v>122464.777664094</v>
      </c>
      <c r="AE460" s="1">
        <v>581380.18174183101</v>
      </c>
      <c r="AF460" s="1">
        <v>219445.74278943299</v>
      </c>
      <c r="AG460" s="1">
        <v>274229.713888372</v>
      </c>
      <c r="AH460" s="1">
        <v>251078.68048961001</v>
      </c>
      <c r="AI460" s="1">
        <v>408497.79929653101</v>
      </c>
      <c r="AJ460" s="1">
        <v>431883.48737557902</v>
      </c>
      <c r="AK460" s="1">
        <v>1908549.54959382</v>
      </c>
      <c r="AL460" s="1">
        <v>1180577.9101</v>
      </c>
      <c r="AM460" s="1">
        <v>721260.16988356598</v>
      </c>
    </row>
    <row r="461" spans="1:39" x14ac:dyDescent="0.3">
      <c r="A461" t="str">
        <f t="shared" si="77"/>
        <v>ERS</v>
      </c>
      <c r="B461" t="str">
        <f t="shared" si="78"/>
        <v>W042</v>
      </c>
      <c r="C461" t="str">
        <f t="shared" si="79"/>
        <v>LEASE OR RENTAL OF EQUIPMENT- FIRE FIGHTING/RESCUE/SAFETY EQUIPMENT; ENVIRON PROTECT EQUIPMENT/MATLS</v>
      </c>
      <c r="D461" s="1">
        <f t="shared" si="80"/>
        <v>3625.5460521032501</v>
      </c>
      <c r="E461" s="1">
        <f t="shared" si="81"/>
        <v>26726.8434351328</v>
      </c>
      <c r="F461" s="1">
        <f t="shared" si="82"/>
        <v>0</v>
      </c>
      <c r="G461" s="1">
        <f t="shared" si="83"/>
        <v>0</v>
      </c>
      <c r="H461" s="2">
        <f t="shared" si="84"/>
        <v>-1</v>
      </c>
      <c r="I461" s="2">
        <f t="shared" si="85"/>
        <v>-1</v>
      </c>
      <c r="J461" s="2" t="e">
        <f t="shared" si="86"/>
        <v>#DIV/0!</v>
      </c>
      <c r="K461" s="2">
        <f t="shared" si="87"/>
        <v>0</v>
      </c>
      <c r="L461" s="2">
        <f>AM461/SUM(AM1:AM$2583)</f>
        <v>0</v>
      </c>
      <c r="M461" t="s">
        <v>962</v>
      </c>
      <c r="N461" t="s">
        <v>1467</v>
      </c>
      <c r="O461" t="s">
        <v>1468</v>
      </c>
      <c r="P461" s="1">
        <v>325207.68149733997</v>
      </c>
      <c r="Q461" s="1">
        <v>439723.330196594</v>
      </c>
      <c r="R461" s="1">
        <v>602160.951656349</v>
      </c>
      <c r="S461" s="1">
        <v>87192.505728931195</v>
      </c>
      <c r="T461" s="1">
        <v>171717.58866213501</v>
      </c>
      <c r="U461" s="1">
        <v>192882.374321957</v>
      </c>
      <c r="V461" s="1">
        <v>81402.203355558406</v>
      </c>
      <c r="W461" s="1"/>
      <c r="X461" s="1"/>
      <c r="Y461" s="1"/>
      <c r="Z461" s="1">
        <v>5151.1466320926202</v>
      </c>
      <c r="AA461" s="1">
        <v>22244.7783968691</v>
      </c>
      <c r="AB461" s="1">
        <v>9106.5018923324806</v>
      </c>
      <c r="AC461" s="1">
        <v>5234.2260960723397</v>
      </c>
      <c r="AD461" s="1">
        <v>10637.360482935501</v>
      </c>
      <c r="AE461" s="1">
        <v>3625.5460521032501</v>
      </c>
      <c r="AF461" s="1"/>
      <c r="AG461" s="1"/>
      <c r="AH461" s="1">
        <v>94778.654324649702</v>
      </c>
      <c r="AI461" s="1">
        <v>90157.995391067307</v>
      </c>
      <c r="AJ461" s="1">
        <v>33007.7185540848</v>
      </c>
      <c r="AK461" s="1">
        <v>26726.8434351328</v>
      </c>
      <c r="AL461" s="1"/>
      <c r="AM461" s="1"/>
    </row>
    <row r="462" spans="1:39" x14ac:dyDescent="0.3">
      <c r="A462" t="str">
        <f t="shared" si="77"/>
        <v>ERS</v>
      </c>
      <c r="B462" t="str">
        <f t="shared" si="78"/>
        <v>W043</v>
      </c>
      <c r="C462" t="str">
        <f t="shared" si="79"/>
        <v>LEASE OR RENTAL OF EQUIPMENT- PUMPS AND COMPRESSORS</v>
      </c>
      <c r="D462" s="1">
        <f t="shared" si="80"/>
        <v>22625.838434239999</v>
      </c>
      <c r="E462" s="1">
        <f t="shared" si="81"/>
        <v>0</v>
      </c>
      <c r="F462" s="1">
        <f t="shared" si="82"/>
        <v>0</v>
      </c>
      <c r="G462" s="1">
        <f t="shared" si="83"/>
        <v>7248.8676837084304</v>
      </c>
      <c r="H462" s="2" t="e">
        <f t="shared" si="84"/>
        <v>#DIV/0!</v>
      </c>
      <c r="I462" s="2">
        <f t="shared" si="85"/>
        <v>-1</v>
      </c>
      <c r="J462" s="2" t="e">
        <f t="shared" si="86"/>
        <v>#DIV/0!</v>
      </c>
      <c r="K462" s="2">
        <f t="shared" si="87"/>
        <v>0</v>
      </c>
      <c r="L462" s="2">
        <f>AM462/SUM(AM1:AM$2583)</f>
        <v>1.4231585258968963E-7</v>
      </c>
      <c r="M462" t="s">
        <v>962</v>
      </c>
      <c r="N462" t="s">
        <v>1469</v>
      </c>
      <c r="O462" t="s">
        <v>1470</v>
      </c>
      <c r="P462" s="1">
        <v>41443.475776579202</v>
      </c>
      <c r="Q462" s="1"/>
      <c r="R462" s="1"/>
      <c r="S462" s="1">
        <v>133930.15132238899</v>
      </c>
      <c r="T462" s="1"/>
      <c r="U462" s="1"/>
      <c r="V462" s="1"/>
      <c r="W462" s="1"/>
      <c r="X462" s="1"/>
      <c r="Y462" s="1"/>
      <c r="Z462" s="1">
        <v>34625.674193681698</v>
      </c>
      <c r="AA462" s="1">
        <v>90824.768288383304</v>
      </c>
      <c r="AB462" s="1">
        <v>45400.485331197597</v>
      </c>
      <c r="AC462" s="1">
        <v>11491.350553665799</v>
      </c>
      <c r="AD462" s="1">
        <v>16899.854531438799</v>
      </c>
      <c r="AE462" s="1">
        <v>22625.838434239999</v>
      </c>
      <c r="AF462" s="1">
        <v>-1916.9648461301499</v>
      </c>
      <c r="AG462" s="1"/>
      <c r="AH462" s="1">
        <v>0</v>
      </c>
      <c r="AI462" s="1">
        <v>147269.71356228099</v>
      </c>
      <c r="AJ462" s="1">
        <v>18735.087217201599</v>
      </c>
      <c r="AK462" s="1"/>
      <c r="AL462" s="1"/>
      <c r="AM462" s="1">
        <v>7248.8676837084304</v>
      </c>
    </row>
    <row r="463" spans="1:39" x14ac:dyDescent="0.3">
      <c r="A463" t="str">
        <f t="shared" si="77"/>
        <v>ERS</v>
      </c>
      <c r="B463" t="str">
        <f t="shared" si="78"/>
        <v>W045</v>
      </c>
      <c r="C463" t="str">
        <f t="shared" si="79"/>
        <v>LEASE OR RENTAL OF EQUIPMENT- PLUMBING, HEATING, AND WASTE DISPOSAL EQUIPMENT</v>
      </c>
      <c r="D463" s="1">
        <f t="shared" si="80"/>
        <v>1502419.4008897601</v>
      </c>
      <c r="E463" s="1">
        <f t="shared" si="81"/>
        <v>3115006.33324072</v>
      </c>
      <c r="F463" s="1">
        <f t="shared" si="82"/>
        <v>469552.67190000002</v>
      </c>
      <c r="G463" s="1">
        <f t="shared" si="83"/>
        <v>359082.19869629102</v>
      </c>
      <c r="H463" s="2">
        <f t="shared" si="84"/>
        <v>-0.8492610859601375</v>
      </c>
      <c r="I463" s="2">
        <f t="shared" si="85"/>
        <v>-0.68746897728961542</v>
      </c>
      <c r="J463" s="2">
        <f t="shared" si="86"/>
        <v>0.76473252136613179</v>
      </c>
      <c r="K463" s="2">
        <f t="shared" si="87"/>
        <v>5.8961011095769962E-6</v>
      </c>
      <c r="L463" s="2">
        <f>AM463/SUM(AM1:AM$2583)</f>
        <v>7.0498030157310422E-6</v>
      </c>
      <c r="M463" t="s">
        <v>962</v>
      </c>
      <c r="N463" t="s">
        <v>1471</v>
      </c>
      <c r="O463" t="s">
        <v>1472</v>
      </c>
      <c r="P463" s="1">
        <v>975700.59953440796</v>
      </c>
      <c r="Q463" s="1">
        <v>132779.40581130699</v>
      </c>
      <c r="R463" s="1">
        <v>48457.193118571697</v>
      </c>
      <c r="S463" s="1">
        <v>47548.327588036103</v>
      </c>
      <c r="T463" s="1">
        <v>347725.06770820002</v>
      </c>
      <c r="U463" s="1">
        <v>33803.174944042097</v>
      </c>
      <c r="V463" s="1">
        <v>69659.269310294898</v>
      </c>
      <c r="W463" s="1">
        <v>125910.94855287801</v>
      </c>
      <c r="X463" s="1">
        <v>7598.1898984168802</v>
      </c>
      <c r="Y463" s="1">
        <v>407340.349649376</v>
      </c>
      <c r="Z463" s="1">
        <v>820356.64977256698</v>
      </c>
      <c r="AA463" s="1">
        <v>1066894.5564937801</v>
      </c>
      <c r="AB463" s="1">
        <v>640946.90905041702</v>
      </c>
      <c r="AC463" s="1">
        <v>299159.137206688</v>
      </c>
      <c r="AD463" s="1">
        <v>410799.39526909601</v>
      </c>
      <c r="AE463" s="1">
        <v>1502419.4008897601</v>
      </c>
      <c r="AF463" s="1">
        <v>331068.00402724801</v>
      </c>
      <c r="AG463" s="1">
        <v>560204.95639863994</v>
      </c>
      <c r="AH463" s="1">
        <v>571221.62841948902</v>
      </c>
      <c r="AI463" s="1">
        <v>606029.22107988701</v>
      </c>
      <c r="AJ463" s="1">
        <v>311888.40187285602</v>
      </c>
      <c r="AK463" s="1">
        <v>3115006.33324072</v>
      </c>
      <c r="AL463" s="1">
        <v>469552.67190000002</v>
      </c>
      <c r="AM463" s="1">
        <v>359082.19869629102</v>
      </c>
    </row>
    <row r="464" spans="1:39" x14ac:dyDescent="0.3">
      <c r="A464" t="str">
        <f t="shared" si="77"/>
        <v>ERS</v>
      </c>
      <c r="B464" t="str">
        <f t="shared" si="78"/>
        <v>W046</v>
      </c>
      <c r="C464" t="str">
        <f t="shared" si="79"/>
        <v>LEASE OR RENTAL OF EQUIPMENT- WATER PURIFICATION AND SEWAGE TREATMENT EQUIPMENT</v>
      </c>
      <c r="D464" s="1">
        <f t="shared" si="80"/>
        <v>35347.383956398502</v>
      </c>
      <c r="E464" s="1">
        <f t="shared" si="81"/>
        <v>399867.84867086099</v>
      </c>
      <c r="F464" s="1">
        <f t="shared" si="82"/>
        <v>323978.1875</v>
      </c>
      <c r="G464" s="1">
        <f t="shared" si="83"/>
        <v>244586.33363211699</v>
      </c>
      <c r="H464" s="2">
        <f t="shared" si="84"/>
        <v>-0.18978685438980425</v>
      </c>
      <c r="I464" s="2">
        <f t="shared" si="85"/>
        <v>8.165549221397308</v>
      </c>
      <c r="J464" s="2">
        <f t="shared" si="86"/>
        <v>0.75494691639423095</v>
      </c>
      <c r="K464" s="2">
        <f t="shared" si="87"/>
        <v>4.068144566333782E-6</v>
      </c>
      <c r="L464" s="2">
        <f>AM464/SUM(AM1:AM$2583)</f>
        <v>4.8019241240769076E-6</v>
      </c>
      <c r="M464" t="s">
        <v>962</v>
      </c>
      <c r="N464" t="s">
        <v>1473</v>
      </c>
      <c r="O464" t="s">
        <v>1474</v>
      </c>
      <c r="P464" s="1">
        <v>124832.91937521601</v>
      </c>
      <c r="Q464" s="1">
        <v>165736.05821602399</v>
      </c>
      <c r="R464" s="1">
        <v>265797.86841679103</v>
      </c>
      <c r="S464" s="1">
        <v>216615.14325439601</v>
      </c>
      <c r="T464" s="1">
        <v>282653.796995515</v>
      </c>
      <c r="U464" s="1">
        <v>263734.05998942303</v>
      </c>
      <c r="V464" s="1">
        <v>107597.65665619601</v>
      </c>
      <c r="W464" s="1">
        <v>52524.812401314201</v>
      </c>
      <c r="X464" s="1">
        <v>89117.436398028396</v>
      </c>
      <c r="Y464" s="1">
        <v>8352.5781042688905</v>
      </c>
      <c r="Z464" s="1">
        <v>12439.4015021989</v>
      </c>
      <c r="AA464" s="1">
        <v>81334.697470698899</v>
      </c>
      <c r="AB464" s="1">
        <v>52339.656240013603</v>
      </c>
      <c r="AC464" s="1">
        <v>88284.955942289496</v>
      </c>
      <c r="AD464" s="1">
        <v>-16319.3390688908</v>
      </c>
      <c r="AE464" s="1">
        <v>35347.383956398502</v>
      </c>
      <c r="AF464" s="1">
        <v>406372.02243475401</v>
      </c>
      <c r="AG464" s="1">
        <v>434256.677377188</v>
      </c>
      <c r="AH464" s="1">
        <v>511330.89352294302</v>
      </c>
      <c r="AI464" s="1">
        <v>479605.16050701903</v>
      </c>
      <c r="AJ464" s="1">
        <v>191597.81898347</v>
      </c>
      <c r="AK464" s="1">
        <v>399867.84867086099</v>
      </c>
      <c r="AL464" s="1">
        <v>323978.1875</v>
      </c>
      <c r="AM464" s="1">
        <v>244586.33363211699</v>
      </c>
    </row>
    <row r="465" spans="1:39" x14ac:dyDescent="0.3">
      <c r="A465" t="str">
        <f t="shared" si="77"/>
        <v>ERS</v>
      </c>
      <c r="B465" t="str">
        <f t="shared" si="78"/>
        <v>W047</v>
      </c>
      <c r="C465" t="str">
        <f t="shared" si="79"/>
        <v>LEASE OR RENTAL OF EQUIPMENT- PIPE, TUBING, HOSE, AND FITTINGS</v>
      </c>
      <c r="D465" s="1">
        <f t="shared" si="80"/>
        <v>0</v>
      </c>
      <c r="E465" s="1">
        <f t="shared" si="81"/>
        <v>0</v>
      </c>
      <c r="F465" s="1">
        <f t="shared" si="82"/>
        <v>0</v>
      </c>
      <c r="G465" s="1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>
        <f t="shared" si="87"/>
        <v>0</v>
      </c>
      <c r="L465" s="2">
        <f>AM465/SUM(AM1:AM$2583)</f>
        <v>0</v>
      </c>
      <c r="M465" t="s">
        <v>962</v>
      </c>
      <c r="N465" t="s">
        <v>1475</v>
      </c>
      <c r="O465" t="s">
        <v>1476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>
        <v>6209.7285525023799</v>
      </c>
      <c r="AK465" s="1"/>
      <c r="AL465" s="1"/>
      <c r="AM465" s="1"/>
    </row>
    <row r="466" spans="1:39" x14ac:dyDescent="0.3">
      <c r="A466" t="str">
        <f t="shared" si="77"/>
        <v>ERS</v>
      </c>
      <c r="B466" t="str">
        <f t="shared" si="78"/>
        <v>W048</v>
      </c>
      <c r="C466" t="str">
        <f t="shared" si="79"/>
        <v>LEASE OR RENTAL OF EQUIPMENT- VALVES</v>
      </c>
      <c r="D466" s="1">
        <f t="shared" si="80"/>
        <v>0</v>
      </c>
      <c r="E466" s="1">
        <f t="shared" si="81"/>
        <v>0</v>
      </c>
      <c r="F466" s="1">
        <f t="shared" si="82"/>
        <v>0</v>
      </c>
      <c r="G466" s="1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>
        <f t="shared" si="87"/>
        <v>0</v>
      </c>
      <c r="L466" s="2">
        <f>AM466/SUM(AM1:AM$2583)</f>
        <v>0</v>
      </c>
      <c r="M466" t="s">
        <v>962</v>
      </c>
      <c r="N466" t="s">
        <v>1477</v>
      </c>
      <c r="O466" t="s">
        <v>1478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>
        <v>6728.3986526460603</v>
      </c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x14ac:dyDescent="0.3">
      <c r="A467" t="str">
        <f t="shared" si="77"/>
        <v>ERS</v>
      </c>
      <c r="B467" t="str">
        <f t="shared" si="78"/>
        <v>W049</v>
      </c>
      <c r="C467" t="str">
        <f t="shared" si="79"/>
        <v>LEASE OR RENTAL OF EQUIPMENT- MAINTENANCE AND REPAIR SHOP EQUIPMENT</v>
      </c>
      <c r="D467" s="1">
        <f t="shared" si="80"/>
        <v>17078.430619390001</v>
      </c>
      <c r="E467" s="1">
        <f t="shared" si="81"/>
        <v>369712.55996842799</v>
      </c>
      <c r="F467" s="1">
        <f t="shared" si="82"/>
        <v>131893.1397</v>
      </c>
      <c r="G467" s="1">
        <f t="shared" si="83"/>
        <v>11007.5578993124</v>
      </c>
      <c r="H467" s="2">
        <f t="shared" si="84"/>
        <v>-0.64325491210992891</v>
      </c>
      <c r="I467" s="2">
        <f t="shared" si="85"/>
        <v>6.7227903804144091</v>
      </c>
      <c r="J467" s="2">
        <f t="shared" si="86"/>
        <v>8.3458153504798252E-2</v>
      </c>
      <c r="K467" s="2">
        <f t="shared" si="87"/>
        <v>1.6561619896316551E-6</v>
      </c>
      <c r="L467" s="2">
        <f>AM467/SUM(AM1:AM$2583)</f>
        <v>2.1610961266292413E-7</v>
      </c>
      <c r="M467" t="s">
        <v>962</v>
      </c>
      <c r="N467" t="s">
        <v>1479</v>
      </c>
      <c r="O467" t="s">
        <v>1480</v>
      </c>
      <c r="P467" s="1">
        <v>1402389.05399765</v>
      </c>
      <c r="Q467" s="1">
        <v>105059.977510729</v>
      </c>
      <c r="R467" s="1">
        <v>103427.524971858</v>
      </c>
      <c r="S467" s="1">
        <v>223790.897977085</v>
      </c>
      <c r="T467" s="1">
        <v>238764.231923315</v>
      </c>
      <c r="U467" s="1">
        <v>-281909.67273960402</v>
      </c>
      <c r="V467" s="1">
        <v>133453.363204483</v>
      </c>
      <c r="W467" s="1">
        <v>193104.00679267599</v>
      </c>
      <c r="X467" s="1">
        <v>131952.565204296</v>
      </c>
      <c r="Y467" s="1">
        <v>46302.124666073498</v>
      </c>
      <c r="Z467" s="1">
        <v>44170.961359130401</v>
      </c>
      <c r="AA467" s="1">
        <v>29906.4514119786</v>
      </c>
      <c r="AB467" s="1">
        <v>199110.68649585999</v>
      </c>
      <c r="AC467" s="1">
        <v>33831.6268709461</v>
      </c>
      <c r="AD467" s="1">
        <v>27352.869508555701</v>
      </c>
      <c r="AE467" s="1">
        <v>17078.430619390001</v>
      </c>
      <c r="AF467" s="1">
        <v>27660.240084200901</v>
      </c>
      <c r="AG467" s="1">
        <v>35864.711850035899</v>
      </c>
      <c r="AH467" s="1">
        <v>28392.499016777099</v>
      </c>
      <c r="AI467" s="1">
        <v>22689.083281846699</v>
      </c>
      <c r="AJ467" s="1">
        <v>328017.066563236</v>
      </c>
      <c r="AK467" s="1">
        <v>369712.55996842799</v>
      </c>
      <c r="AL467" s="1">
        <v>131893.1397</v>
      </c>
      <c r="AM467" s="1">
        <v>11007.5578993124</v>
      </c>
    </row>
    <row r="468" spans="1:39" x14ac:dyDescent="0.3">
      <c r="A468" t="str">
        <f t="shared" si="77"/>
        <v>ERS</v>
      </c>
      <c r="B468" t="str">
        <f t="shared" si="78"/>
        <v>W052</v>
      </c>
      <c r="C468" t="str">
        <f t="shared" si="79"/>
        <v>LEASE OR RENTAL OF EQUIPMENT- MEASURING TOOLS</v>
      </c>
      <c r="D468" s="1">
        <f t="shared" si="80"/>
        <v>5836.5118613897703</v>
      </c>
      <c r="E468" s="1">
        <f t="shared" si="81"/>
        <v>0</v>
      </c>
      <c r="F468" s="1">
        <f t="shared" si="82"/>
        <v>0</v>
      </c>
      <c r="G468" s="1">
        <f t="shared" si="83"/>
        <v>0</v>
      </c>
      <c r="H468" s="2" t="e">
        <f t="shared" si="84"/>
        <v>#DIV/0!</v>
      </c>
      <c r="I468" s="2">
        <f t="shared" si="85"/>
        <v>-1</v>
      </c>
      <c r="J468" s="2" t="e">
        <f t="shared" si="86"/>
        <v>#DIV/0!</v>
      </c>
      <c r="K468" s="2">
        <f t="shared" si="87"/>
        <v>0</v>
      </c>
      <c r="L468" s="2">
        <f>AM468/SUM(AM1:AM$2583)</f>
        <v>0</v>
      </c>
      <c r="M468" t="s">
        <v>962</v>
      </c>
      <c r="N468" t="s">
        <v>1481</v>
      </c>
      <c r="O468" t="s">
        <v>1482</v>
      </c>
      <c r="P468" s="1"/>
      <c r="Q468" s="1"/>
      <c r="R468" s="1"/>
      <c r="S468" s="1"/>
      <c r="T468" s="1"/>
      <c r="U468" s="1"/>
      <c r="V468" s="1">
        <v>6053.92361185751</v>
      </c>
      <c r="W468" s="1"/>
      <c r="X468" s="1"/>
      <c r="Y468" s="1">
        <v>6421.2027703760796</v>
      </c>
      <c r="Z468" s="1">
        <v>6365.83606647941</v>
      </c>
      <c r="AA468" s="1">
        <v>6240.0751498944301</v>
      </c>
      <c r="AB468" s="1">
        <v>6127.7537988308204</v>
      </c>
      <c r="AC468" s="1">
        <v>6017.6311472805801</v>
      </c>
      <c r="AD468" s="1">
        <v>5903.4237006447402</v>
      </c>
      <c r="AE468" s="1">
        <v>5836.5118613897703</v>
      </c>
      <c r="AF468" s="1"/>
      <c r="AG468" s="1"/>
      <c r="AH468" s="1"/>
      <c r="AI468" s="1"/>
      <c r="AJ468" s="1"/>
      <c r="AK468" s="1"/>
      <c r="AL468" s="1"/>
      <c r="AM468" s="1"/>
    </row>
    <row r="469" spans="1:39" x14ac:dyDescent="0.3">
      <c r="A469" t="str">
        <f t="shared" si="77"/>
        <v>ERS</v>
      </c>
      <c r="B469" t="str">
        <f t="shared" si="78"/>
        <v>W053</v>
      </c>
      <c r="C469" t="str">
        <f t="shared" si="79"/>
        <v>LEASE OR RENTAL OF EQUIPMENT- HARDWARE AND ABRASIVES</v>
      </c>
      <c r="D469" s="1">
        <f t="shared" si="80"/>
        <v>-746778.09432211902</v>
      </c>
      <c r="E469" s="1">
        <f t="shared" si="81"/>
        <v>0</v>
      </c>
      <c r="F469" s="1">
        <f t="shared" si="82"/>
        <v>0</v>
      </c>
      <c r="G469" s="1">
        <f t="shared" si="83"/>
        <v>0</v>
      </c>
      <c r="H469" s="2" t="e">
        <f t="shared" si="84"/>
        <v>#DIV/0!</v>
      </c>
      <c r="I469" s="2">
        <f t="shared" si="85"/>
        <v>-1</v>
      </c>
      <c r="J469" s="2" t="e">
        <f t="shared" si="86"/>
        <v>#DIV/0!</v>
      </c>
      <c r="K469" s="2">
        <f t="shared" si="87"/>
        <v>0</v>
      </c>
      <c r="L469" s="2">
        <f>AM469/SUM(AM1:AM$2583)</f>
        <v>0</v>
      </c>
      <c r="M469" t="s">
        <v>962</v>
      </c>
      <c r="N469" t="s">
        <v>1483</v>
      </c>
      <c r="O469" t="s">
        <v>1484</v>
      </c>
      <c r="P469" s="1"/>
      <c r="Q469" s="1"/>
      <c r="R469" s="1"/>
      <c r="S469" s="1"/>
      <c r="T469" s="1"/>
      <c r="U469" s="1"/>
      <c r="V469" s="1">
        <v>42595.574309203403</v>
      </c>
      <c r="W469" s="1">
        <v>0</v>
      </c>
      <c r="X469" s="1">
        <v>2630911.9097842202</v>
      </c>
      <c r="Y469" s="1">
        <v>1356581.35470654</v>
      </c>
      <c r="Z469" s="1">
        <v>1046582.17286961</v>
      </c>
      <c r="AA469" s="1"/>
      <c r="AB469" s="1"/>
      <c r="AC469" s="1"/>
      <c r="AD469" s="1"/>
      <c r="AE469" s="1">
        <v>-746778.09432211902</v>
      </c>
      <c r="AF469" s="1"/>
      <c r="AG469" s="1"/>
      <c r="AH469" s="1"/>
      <c r="AI469" s="1"/>
      <c r="AJ469" s="1">
        <v>325545.18654767802</v>
      </c>
      <c r="AK469" s="1"/>
      <c r="AL469" s="1"/>
      <c r="AM469" s="1"/>
    </row>
    <row r="470" spans="1:39" x14ac:dyDescent="0.3">
      <c r="A470" t="str">
        <f t="shared" si="77"/>
        <v>ERS</v>
      </c>
      <c r="B470" t="str">
        <f t="shared" si="78"/>
        <v>W054</v>
      </c>
      <c r="C470" t="str">
        <f t="shared" si="79"/>
        <v>LEASE OR RENTAL OF EQUIPMENT- PREFABRICATED STRUCTURES  AND SCAFFOLDING</v>
      </c>
      <c r="D470" s="1">
        <f t="shared" si="80"/>
        <v>1208693.7007978801</v>
      </c>
      <c r="E470" s="1">
        <f t="shared" si="81"/>
        <v>11413858.525932999</v>
      </c>
      <c r="F470" s="1">
        <f t="shared" si="82"/>
        <v>7488511.6913999999</v>
      </c>
      <c r="G470" s="1">
        <f t="shared" si="83"/>
        <v>2490891.3735059001</v>
      </c>
      <c r="H470" s="2">
        <f t="shared" si="84"/>
        <v>-0.34391059128815782</v>
      </c>
      <c r="I470" s="2">
        <f t="shared" si="85"/>
        <v>5.1955412578527556</v>
      </c>
      <c r="J470" s="2">
        <f t="shared" si="86"/>
        <v>0.33262836143615881</v>
      </c>
      <c r="K470" s="2">
        <f t="shared" si="87"/>
        <v>9.4032096365425551E-5</v>
      </c>
      <c r="L470" s="2">
        <f>AM470/SUM(AM1:AM$2583)</f>
        <v>4.8903269447931323E-5</v>
      </c>
      <c r="M470" t="s">
        <v>962</v>
      </c>
      <c r="N470" t="s">
        <v>1485</v>
      </c>
      <c r="O470" t="s">
        <v>1486</v>
      </c>
      <c r="P470" s="1">
        <v>654580.71506298403</v>
      </c>
      <c r="Q470" s="1">
        <v>195088.17535629601</v>
      </c>
      <c r="R470" s="1">
        <v>247934.10235445999</v>
      </c>
      <c r="S470" s="1">
        <v>331280.930337194</v>
      </c>
      <c r="T470" s="1">
        <v>420873.35117564799</v>
      </c>
      <c r="U470" s="1">
        <v>2688339.14604299</v>
      </c>
      <c r="V470" s="1">
        <v>4559254.6124029597</v>
      </c>
      <c r="W470" s="1">
        <v>9689672.5544570908</v>
      </c>
      <c r="X470" s="1">
        <v>9386449.4830458909</v>
      </c>
      <c r="Y470" s="1">
        <v>3808575.11461177</v>
      </c>
      <c r="Z470" s="1">
        <v>7433260.9866399402</v>
      </c>
      <c r="AA470" s="1">
        <v>4152974.6446575001</v>
      </c>
      <c r="AB470" s="1">
        <v>5083889.0299752597</v>
      </c>
      <c r="AC470" s="1">
        <v>1533123.79651474</v>
      </c>
      <c r="AD470" s="1">
        <v>2735308.86121974</v>
      </c>
      <c r="AE470" s="1">
        <v>1208693.7007978801</v>
      </c>
      <c r="AF470" s="1">
        <v>1435813.01526259</v>
      </c>
      <c r="AG470" s="1">
        <v>2538044.1009594998</v>
      </c>
      <c r="AH470" s="1">
        <v>1878163.5847577299</v>
      </c>
      <c r="AI470" s="1">
        <v>3035977.58703594</v>
      </c>
      <c r="AJ470" s="1">
        <v>5065729.6196646299</v>
      </c>
      <c r="AK470" s="1">
        <v>11413858.525932999</v>
      </c>
      <c r="AL470" s="1">
        <v>7488511.6913999999</v>
      </c>
      <c r="AM470" s="1">
        <v>2490891.3735059001</v>
      </c>
    </row>
    <row r="471" spans="1:39" x14ac:dyDescent="0.3">
      <c r="A471" t="str">
        <f t="shared" si="77"/>
        <v>ERS</v>
      </c>
      <c r="B471" t="str">
        <f t="shared" si="78"/>
        <v>W056</v>
      </c>
      <c r="C471" t="str">
        <f t="shared" si="79"/>
        <v>LEASE OR RENTAL OF EQUIPMENT- CONSTRUCTION AND BUILDING MATERIALS</v>
      </c>
      <c r="D471" s="1">
        <f t="shared" si="80"/>
        <v>78047.585405056801</v>
      </c>
      <c r="E471" s="1">
        <f t="shared" si="81"/>
        <v>0</v>
      </c>
      <c r="F471" s="1">
        <f t="shared" si="82"/>
        <v>0</v>
      </c>
      <c r="G471" s="1">
        <f t="shared" si="83"/>
        <v>0</v>
      </c>
      <c r="H471" s="2" t="e">
        <f t="shared" si="84"/>
        <v>#DIV/0!</v>
      </c>
      <c r="I471" s="2">
        <f t="shared" si="85"/>
        <v>-1</v>
      </c>
      <c r="J471" s="2" t="e">
        <f t="shared" si="86"/>
        <v>#DIV/0!</v>
      </c>
      <c r="K471" s="2">
        <f t="shared" si="87"/>
        <v>0</v>
      </c>
      <c r="L471" s="2">
        <f>AM471/SUM(AM1:AM$2583)</f>
        <v>0</v>
      </c>
      <c r="M471" t="s">
        <v>962</v>
      </c>
      <c r="N471" t="s">
        <v>1487</v>
      </c>
      <c r="O471" t="s">
        <v>1488</v>
      </c>
      <c r="P471" s="1">
        <v>74129.694683409602</v>
      </c>
      <c r="Q471" s="1"/>
      <c r="R471" s="1"/>
      <c r="S471" s="1"/>
      <c r="T471" s="1"/>
      <c r="U471" s="1">
        <v>36329.570679770201</v>
      </c>
      <c r="V471" s="1"/>
      <c r="W471" s="1">
        <v>37234.673219461103</v>
      </c>
      <c r="X471" s="1">
        <v>13330.1577165208</v>
      </c>
      <c r="Y471" s="1"/>
      <c r="Z471" s="1">
        <v>4765.8212405963504</v>
      </c>
      <c r="AA471" s="1">
        <v>32006.225671425302</v>
      </c>
      <c r="AB471" s="1">
        <v>14667.4953851314</v>
      </c>
      <c r="AC471" s="1">
        <v>288313.15471519303</v>
      </c>
      <c r="AD471" s="1">
        <v>6426.9188356279301</v>
      </c>
      <c r="AE471" s="1">
        <v>78047.585405056801</v>
      </c>
      <c r="AF471" s="1">
        <v>12625.416335096201</v>
      </c>
      <c r="AG471" s="1">
        <v>21714.702453846399</v>
      </c>
      <c r="AH471" s="1">
        <v>48621.940347915901</v>
      </c>
      <c r="AI471" s="1"/>
      <c r="AJ471" s="1">
        <v>403726.21830350801</v>
      </c>
      <c r="AK471" s="1">
        <v>0</v>
      </c>
      <c r="AL471" s="1">
        <v>0</v>
      </c>
      <c r="AM471" s="1">
        <v>0</v>
      </c>
    </row>
    <row r="472" spans="1:39" x14ac:dyDescent="0.3">
      <c r="A472" t="str">
        <f t="shared" si="77"/>
        <v>ERS</v>
      </c>
      <c r="B472" t="str">
        <f t="shared" si="78"/>
        <v>W059</v>
      </c>
      <c r="C472" t="str">
        <f t="shared" si="79"/>
        <v>LEASE OR RENTAL OF EQUIPMENT- ELECTRICAL AND ELECTRONIC EQUIPMENT COMPONENTS</v>
      </c>
      <c r="D472" s="1">
        <f t="shared" si="80"/>
        <v>122271.168385617</v>
      </c>
      <c r="E472" s="1">
        <f t="shared" si="81"/>
        <v>89464.801092575799</v>
      </c>
      <c r="F472" s="1">
        <f t="shared" si="82"/>
        <v>157793.4313</v>
      </c>
      <c r="G472" s="1">
        <f t="shared" si="83"/>
        <v>31284.586845478501</v>
      </c>
      <c r="H472" s="2">
        <f t="shared" si="84"/>
        <v>0.76374875227990002</v>
      </c>
      <c r="I472" s="2">
        <f t="shared" si="85"/>
        <v>0.29052035229068407</v>
      </c>
      <c r="J472" s="2">
        <f t="shared" si="86"/>
        <v>0.19826292252938987</v>
      </c>
      <c r="K472" s="2">
        <f t="shared" si="87"/>
        <v>1.9813879912710416E-6</v>
      </c>
      <c r="L472" s="2">
        <f>AM472/SUM(AM1:AM$2583)</f>
        <v>6.1420525854497644E-7</v>
      </c>
      <c r="M472" t="s">
        <v>962</v>
      </c>
      <c r="N472" t="s">
        <v>1489</v>
      </c>
      <c r="O472" t="s">
        <v>1490</v>
      </c>
      <c r="P472" s="1"/>
      <c r="Q472" s="1"/>
      <c r="R472" s="1"/>
      <c r="S472" s="1">
        <v>117335.551846899</v>
      </c>
      <c r="T472" s="1">
        <v>40087.567908079698</v>
      </c>
      <c r="U472" s="1">
        <v>81309.520358673501</v>
      </c>
      <c r="V472" s="1">
        <v>382704.44356944499</v>
      </c>
      <c r="W472" s="1">
        <v>142277.49393736999</v>
      </c>
      <c r="X472" s="1">
        <v>194139.92376757399</v>
      </c>
      <c r="Y472" s="1">
        <v>27703.517808167999</v>
      </c>
      <c r="Z472" s="1">
        <v>222257.68884250399</v>
      </c>
      <c r="AA472" s="1">
        <v>36324.123383797902</v>
      </c>
      <c r="AB472" s="1">
        <v>101324.27408696699</v>
      </c>
      <c r="AC472" s="1">
        <v>53564.188824267403</v>
      </c>
      <c r="AD472" s="1">
        <v>346234.86588</v>
      </c>
      <c r="AE472" s="1">
        <v>122271.168385617</v>
      </c>
      <c r="AF472" s="1">
        <v>185954.58444584601</v>
      </c>
      <c r="AG472" s="1">
        <v>629028.06061902503</v>
      </c>
      <c r="AH472" s="1">
        <v>571746.48896957003</v>
      </c>
      <c r="AI472" s="1">
        <v>276119.24249431503</v>
      </c>
      <c r="AJ472" s="1">
        <v>183237.89768324301</v>
      </c>
      <c r="AK472" s="1">
        <v>89464.801092575799</v>
      </c>
      <c r="AL472" s="1">
        <v>157793.4313</v>
      </c>
      <c r="AM472" s="1">
        <v>31284.586845478501</v>
      </c>
    </row>
    <row r="473" spans="1:39" x14ac:dyDescent="0.3">
      <c r="A473" t="str">
        <f t="shared" si="77"/>
        <v>ERS</v>
      </c>
      <c r="B473" t="str">
        <f t="shared" si="78"/>
        <v>W061</v>
      </c>
      <c r="C473" t="str">
        <f t="shared" si="79"/>
        <v>LEASE OR RENTAL OF EQUIPMENT- ELECTRIC WIRE AND POWER DISTRIBUTION EQUIPMENT</v>
      </c>
      <c r="D473" s="1">
        <f t="shared" si="80"/>
        <v>1541814.02931544</v>
      </c>
      <c r="E473" s="1">
        <f t="shared" si="81"/>
        <v>724021.830571261</v>
      </c>
      <c r="F473" s="1">
        <f t="shared" si="82"/>
        <v>2015554.7862</v>
      </c>
      <c r="G473" s="1">
        <f t="shared" si="83"/>
        <v>476293.29206313897</v>
      </c>
      <c r="H473" s="2">
        <f t="shared" si="84"/>
        <v>1.7838315104528073</v>
      </c>
      <c r="I473" s="2">
        <f t="shared" si="85"/>
        <v>0.30726193164482951</v>
      </c>
      <c r="J473" s="2">
        <f t="shared" si="86"/>
        <v>0.23630877975840703</v>
      </c>
      <c r="K473" s="2">
        <f t="shared" si="87"/>
        <v>2.5309013285431685E-5</v>
      </c>
      <c r="L473" s="2">
        <f>AM473/SUM(AM1:AM$2583)</f>
        <v>9.3509895476583142E-6</v>
      </c>
      <c r="M473" t="s">
        <v>962</v>
      </c>
      <c r="N473" t="s">
        <v>1491</v>
      </c>
      <c r="O473" t="s">
        <v>1492</v>
      </c>
      <c r="P473" s="1">
        <v>819037.79817873903</v>
      </c>
      <c r="Q473" s="1">
        <v>1542182.66627483</v>
      </c>
      <c r="R473" s="1">
        <v>1767105.8531194001</v>
      </c>
      <c r="S473" s="1">
        <v>276649.80216494499</v>
      </c>
      <c r="T473" s="1">
        <v>1448696.2801488801</v>
      </c>
      <c r="U473" s="1">
        <v>275785.68947619898</v>
      </c>
      <c r="V473" s="1">
        <v>981684.95863880403</v>
      </c>
      <c r="W473" s="1">
        <v>301382.85020321899</v>
      </c>
      <c r="X473" s="1">
        <v>1553605.3876956999</v>
      </c>
      <c r="Y473" s="1">
        <v>1590105.3111960001</v>
      </c>
      <c r="Z473" s="1">
        <v>196251.62500033999</v>
      </c>
      <c r="AA473" s="1">
        <v>1022568.13278181</v>
      </c>
      <c r="AB473" s="1">
        <v>216327.350128705</v>
      </c>
      <c r="AC473" s="1">
        <v>1448781.32884232</v>
      </c>
      <c r="AD473" s="1">
        <v>1127029.5460532899</v>
      </c>
      <c r="AE473" s="1">
        <v>1541814.02931544</v>
      </c>
      <c r="AF473" s="1">
        <v>1467935.13666172</v>
      </c>
      <c r="AG473" s="1">
        <v>289007.88923926902</v>
      </c>
      <c r="AH473" s="1">
        <v>3728338.83705557</v>
      </c>
      <c r="AI473" s="1">
        <v>2665080.8058953299</v>
      </c>
      <c r="AJ473" s="1">
        <v>3042594.4422004698</v>
      </c>
      <c r="AK473" s="1">
        <v>724021.830571261</v>
      </c>
      <c r="AL473" s="1">
        <v>2015554.7862</v>
      </c>
      <c r="AM473" s="1">
        <v>476293.29206313897</v>
      </c>
    </row>
    <row r="474" spans="1:39" x14ac:dyDescent="0.3">
      <c r="A474" t="str">
        <f t="shared" si="77"/>
        <v>ERS</v>
      </c>
      <c r="B474" t="str">
        <f t="shared" si="78"/>
        <v>W062</v>
      </c>
      <c r="C474" t="str">
        <f t="shared" si="79"/>
        <v>LEASE OR RENTAL OF EQUIPMENT- LIGHTING FIXTURES AND LAMPS</v>
      </c>
      <c r="D474" s="1">
        <f t="shared" si="80"/>
        <v>283601.77297733497</v>
      </c>
      <c r="E474" s="1">
        <f t="shared" si="81"/>
        <v>0</v>
      </c>
      <c r="F474" s="1">
        <f t="shared" si="82"/>
        <v>0</v>
      </c>
      <c r="G474" s="1">
        <f t="shared" si="83"/>
        <v>0</v>
      </c>
      <c r="H474" s="2" t="e">
        <f t="shared" si="84"/>
        <v>#DIV/0!</v>
      </c>
      <c r="I474" s="2">
        <f t="shared" si="85"/>
        <v>-1</v>
      </c>
      <c r="J474" s="2" t="e">
        <f t="shared" si="86"/>
        <v>#DIV/0!</v>
      </c>
      <c r="K474" s="2">
        <f t="shared" si="87"/>
        <v>0</v>
      </c>
      <c r="L474" s="2">
        <f>AM474/SUM(AM1:AM$2583)</f>
        <v>0</v>
      </c>
      <c r="M474" t="s">
        <v>962</v>
      </c>
      <c r="N474" t="s">
        <v>1493</v>
      </c>
      <c r="O474" t="s">
        <v>1494</v>
      </c>
      <c r="P474" s="1"/>
      <c r="Q474" s="1"/>
      <c r="R474" s="1"/>
      <c r="S474" s="1"/>
      <c r="T474" s="1">
        <v>126599.36566444</v>
      </c>
      <c r="U474" s="1">
        <v>30570.832057016301</v>
      </c>
      <c r="V474" s="1">
        <v>52838.309731944297</v>
      </c>
      <c r="W474" s="1"/>
      <c r="X474" s="1"/>
      <c r="Y474" s="1">
        <v>10128.965714080199</v>
      </c>
      <c r="Z474" s="1">
        <v>94756.044946449998</v>
      </c>
      <c r="AA474" s="1">
        <v>34183.224002689902</v>
      </c>
      <c r="AB474" s="1">
        <v>12592.999997597301</v>
      </c>
      <c r="AC474" s="1">
        <v>11416.0003140842</v>
      </c>
      <c r="AD474" s="1">
        <v>170462.475498699</v>
      </c>
      <c r="AE474" s="1">
        <v>283601.77297733497</v>
      </c>
      <c r="AF474" s="1">
        <v>12768.9849812641</v>
      </c>
      <c r="AG474" s="1">
        <v>155954.78348418599</v>
      </c>
      <c r="AH474" s="1"/>
      <c r="AI474" s="1">
        <v>21391.5243722905</v>
      </c>
      <c r="AJ474" s="1">
        <v>0</v>
      </c>
      <c r="AK474" s="1"/>
      <c r="AL474" s="1"/>
      <c r="AM474" s="1"/>
    </row>
    <row r="475" spans="1:39" x14ac:dyDescent="0.3">
      <c r="A475" t="str">
        <f t="shared" si="77"/>
        <v>ERS</v>
      </c>
      <c r="B475" t="str">
        <f t="shared" si="78"/>
        <v>W063</v>
      </c>
      <c r="C475" t="str">
        <f t="shared" si="79"/>
        <v>LEASE OR RENTAL OF EQUIPMENT- ALARM, SIGNAL, AND SECURITY DETECTION SYSTEMS</v>
      </c>
      <c r="D475" s="1">
        <f t="shared" si="80"/>
        <v>41183.032215539999</v>
      </c>
      <c r="E475" s="1">
        <f t="shared" si="81"/>
        <v>11781.6675637562</v>
      </c>
      <c r="F475" s="1">
        <f t="shared" si="82"/>
        <v>21370.959999999999</v>
      </c>
      <c r="G475" s="1">
        <f t="shared" si="83"/>
        <v>46413.632394538799</v>
      </c>
      <c r="H475" s="2">
        <f t="shared" si="84"/>
        <v>0.81391639887576028</v>
      </c>
      <c r="I475" s="2">
        <f t="shared" si="85"/>
        <v>-0.48107366431518161</v>
      </c>
      <c r="J475" s="2">
        <f t="shared" si="86"/>
        <v>2.1718084912675333</v>
      </c>
      <c r="K475" s="2">
        <f t="shared" si="87"/>
        <v>2.6835187724277454E-7</v>
      </c>
      <c r="L475" s="2">
        <f>AM475/SUM(AM1:AM$2583)</f>
        <v>9.112313749164736E-7</v>
      </c>
      <c r="M475" t="s">
        <v>962</v>
      </c>
      <c r="N475" t="s">
        <v>1495</v>
      </c>
      <c r="O475" t="s">
        <v>1496</v>
      </c>
      <c r="P475" s="1">
        <v>52569.392899289698</v>
      </c>
      <c r="Q475" s="1"/>
      <c r="R475" s="1"/>
      <c r="S475" s="1">
        <v>16914.6055259815</v>
      </c>
      <c r="T475" s="1"/>
      <c r="U475" s="1">
        <v>-3811.2484241841198</v>
      </c>
      <c r="V475" s="1"/>
      <c r="W475" s="1"/>
      <c r="X475" s="1"/>
      <c r="Y475" s="1"/>
      <c r="Z475" s="1">
        <v>14207.352996705</v>
      </c>
      <c r="AA475" s="1"/>
      <c r="AB475" s="1"/>
      <c r="AC475" s="1"/>
      <c r="AD475" s="1"/>
      <c r="AE475" s="1">
        <v>41183.032215539999</v>
      </c>
      <c r="AF475" s="1">
        <v>23068.4344827774</v>
      </c>
      <c r="AG475" s="1">
        <v>211142.80660456399</v>
      </c>
      <c r="AH475" s="1">
        <v>73667.725489258199</v>
      </c>
      <c r="AI475" s="1">
        <v>73379.726621806403</v>
      </c>
      <c r="AJ475" s="1">
        <v>72206.2569296453</v>
      </c>
      <c r="AK475" s="1">
        <v>11781.6675637562</v>
      </c>
      <c r="AL475" s="1">
        <v>21370.959999999999</v>
      </c>
      <c r="AM475" s="1">
        <v>46413.632394538799</v>
      </c>
    </row>
    <row r="476" spans="1:39" x14ac:dyDescent="0.3">
      <c r="A476" t="str">
        <f t="shared" si="77"/>
        <v>ERS</v>
      </c>
      <c r="B476" t="str">
        <f t="shared" si="78"/>
        <v>W065</v>
      </c>
      <c r="C476" t="str">
        <f t="shared" si="79"/>
        <v>LEASE OR RENTAL OF EQUIPMENT- MEDICAL, DENTAL, AND VETERINARY EQUIPMENT AND SUPPLIES</v>
      </c>
      <c r="D476" s="1">
        <f t="shared" si="80"/>
        <v>4106310.3815698898</v>
      </c>
      <c r="E476" s="1">
        <f t="shared" si="81"/>
        <v>1634384.5446214699</v>
      </c>
      <c r="F476" s="1">
        <f t="shared" si="82"/>
        <v>1858893.2637</v>
      </c>
      <c r="G476" s="1">
        <f t="shared" si="83"/>
        <v>845315.454979153</v>
      </c>
      <c r="H476" s="2">
        <f t="shared" si="84"/>
        <v>0.13736590927597603</v>
      </c>
      <c r="I476" s="2">
        <f t="shared" si="85"/>
        <v>-0.54730814503376046</v>
      </c>
      <c r="J476" s="2">
        <f t="shared" si="86"/>
        <v>0.45474125464127529</v>
      </c>
      <c r="K476" s="2">
        <f t="shared" si="87"/>
        <v>2.3341838499900941E-5</v>
      </c>
      <c r="L476" s="2">
        <f>AM476/SUM(AM1:AM$2583)</f>
        <v>1.6595942281161165E-5</v>
      </c>
      <c r="M476" t="s">
        <v>962</v>
      </c>
      <c r="N476" t="s">
        <v>1497</v>
      </c>
      <c r="O476" t="s">
        <v>1498</v>
      </c>
      <c r="P476" s="1">
        <v>2002975.3022574501</v>
      </c>
      <c r="Q476" s="1">
        <v>1283552.1342502199</v>
      </c>
      <c r="R476" s="1">
        <v>818558.97668943403</v>
      </c>
      <c r="S476" s="1">
        <v>838284.80219097203</v>
      </c>
      <c r="T476" s="1">
        <v>1553807.51943113</v>
      </c>
      <c r="U476" s="1">
        <v>2383777.08730949</v>
      </c>
      <c r="V476" s="1">
        <v>2820033.6635902501</v>
      </c>
      <c r="W476" s="1">
        <v>2137224.0489133298</v>
      </c>
      <c r="X476" s="1">
        <v>1924548.95335194</v>
      </c>
      <c r="Y476" s="1">
        <v>2547663.91437368</v>
      </c>
      <c r="Z476" s="1">
        <v>3240300.4489116701</v>
      </c>
      <c r="AA476" s="1">
        <v>3132405.1207441702</v>
      </c>
      <c r="AB476" s="1">
        <v>3175370.0842173002</v>
      </c>
      <c r="AC476" s="1">
        <v>2362700.2429988999</v>
      </c>
      <c r="AD476" s="1">
        <v>3746949.6941799698</v>
      </c>
      <c r="AE476" s="1">
        <v>4106310.3815698898</v>
      </c>
      <c r="AF476" s="1">
        <v>5123910.17173036</v>
      </c>
      <c r="AG476" s="1">
        <v>4026281.4197950601</v>
      </c>
      <c r="AH476" s="1">
        <v>3277824.81387365</v>
      </c>
      <c r="AI476" s="1">
        <v>1165991.7088579501</v>
      </c>
      <c r="AJ476" s="1">
        <v>1401535.25989051</v>
      </c>
      <c r="AK476" s="1">
        <v>1634384.5446214699</v>
      </c>
      <c r="AL476" s="1">
        <v>1858893.2637</v>
      </c>
      <c r="AM476" s="1">
        <v>845315.454979153</v>
      </c>
    </row>
    <row r="477" spans="1:39" x14ac:dyDescent="0.3">
      <c r="A477" t="str">
        <f t="shared" si="77"/>
        <v>ERS</v>
      </c>
      <c r="B477" t="str">
        <f t="shared" si="78"/>
        <v>W066</v>
      </c>
      <c r="C477" t="str">
        <f t="shared" si="79"/>
        <v>LEASE OR RENTAL OF EQUIPMENT- INSTRUMENTS AND LABORATORY EQUIPMENT</v>
      </c>
      <c r="D477" s="1">
        <f t="shared" si="80"/>
        <v>2214519.78670118</v>
      </c>
      <c r="E477" s="1">
        <f t="shared" si="81"/>
        <v>1405222.86329435</v>
      </c>
      <c r="F477" s="1">
        <f t="shared" si="82"/>
        <v>1030539.1708</v>
      </c>
      <c r="G477" s="1">
        <f t="shared" si="83"/>
        <v>563552.28658668499</v>
      </c>
      <c r="H477" s="2">
        <f t="shared" si="84"/>
        <v>-0.26663649039694393</v>
      </c>
      <c r="I477" s="2">
        <f t="shared" si="85"/>
        <v>-0.5346444059842318</v>
      </c>
      <c r="J477" s="2">
        <f t="shared" si="86"/>
        <v>0.54685188351375669</v>
      </c>
      <c r="K477" s="2">
        <f t="shared" si="87"/>
        <v>1.2940322805170769E-5</v>
      </c>
      <c r="L477" s="2">
        <f>AM477/SUM(AM1:AM$2583)</f>
        <v>1.1064131343534555E-5</v>
      </c>
      <c r="M477" t="s">
        <v>962</v>
      </c>
      <c r="N477" t="s">
        <v>1499</v>
      </c>
      <c r="O477" t="s">
        <v>1500</v>
      </c>
      <c r="P477" s="1">
        <v>382858.545403153</v>
      </c>
      <c r="Q477" s="1">
        <v>526083.89369212498</v>
      </c>
      <c r="R477" s="1">
        <v>602387.68466905004</v>
      </c>
      <c r="S477" s="1">
        <v>775391.42256269895</v>
      </c>
      <c r="T477" s="1">
        <v>630654.048379521</v>
      </c>
      <c r="U477" s="1">
        <v>1332914.8409325001</v>
      </c>
      <c r="V477" s="1">
        <v>1904404.4634753901</v>
      </c>
      <c r="W477" s="1">
        <v>1561576.30875726</v>
      </c>
      <c r="X477" s="1">
        <v>1920244.0259728499</v>
      </c>
      <c r="Y477" s="1">
        <v>2226297.27967988</v>
      </c>
      <c r="Z477" s="1">
        <v>1501048.2949045999</v>
      </c>
      <c r="AA477" s="1">
        <v>1494473.5342530599</v>
      </c>
      <c r="AB477" s="1">
        <v>2202972.0595734101</v>
      </c>
      <c r="AC477" s="1">
        <v>1662675.23928391</v>
      </c>
      <c r="AD477" s="1">
        <v>1826846.8815552499</v>
      </c>
      <c r="AE477" s="1">
        <v>2214519.78670118</v>
      </c>
      <c r="AF477" s="1">
        <v>1947862.1179367499</v>
      </c>
      <c r="AG477" s="1">
        <v>1235076.0761303999</v>
      </c>
      <c r="AH477" s="1">
        <v>1469507.4734390599</v>
      </c>
      <c r="AI477" s="1">
        <v>1717927.4271704101</v>
      </c>
      <c r="AJ477" s="1">
        <v>1230702.43418048</v>
      </c>
      <c r="AK477" s="1">
        <v>1405222.86329435</v>
      </c>
      <c r="AL477" s="1">
        <v>1030539.1708</v>
      </c>
      <c r="AM477" s="1">
        <v>563552.28658668499</v>
      </c>
    </row>
    <row r="478" spans="1:39" x14ac:dyDescent="0.3">
      <c r="A478" t="str">
        <f t="shared" si="77"/>
        <v>ERS</v>
      </c>
      <c r="B478" t="str">
        <f t="shared" si="78"/>
        <v>W067</v>
      </c>
      <c r="C478" t="str">
        <f t="shared" si="79"/>
        <v>LEASE OR RENTAL OF EQUIPMENT- PHOTOGRAPHIC EQUIPMENT</v>
      </c>
      <c r="D478" s="1">
        <f t="shared" si="80"/>
        <v>0</v>
      </c>
      <c r="E478" s="1">
        <f t="shared" si="81"/>
        <v>0</v>
      </c>
      <c r="F478" s="1">
        <f t="shared" si="82"/>
        <v>0</v>
      </c>
      <c r="G478" s="1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e">
        <f t="shared" si="86"/>
        <v>#DIV/0!</v>
      </c>
      <c r="K478" s="2">
        <f t="shared" si="87"/>
        <v>0</v>
      </c>
      <c r="L478" s="2">
        <f>AM478/SUM(AM1:AM$2583)</f>
        <v>0</v>
      </c>
      <c r="M478" t="s">
        <v>962</v>
      </c>
      <c r="N478" t="s">
        <v>1501</v>
      </c>
      <c r="O478" t="s">
        <v>1502</v>
      </c>
      <c r="P478" s="1">
        <v>89900.835699206495</v>
      </c>
      <c r="Q478" s="1"/>
      <c r="R478" s="1"/>
      <c r="S478" s="1">
        <v>6095.3533426960403</v>
      </c>
      <c r="T478" s="1"/>
      <c r="U478" s="1">
        <v>136345.968720481</v>
      </c>
      <c r="V478" s="1">
        <v>96009.915571883394</v>
      </c>
      <c r="W478" s="1">
        <v>61220.4326729448</v>
      </c>
      <c r="X478" s="1">
        <v>5558.6757677891901</v>
      </c>
      <c r="Y478" s="1">
        <v>16006.5037467646</v>
      </c>
      <c r="Z478" s="1">
        <v>5454.9953397854397</v>
      </c>
      <c r="AA478" s="1">
        <v>166640.787666964</v>
      </c>
      <c r="AB478" s="1">
        <v>18889.499996395902</v>
      </c>
      <c r="AC478" s="1"/>
      <c r="AD478" s="1"/>
      <c r="AE478" s="1"/>
      <c r="AF478" s="1"/>
      <c r="AG478" s="1">
        <v>57521.211970609598</v>
      </c>
      <c r="AH478" s="1"/>
      <c r="AI478" s="1"/>
      <c r="AJ478" s="1"/>
      <c r="AK478" s="1"/>
      <c r="AL478" s="1"/>
      <c r="AM478" s="1"/>
    </row>
    <row r="479" spans="1:39" x14ac:dyDescent="0.3">
      <c r="A479" t="str">
        <f t="shared" si="77"/>
        <v>ERS</v>
      </c>
      <c r="B479" t="str">
        <f t="shared" si="78"/>
        <v>W068</v>
      </c>
      <c r="C479" t="str">
        <f t="shared" si="79"/>
        <v>LEASE OR RENTAL OF EQUIPMENT- CHEMICALS AND CHEMICAL PRODUCTS</v>
      </c>
      <c r="D479" s="1">
        <f t="shared" si="80"/>
        <v>0</v>
      </c>
      <c r="E479" s="1">
        <f t="shared" si="81"/>
        <v>-10054.286704678199</v>
      </c>
      <c r="F479" s="1">
        <f t="shared" si="82"/>
        <v>826406.65619999997</v>
      </c>
      <c r="G479" s="1">
        <f t="shared" si="83"/>
        <v>263848.060990225</v>
      </c>
      <c r="H479" s="2">
        <f t="shared" si="84"/>
        <v>-83.194458987874086</v>
      </c>
      <c r="I479" s="2" t="e">
        <f t="shared" si="85"/>
        <v>#DIV/0!</v>
      </c>
      <c r="J479" s="2">
        <f t="shared" si="86"/>
        <v>0.31927146158703096</v>
      </c>
      <c r="K479" s="2">
        <f t="shared" si="87"/>
        <v>1.037706202983835E-5</v>
      </c>
      <c r="L479" s="2">
        <f>AM479/SUM(AM1:AM$2583)</f>
        <v>5.1800865172849045E-6</v>
      </c>
      <c r="M479" t="s">
        <v>962</v>
      </c>
      <c r="N479" t="s">
        <v>1503</v>
      </c>
      <c r="O479" t="s">
        <v>1504</v>
      </c>
      <c r="P479" s="1"/>
      <c r="Q479" s="1"/>
      <c r="R479" s="1"/>
      <c r="S479" s="1">
        <v>71471.065619782399</v>
      </c>
      <c r="T479" s="1">
        <v>13833.557756777</v>
      </c>
      <c r="U479" s="1">
        <v>53703.955068048999</v>
      </c>
      <c r="V479" s="1">
        <v>7836.5454606146304</v>
      </c>
      <c r="W479" s="1">
        <v>5232.3411493614503</v>
      </c>
      <c r="X479" s="1">
        <v>0</v>
      </c>
      <c r="Y479" s="1"/>
      <c r="Z479" s="1"/>
      <c r="AA479" s="1"/>
      <c r="AB479" s="1"/>
      <c r="AC479" s="1"/>
      <c r="AD479" s="1"/>
      <c r="AE479" s="1"/>
      <c r="AF479" s="1"/>
      <c r="AG479" s="1">
        <v>127076.83551576899</v>
      </c>
      <c r="AH479" s="1">
        <v>283779.01790812903</v>
      </c>
      <c r="AI479" s="1"/>
      <c r="AJ479" s="1">
        <v>107501.49360340901</v>
      </c>
      <c r="AK479" s="1">
        <v>-10054.286704678199</v>
      </c>
      <c r="AL479" s="1">
        <v>826406.65619999997</v>
      </c>
      <c r="AM479" s="1">
        <v>263848.060990225</v>
      </c>
    </row>
    <row r="480" spans="1:39" x14ac:dyDescent="0.3">
      <c r="A480" t="str">
        <f t="shared" si="77"/>
        <v>ERS</v>
      </c>
      <c r="B480" t="str">
        <f t="shared" si="78"/>
        <v>W069</v>
      </c>
      <c r="C480" t="str">
        <f t="shared" si="79"/>
        <v>LEASE OR RENTAL OF EQUIPMENT- TRAINING AIDS AND DEVICES</v>
      </c>
      <c r="D480" s="1">
        <f t="shared" si="80"/>
        <v>676277.32505882101</v>
      </c>
      <c r="E480" s="1">
        <f t="shared" si="81"/>
        <v>715755.02553193597</v>
      </c>
      <c r="F480" s="1">
        <f t="shared" si="82"/>
        <v>680987.45019999996</v>
      </c>
      <c r="G480" s="1">
        <f t="shared" si="83"/>
        <v>663958.07943955704</v>
      </c>
      <c r="H480" s="2">
        <f t="shared" si="84"/>
        <v>-4.8574685600142886E-2</v>
      </c>
      <c r="I480" s="2">
        <f t="shared" si="85"/>
        <v>6.9647834795723007E-3</v>
      </c>
      <c r="J480" s="2">
        <f t="shared" si="86"/>
        <v>0.97499312101061253</v>
      </c>
      <c r="K480" s="2">
        <f t="shared" si="87"/>
        <v>8.551055293722905E-6</v>
      </c>
      <c r="L480" s="2">
        <f>AM480/SUM(AM1:AM$2583)</f>
        <v>1.3035382115143343E-5</v>
      </c>
      <c r="M480" t="s">
        <v>962</v>
      </c>
      <c r="N480" t="s">
        <v>1505</v>
      </c>
      <c r="O480" t="s">
        <v>1506</v>
      </c>
      <c r="P480" s="1"/>
      <c r="Q480" s="1"/>
      <c r="R480" s="1"/>
      <c r="S480" s="1"/>
      <c r="T480" s="1">
        <v>156185.32951199901</v>
      </c>
      <c r="U480" s="1">
        <v>177324.10755399099</v>
      </c>
      <c r="V480" s="1">
        <v>196907.71034632</v>
      </c>
      <c r="W480" s="1">
        <v>173932.81768677101</v>
      </c>
      <c r="X480" s="1">
        <v>263699.845979759</v>
      </c>
      <c r="Y480" s="1">
        <v>356476.95091120998</v>
      </c>
      <c r="Z480" s="1">
        <v>310514.38955183298</v>
      </c>
      <c r="AA480" s="1">
        <v>569147.17489234405</v>
      </c>
      <c r="AB480" s="1">
        <v>612839.45294114004</v>
      </c>
      <c r="AC480" s="1">
        <v>660678.02386419603</v>
      </c>
      <c r="AD480" s="1">
        <v>662115.19088858797</v>
      </c>
      <c r="AE480" s="1">
        <v>676277.32505882101</v>
      </c>
      <c r="AF480" s="1">
        <v>1173773.2362381699</v>
      </c>
      <c r="AG480" s="1">
        <v>649237.81285280804</v>
      </c>
      <c r="AH480" s="1">
        <v>723542.53093737096</v>
      </c>
      <c r="AI480" s="1">
        <v>720529.25946423295</v>
      </c>
      <c r="AJ480" s="1">
        <v>821162.92743169097</v>
      </c>
      <c r="AK480" s="1">
        <v>715755.02553193597</v>
      </c>
      <c r="AL480" s="1">
        <v>680987.45019999996</v>
      </c>
      <c r="AM480" s="1">
        <v>663958.07943955704</v>
      </c>
    </row>
    <row r="481" spans="1:39" x14ac:dyDescent="0.3">
      <c r="A481" t="str">
        <f t="shared" si="77"/>
        <v>ERS</v>
      </c>
      <c r="B481" t="str">
        <f t="shared" si="78"/>
        <v>W071</v>
      </c>
      <c r="C481" t="str">
        <f t="shared" si="79"/>
        <v>LEASE OR RENTAL OF EQUIPMENT- FURNITURE</v>
      </c>
      <c r="D481" s="1">
        <f t="shared" si="80"/>
        <v>25202.4924175003</v>
      </c>
      <c r="E481" s="1">
        <f t="shared" si="81"/>
        <v>5111.8256903478996</v>
      </c>
      <c r="F481" s="1">
        <f t="shared" si="82"/>
        <v>0</v>
      </c>
      <c r="G481" s="1">
        <f t="shared" si="83"/>
        <v>0</v>
      </c>
      <c r="H481" s="2">
        <f t="shared" si="84"/>
        <v>-1</v>
      </c>
      <c r="I481" s="2">
        <f t="shared" si="85"/>
        <v>-1</v>
      </c>
      <c r="J481" s="2" t="e">
        <f t="shared" si="86"/>
        <v>#DIV/0!</v>
      </c>
      <c r="K481" s="2">
        <f t="shared" si="87"/>
        <v>0</v>
      </c>
      <c r="L481" s="2">
        <f>AM481/SUM(AM1:AM$2583)</f>
        <v>0</v>
      </c>
      <c r="M481" t="s">
        <v>962</v>
      </c>
      <c r="N481" t="s">
        <v>1507</v>
      </c>
      <c r="O481" t="s">
        <v>1508</v>
      </c>
      <c r="P481" s="1">
        <v>44174.0595606891</v>
      </c>
      <c r="Q481" s="1">
        <v>133407.24171294799</v>
      </c>
      <c r="R481" s="1">
        <v>43847.990504210196</v>
      </c>
      <c r="S481" s="1">
        <v>329149.080505586</v>
      </c>
      <c r="T481" s="1">
        <v>988615.94882773596</v>
      </c>
      <c r="U481" s="1">
        <v>798501.298162463</v>
      </c>
      <c r="V481" s="1">
        <v>1134638.1076665099</v>
      </c>
      <c r="W481" s="1">
        <v>816482.00144862803</v>
      </c>
      <c r="X481" s="1">
        <v>752596.11026717699</v>
      </c>
      <c r="Y481" s="1">
        <v>442198.35746451298</v>
      </c>
      <c r="Z481" s="1">
        <v>12932.314886952299</v>
      </c>
      <c r="AA481" s="1">
        <v>27834.338536215899</v>
      </c>
      <c r="AB481" s="1">
        <v>13276.0065384669</v>
      </c>
      <c r="AC481" s="1">
        <v>48230.0893431859</v>
      </c>
      <c r="AD481" s="1">
        <v>4763.0050173642103</v>
      </c>
      <c r="AE481" s="1">
        <v>25202.4924175003</v>
      </c>
      <c r="AF481" s="1">
        <v>64107.030250551099</v>
      </c>
      <c r="AG481" s="1">
        <v>12458.678919243899</v>
      </c>
      <c r="AH481" s="1"/>
      <c r="AI481" s="1">
        <v>44657.799588620801</v>
      </c>
      <c r="AJ481" s="1">
        <v>19590.867775672799</v>
      </c>
      <c r="AK481" s="1">
        <v>5111.8256903478996</v>
      </c>
      <c r="AL481" s="1"/>
      <c r="AM481" s="1"/>
    </row>
    <row r="482" spans="1:39" x14ac:dyDescent="0.3">
      <c r="A482" t="str">
        <f t="shared" si="77"/>
        <v>ERS</v>
      </c>
      <c r="B482" t="str">
        <f t="shared" si="78"/>
        <v>W072</v>
      </c>
      <c r="C482" t="str">
        <f t="shared" si="79"/>
        <v>LEASE OR RENTAL OF EQUIPMENT- HOUSEHOLD AND COMMERCIAL FURNISHINGS AND APPLIANCES</v>
      </c>
      <c r="D482" s="1">
        <f t="shared" si="80"/>
        <v>523088.60641589499</v>
      </c>
      <c r="E482" s="1">
        <f t="shared" si="81"/>
        <v>851565.05541022599</v>
      </c>
      <c r="F482" s="1">
        <f t="shared" si="82"/>
        <v>814884.62430000002</v>
      </c>
      <c r="G482" s="1">
        <f t="shared" si="83"/>
        <v>916041.71375787805</v>
      </c>
      <c r="H482" s="2">
        <f t="shared" si="84"/>
        <v>-4.3074138466797307E-2</v>
      </c>
      <c r="I482" s="2">
        <f t="shared" si="85"/>
        <v>0.55783286866719695</v>
      </c>
      <c r="J482" s="2">
        <f t="shared" si="86"/>
        <v>1.1241367016156105</v>
      </c>
      <c r="K482" s="2">
        <f t="shared" si="87"/>
        <v>1.0232381636911869E-5</v>
      </c>
      <c r="L482" s="2">
        <f>AM482/SUM(AM1:AM$2583)</f>
        <v>1.7984499536964723E-5</v>
      </c>
      <c r="M482" t="s">
        <v>962</v>
      </c>
      <c r="N482" t="s">
        <v>1509</v>
      </c>
      <c r="O482" t="s">
        <v>1510</v>
      </c>
      <c r="P482" s="1">
        <v>158556.436973998</v>
      </c>
      <c r="Q482" s="1">
        <v>140983.86441541099</v>
      </c>
      <c r="R482" s="1"/>
      <c r="S482" s="1">
        <v>468200.85247417499</v>
      </c>
      <c r="T482" s="1">
        <v>535684.44316025404</v>
      </c>
      <c r="U482" s="1">
        <v>718290.39903515496</v>
      </c>
      <c r="V482" s="1">
        <v>767229.258626797</v>
      </c>
      <c r="W482" s="1">
        <v>773737.92461394204</v>
      </c>
      <c r="X482" s="1">
        <v>236841.56544088101</v>
      </c>
      <c r="Y482" s="1">
        <v>355482.36162964901</v>
      </c>
      <c r="Z482" s="1">
        <v>281372.74157918402</v>
      </c>
      <c r="AA482" s="1">
        <v>203571.259896859</v>
      </c>
      <c r="AB482" s="1">
        <v>258609.01857567701</v>
      </c>
      <c r="AC482" s="1">
        <v>745308.20256957598</v>
      </c>
      <c r="AD482" s="1">
        <v>522783.58195510402</v>
      </c>
      <c r="AE482" s="1">
        <v>523088.60641589499</v>
      </c>
      <c r="AF482" s="1">
        <v>477109.02344194701</v>
      </c>
      <c r="AG482" s="1">
        <v>493485.342955284</v>
      </c>
      <c r="AH482" s="1">
        <v>695449.48861885897</v>
      </c>
      <c r="AI482" s="1">
        <v>652521.42160970299</v>
      </c>
      <c r="AJ482" s="1">
        <v>1194007.76606354</v>
      </c>
      <c r="AK482" s="1">
        <v>851565.05541022599</v>
      </c>
      <c r="AL482" s="1">
        <v>814884.62430000002</v>
      </c>
      <c r="AM482" s="1">
        <v>916041.71375787805</v>
      </c>
    </row>
    <row r="483" spans="1:39" x14ac:dyDescent="0.3">
      <c r="A483" t="str">
        <f t="shared" si="77"/>
        <v>ERS</v>
      </c>
      <c r="B483" t="str">
        <f t="shared" si="78"/>
        <v>W073</v>
      </c>
      <c r="C483" t="str">
        <f t="shared" si="79"/>
        <v>LEASE OR RENTAL OF EQUIPMENT- FOOD PREPARATION AND SERVING EQUIPMENT</v>
      </c>
      <c r="D483" s="1">
        <f t="shared" si="80"/>
        <v>0</v>
      </c>
      <c r="E483" s="1">
        <f t="shared" si="81"/>
        <v>23101.958488339402</v>
      </c>
      <c r="F483" s="1">
        <f t="shared" si="82"/>
        <v>0</v>
      </c>
      <c r="G483" s="1">
        <f t="shared" si="83"/>
        <v>0</v>
      </c>
      <c r="H483" s="2">
        <f t="shared" si="84"/>
        <v>-1</v>
      </c>
      <c r="I483" s="2" t="e">
        <f t="shared" si="85"/>
        <v>#DIV/0!</v>
      </c>
      <c r="J483" s="2" t="e">
        <f t="shared" si="86"/>
        <v>#DIV/0!</v>
      </c>
      <c r="K483" s="2">
        <f t="shared" si="87"/>
        <v>0</v>
      </c>
      <c r="L483" s="2">
        <f>AM483/SUM(AM1:AM$2583)</f>
        <v>0</v>
      </c>
      <c r="M483" t="s">
        <v>962</v>
      </c>
      <c r="N483" t="s">
        <v>1511</v>
      </c>
      <c r="O483" t="s">
        <v>1512</v>
      </c>
      <c r="P483" s="1"/>
      <c r="Q483" s="1">
        <v>289441.81551919703</v>
      </c>
      <c r="R483" s="1">
        <v>75078.133555021894</v>
      </c>
      <c r="S483" s="1"/>
      <c r="T483" s="1">
        <v>0</v>
      </c>
      <c r="U483" s="1">
        <v>26597.8943057455</v>
      </c>
      <c r="V483" s="1"/>
      <c r="W483" s="1"/>
      <c r="X483" s="1"/>
      <c r="Y483" s="1">
        <v>0</v>
      </c>
      <c r="Z483" s="1">
        <v>6286.0341757980996</v>
      </c>
      <c r="AA483" s="1">
        <v>9983.3508100962099</v>
      </c>
      <c r="AB483" s="1"/>
      <c r="AC483" s="1"/>
      <c r="AD483" s="1">
        <v>9705.5876706037598</v>
      </c>
      <c r="AE483" s="1"/>
      <c r="AF483" s="1"/>
      <c r="AG483" s="1">
        <v>20472.630144716499</v>
      </c>
      <c r="AH483" s="1">
        <v>28205.100263432199</v>
      </c>
      <c r="AI483" s="1">
        <v>50372.785335341701</v>
      </c>
      <c r="AJ483" s="1"/>
      <c r="AK483" s="1">
        <v>23101.958488339402</v>
      </c>
      <c r="AL483" s="1"/>
      <c r="AM483" s="1"/>
    </row>
    <row r="484" spans="1:39" x14ac:dyDescent="0.3">
      <c r="A484" t="str">
        <f t="shared" si="77"/>
        <v>ERS</v>
      </c>
      <c r="B484" t="str">
        <f t="shared" si="78"/>
        <v>W074</v>
      </c>
      <c r="C484" t="str">
        <f t="shared" si="79"/>
        <v>LEASE OR RENTAL OF EQUIPMENT- OFFICE MACHINES, TEXT PROCESSING SYSTEMS, AND VISIBLE RECORD EQUIPMENT</v>
      </c>
      <c r="D484" s="1">
        <f t="shared" si="80"/>
        <v>2045916.2298334599</v>
      </c>
      <c r="E484" s="1">
        <f t="shared" si="81"/>
        <v>470047.69758343202</v>
      </c>
      <c r="F484" s="1">
        <f t="shared" si="82"/>
        <v>536839.52040000004</v>
      </c>
      <c r="G484" s="1">
        <f t="shared" si="83"/>
        <v>212868.51239135099</v>
      </c>
      <c r="H484" s="2">
        <f t="shared" si="84"/>
        <v>0.14209584082626558</v>
      </c>
      <c r="I484" s="2">
        <f t="shared" si="85"/>
        <v>-0.7376043493023664</v>
      </c>
      <c r="J484" s="2">
        <f t="shared" si="86"/>
        <v>0.39652168721248821</v>
      </c>
      <c r="K484" s="2">
        <f t="shared" si="87"/>
        <v>6.7410117784812092E-6</v>
      </c>
      <c r="L484" s="2">
        <f>AM484/SUM(AM1:AM$2583)</f>
        <v>4.1792132443747002E-6</v>
      </c>
      <c r="M484" t="s">
        <v>962</v>
      </c>
      <c r="N484" t="s">
        <v>1513</v>
      </c>
      <c r="O484" t="s">
        <v>1514</v>
      </c>
      <c r="P484" s="1">
        <v>9591377.5079422407</v>
      </c>
      <c r="Q484" s="1">
        <v>8157189.5016094698</v>
      </c>
      <c r="R484" s="1">
        <v>294412.81699233898</v>
      </c>
      <c r="S484" s="1">
        <v>191517.525865845</v>
      </c>
      <c r="T484" s="1">
        <v>59600.023948417198</v>
      </c>
      <c r="U484" s="1">
        <v>2079747.73716256</v>
      </c>
      <c r="V484" s="1">
        <v>2373008.02931329</v>
      </c>
      <c r="W484" s="1">
        <v>1910441.3818466801</v>
      </c>
      <c r="X484" s="1">
        <v>1445687.59353597</v>
      </c>
      <c r="Y484" s="1">
        <v>1523170.2114655301</v>
      </c>
      <c r="Z484" s="1">
        <v>1697407.9744122</v>
      </c>
      <c r="AA484" s="1">
        <v>2917558.8273050101</v>
      </c>
      <c r="AB484" s="1">
        <v>2518800.68547124</v>
      </c>
      <c r="AC484" s="1">
        <v>3632242.8526621801</v>
      </c>
      <c r="AD484" s="1">
        <v>2394625.3245836701</v>
      </c>
      <c r="AE484" s="1">
        <v>2045916.2298334599</v>
      </c>
      <c r="AF484" s="1">
        <v>1937555.3177205599</v>
      </c>
      <c r="AG484" s="1">
        <v>1095648.3100915099</v>
      </c>
      <c r="AH484" s="1">
        <v>663227.82291481795</v>
      </c>
      <c r="AI484" s="1">
        <v>772252.90422002599</v>
      </c>
      <c r="AJ484" s="1">
        <v>572222.97244062496</v>
      </c>
      <c r="AK484" s="1">
        <v>470047.69758343202</v>
      </c>
      <c r="AL484" s="1">
        <v>536839.52040000004</v>
      </c>
      <c r="AM484" s="1">
        <v>212868.51239135099</v>
      </c>
    </row>
    <row r="485" spans="1:39" x14ac:dyDescent="0.3">
      <c r="A485" t="str">
        <f t="shared" si="77"/>
        <v>ERS</v>
      </c>
      <c r="B485" t="str">
        <f t="shared" si="78"/>
        <v>W075</v>
      </c>
      <c r="C485" t="str">
        <f t="shared" si="79"/>
        <v>LEASE OR RENTAL OF EQUIPMENT- OFFICE SUPPLIES AND DEVICES</v>
      </c>
      <c r="D485" s="1">
        <f t="shared" si="80"/>
        <v>76534.879796114605</v>
      </c>
      <c r="E485" s="1">
        <f t="shared" si="81"/>
        <v>117807.988317426</v>
      </c>
      <c r="F485" s="1">
        <f t="shared" si="82"/>
        <v>42775.859400000001</v>
      </c>
      <c r="G485" s="1">
        <f t="shared" si="83"/>
        <v>4225.2886689632896</v>
      </c>
      <c r="H485" s="2">
        <f t="shared" si="84"/>
        <v>-0.63690187727556125</v>
      </c>
      <c r="I485" s="2">
        <f t="shared" si="85"/>
        <v>-0.44109326997111742</v>
      </c>
      <c r="J485" s="2">
        <f t="shared" si="86"/>
        <v>9.8777411564133055E-2</v>
      </c>
      <c r="K485" s="2">
        <f t="shared" si="87"/>
        <v>5.3712992634224127E-7</v>
      </c>
      <c r="L485" s="2">
        <f>AM485/SUM(AM1:AM$2583)</f>
        <v>8.2954412412923878E-8</v>
      </c>
      <c r="M485" t="s">
        <v>962</v>
      </c>
      <c r="N485" t="s">
        <v>1515</v>
      </c>
      <c r="O485" t="s">
        <v>1516</v>
      </c>
      <c r="P485" s="1">
        <v>43417.897897397197</v>
      </c>
      <c r="Q485" s="1">
        <v>135519.48360314101</v>
      </c>
      <c r="R485" s="1"/>
      <c r="S485" s="1"/>
      <c r="T485" s="1"/>
      <c r="U485" s="1">
        <v>14436.5470613035</v>
      </c>
      <c r="V485" s="1">
        <v>15955.5141474637</v>
      </c>
      <c r="W485" s="1">
        <v>11131.4826012423</v>
      </c>
      <c r="X485" s="1">
        <v>72487.264837205701</v>
      </c>
      <c r="Y485" s="1">
        <v>1768.79987534157</v>
      </c>
      <c r="Z485" s="1">
        <v>1753.5484306430301</v>
      </c>
      <c r="AA485" s="1"/>
      <c r="AB485" s="1">
        <v>269121.384853822</v>
      </c>
      <c r="AC485" s="1">
        <v>16328.185446929399</v>
      </c>
      <c r="AD485" s="1">
        <v>54413.600828226299</v>
      </c>
      <c r="AE485" s="1">
        <v>76534.879796114605</v>
      </c>
      <c r="AF485" s="1">
        <v>59831.702941517302</v>
      </c>
      <c r="AG485" s="1">
        <v>154695.83491883401</v>
      </c>
      <c r="AH485" s="1">
        <v>12728.385025891201</v>
      </c>
      <c r="AI485" s="1">
        <v>23350.495327746699</v>
      </c>
      <c r="AJ485" s="1">
        <v>7475.0961598894301</v>
      </c>
      <c r="AK485" s="1">
        <v>117807.988317426</v>
      </c>
      <c r="AL485" s="1">
        <v>42775.859400000001</v>
      </c>
      <c r="AM485" s="1">
        <v>4225.2886689632896</v>
      </c>
    </row>
    <row r="486" spans="1:39" x14ac:dyDescent="0.3">
      <c r="A486" t="str">
        <f t="shared" si="77"/>
        <v>ERS</v>
      </c>
      <c r="B486" t="str">
        <f t="shared" si="78"/>
        <v>W076</v>
      </c>
      <c r="C486" t="str">
        <f t="shared" si="79"/>
        <v>LEASE OR RENTAL OF EQUIPMENT- BOOKS, MAPS, AND OTHER PUBLICATIONS</v>
      </c>
      <c r="D486" s="1">
        <f t="shared" si="80"/>
        <v>110270.56317795999</v>
      </c>
      <c r="E486" s="1">
        <f t="shared" si="81"/>
        <v>167232.30280270899</v>
      </c>
      <c r="F486" s="1">
        <f t="shared" si="82"/>
        <v>144897.6096</v>
      </c>
      <c r="G486" s="1">
        <f t="shared" si="83"/>
        <v>74949.668083362194</v>
      </c>
      <c r="H486" s="2">
        <f t="shared" si="84"/>
        <v>-0.13355489835631917</v>
      </c>
      <c r="I486" s="2">
        <f t="shared" si="85"/>
        <v>0.31401894960994436</v>
      </c>
      <c r="J486" s="2">
        <f t="shared" si="86"/>
        <v>0.51725952063851155</v>
      </c>
      <c r="K486" s="2">
        <f t="shared" si="87"/>
        <v>1.8194571298692558E-6</v>
      </c>
      <c r="L486" s="2">
        <f>AM486/SUM(AM1:AM$2583)</f>
        <v>1.471474770959135E-6</v>
      </c>
      <c r="M486" t="s">
        <v>962</v>
      </c>
      <c r="N486" t="s">
        <v>1517</v>
      </c>
      <c r="O486" t="s">
        <v>1518</v>
      </c>
      <c r="P486" s="1">
        <v>42112.388017183701</v>
      </c>
      <c r="Q486" s="1"/>
      <c r="R486" s="1">
        <v>42905.3402390763</v>
      </c>
      <c r="S486" s="1">
        <v>42214.893413177102</v>
      </c>
      <c r="T486" s="1">
        <v>34357.797533982397</v>
      </c>
      <c r="U486" s="1">
        <v>278911.201914971</v>
      </c>
      <c r="V486" s="1">
        <v>252571.650475392</v>
      </c>
      <c r="W486" s="1">
        <v>261565.07534946801</v>
      </c>
      <c r="X486" s="1">
        <v>259148.39639582299</v>
      </c>
      <c r="Y486" s="1">
        <v>183919.34838415499</v>
      </c>
      <c r="Z486" s="1">
        <v>341678.09969385201</v>
      </c>
      <c r="AA486" s="1">
        <v>593793.81989702501</v>
      </c>
      <c r="AB486" s="1">
        <v>108636.87643248199</v>
      </c>
      <c r="AC486" s="1">
        <v>127162.278726734</v>
      </c>
      <c r="AD486" s="1">
        <v>101213.095336956</v>
      </c>
      <c r="AE486" s="1">
        <v>110270.56317795999</v>
      </c>
      <c r="AF486" s="1">
        <v>116829.53942462199</v>
      </c>
      <c r="AG486" s="1">
        <v>124433.191757782</v>
      </c>
      <c r="AH486" s="1">
        <v>233150.62498146601</v>
      </c>
      <c r="AI486" s="1">
        <v>203713.45618553</v>
      </c>
      <c r="AJ486" s="1">
        <v>211008.94417549201</v>
      </c>
      <c r="AK486" s="1">
        <v>167232.30280270899</v>
      </c>
      <c r="AL486" s="1">
        <v>144897.6096</v>
      </c>
      <c r="AM486" s="1">
        <v>74949.668083362194</v>
      </c>
    </row>
    <row r="487" spans="1:39" x14ac:dyDescent="0.3">
      <c r="A487" t="str">
        <f t="shared" si="77"/>
        <v>ERS</v>
      </c>
      <c r="B487" t="str">
        <f t="shared" si="78"/>
        <v>W077</v>
      </c>
      <c r="C487" t="str">
        <f t="shared" si="79"/>
        <v>LEASE OR RENTAL OF EQUIPMENT- MUSICAL INST/PHONOGRAPH/HOME RADIO</v>
      </c>
      <c r="D487" s="1">
        <f t="shared" si="80"/>
        <v>0</v>
      </c>
      <c r="E487" s="1">
        <f t="shared" si="81"/>
        <v>0</v>
      </c>
      <c r="F487" s="1">
        <f t="shared" si="82"/>
        <v>0</v>
      </c>
      <c r="G487" s="1">
        <f t="shared" si="83"/>
        <v>0</v>
      </c>
      <c r="H487" s="2" t="e">
        <f t="shared" si="84"/>
        <v>#DIV/0!</v>
      </c>
      <c r="I487" s="2" t="e">
        <f t="shared" si="85"/>
        <v>#DIV/0!</v>
      </c>
      <c r="J487" s="2" t="e">
        <f t="shared" si="86"/>
        <v>#DIV/0!</v>
      </c>
      <c r="K487" s="2">
        <f t="shared" si="87"/>
        <v>0</v>
      </c>
      <c r="L487" s="2">
        <f>AM487/SUM(AM1:AM$2583)</f>
        <v>0</v>
      </c>
      <c r="M487" t="s">
        <v>962</v>
      </c>
      <c r="N487" t="s">
        <v>1519</v>
      </c>
      <c r="O487" t="s">
        <v>1520</v>
      </c>
      <c r="P487" s="1"/>
      <c r="Q487" s="1"/>
      <c r="R487" s="1"/>
      <c r="S487" s="1">
        <v>72877.568403609504</v>
      </c>
      <c r="T487" s="1">
        <v>300743.03311166202</v>
      </c>
      <c r="U487" s="1">
        <v>371152.07570846297</v>
      </c>
      <c r="V487" s="1">
        <v>24716.226699865401</v>
      </c>
      <c r="W487" s="1">
        <v>217914.421314173</v>
      </c>
      <c r="X487" s="1">
        <v>19342.058846671702</v>
      </c>
      <c r="Y487" s="1">
        <v>20849.774716798602</v>
      </c>
      <c r="Z487" s="1">
        <v>53934.304051119303</v>
      </c>
      <c r="AA487" s="1">
        <v>39278.105582843498</v>
      </c>
      <c r="AB487" s="1">
        <v>0</v>
      </c>
      <c r="AC487" s="1"/>
      <c r="AD487" s="1">
        <v>0</v>
      </c>
      <c r="AE487" s="1"/>
      <c r="AF487" s="1"/>
      <c r="AG487" s="1"/>
      <c r="AH487" s="1"/>
      <c r="AI487" s="1"/>
      <c r="AJ487" s="1"/>
      <c r="AK487" s="1"/>
      <c r="AL487" s="1"/>
      <c r="AM487" s="1"/>
    </row>
    <row r="488" spans="1:39" x14ac:dyDescent="0.3">
      <c r="A488" t="str">
        <f t="shared" si="77"/>
        <v>ERS</v>
      </c>
      <c r="B488" t="str">
        <f t="shared" si="78"/>
        <v>W078</v>
      </c>
      <c r="C488" t="str">
        <f t="shared" si="79"/>
        <v>LEASE OR RENTAL OF EQUIPMENT- RECREATIONAL AND ATHLETIC EQUIPMENT</v>
      </c>
      <c r="D488" s="1">
        <f t="shared" si="80"/>
        <v>4073.3239377886698</v>
      </c>
      <c r="E488" s="1">
        <f t="shared" si="81"/>
        <v>-7742.6258249104703</v>
      </c>
      <c r="F488" s="1">
        <f t="shared" si="82"/>
        <v>9415</v>
      </c>
      <c r="G488" s="1">
        <f t="shared" si="83"/>
        <v>165690.99308036501</v>
      </c>
      <c r="H488" s="2">
        <f t="shared" si="84"/>
        <v>-2.2159957374808137</v>
      </c>
      <c r="I488" s="2">
        <f t="shared" si="85"/>
        <v>1.3113801268433427</v>
      </c>
      <c r="J488" s="2">
        <f t="shared" si="86"/>
        <v>17.598618489682952</v>
      </c>
      <c r="K488" s="2">
        <f t="shared" si="87"/>
        <v>1.1822271550930434E-7</v>
      </c>
      <c r="L488" s="2">
        <f>AM488/SUM(AM1:AM$2583)</f>
        <v>3.2529846005688217E-6</v>
      </c>
      <c r="M488" t="s">
        <v>962</v>
      </c>
      <c r="N488" t="s">
        <v>1521</v>
      </c>
      <c r="O488" t="s">
        <v>1522</v>
      </c>
      <c r="P488" s="1"/>
      <c r="Q488" s="1"/>
      <c r="R488" s="1"/>
      <c r="S488" s="1"/>
      <c r="T488" s="1">
        <v>68174.152592323197</v>
      </c>
      <c r="U488" s="1">
        <v>169215.09906965701</v>
      </c>
      <c r="V488" s="1">
        <v>86453.6643277619</v>
      </c>
      <c r="W488" s="1">
        <v>125049.71486149399</v>
      </c>
      <c r="X488" s="1">
        <v>118164.316751149</v>
      </c>
      <c r="Y488" s="1">
        <v>172007.51368346001</v>
      </c>
      <c r="Z488" s="1">
        <v>121446.049453648</v>
      </c>
      <c r="AA488" s="1">
        <v>40646.408128042298</v>
      </c>
      <c r="AB488" s="1">
        <v>34326.755099380498</v>
      </c>
      <c r="AC488" s="1">
        <v>15932.760547763201</v>
      </c>
      <c r="AD488" s="1">
        <v>27006.016069177502</v>
      </c>
      <c r="AE488" s="1">
        <v>4073.3239377886698</v>
      </c>
      <c r="AF488" s="1">
        <v>184403.51108257301</v>
      </c>
      <c r="AG488" s="1">
        <v>122979.23027334501</v>
      </c>
      <c r="AH488" s="1">
        <v>128236.77494713401</v>
      </c>
      <c r="AI488" s="1">
        <v>262075.94921851499</v>
      </c>
      <c r="AJ488" s="1">
        <v>52718.117927540901</v>
      </c>
      <c r="AK488" s="1">
        <v>-7742.6258249104703</v>
      </c>
      <c r="AL488" s="1">
        <v>9415</v>
      </c>
      <c r="AM488" s="1">
        <v>165690.99308036501</v>
      </c>
    </row>
    <row r="489" spans="1:39" x14ac:dyDescent="0.3">
      <c r="A489" t="str">
        <f t="shared" si="77"/>
        <v>ERS</v>
      </c>
      <c r="B489" t="str">
        <f t="shared" si="78"/>
        <v>W079</v>
      </c>
      <c r="C489" t="str">
        <f t="shared" si="79"/>
        <v>LEASE OR RENTAL OF EQUIPMENT- CLEANING EQUIPMENT AND SUPPLIES</v>
      </c>
      <c r="D489" s="1">
        <f t="shared" si="80"/>
        <v>687658.64529229398</v>
      </c>
      <c r="E489" s="1">
        <f t="shared" si="81"/>
        <v>1462294.63636703</v>
      </c>
      <c r="F489" s="1">
        <f t="shared" si="82"/>
        <v>1169269.4628999999</v>
      </c>
      <c r="G489" s="1">
        <f t="shared" si="83"/>
        <v>234781.73190612401</v>
      </c>
      <c r="H489" s="2">
        <f t="shared" si="84"/>
        <v>-0.20038723125937929</v>
      </c>
      <c r="I489" s="2">
        <f t="shared" si="85"/>
        <v>0.70036321204540952</v>
      </c>
      <c r="J489" s="2">
        <f t="shared" si="86"/>
        <v>0.20079352053189076</v>
      </c>
      <c r="K489" s="2">
        <f t="shared" si="87"/>
        <v>1.4682337872134229E-5</v>
      </c>
      <c r="L489" s="2">
        <f>AM489/SUM(AM1:AM$2583)</f>
        <v>4.6094319563590401E-6</v>
      </c>
      <c r="M489" t="s">
        <v>962</v>
      </c>
      <c r="N489" t="s">
        <v>1523</v>
      </c>
      <c r="O489" t="s">
        <v>1524</v>
      </c>
      <c r="P489" s="1"/>
      <c r="Q489" s="1">
        <v>69850.687750376397</v>
      </c>
      <c r="R489" s="1">
        <v>99878.998026501897</v>
      </c>
      <c r="S489" s="1">
        <v>163832.43098331999</v>
      </c>
      <c r="T489" s="1">
        <v>164717.51094134001</v>
      </c>
      <c r="U489" s="1">
        <v>194058.95290745399</v>
      </c>
      <c r="V489" s="1">
        <v>152667.92953190999</v>
      </c>
      <c r="W489" s="1">
        <v>168300.17848910499</v>
      </c>
      <c r="X489" s="1">
        <v>864331.838354812</v>
      </c>
      <c r="Y489" s="1">
        <v>1010483.56258327</v>
      </c>
      <c r="Z489" s="1">
        <v>762885.128094404</v>
      </c>
      <c r="AA489" s="1">
        <v>759745.67300320405</v>
      </c>
      <c r="AB489" s="1">
        <v>444291.48731988901</v>
      </c>
      <c r="AC489" s="1">
        <v>434647.89565769897</v>
      </c>
      <c r="AD489" s="1">
        <v>888691.45566769596</v>
      </c>
      <c r="AE489" s="1">
        <v>687658.64529229398</v>
      </c>
      <c r="AF489" s="1">
        <v>813887.53828124504</v>
      </c>
      <c r="AG489" s="1">
        <v>718073.05310215498</v>
      </c>
      <c r="AH489" s="1">
        <v>1665641.15500379</v>
      </c>
      <c r="AI489" s="1">
        <v>1311233.6616982699</v>
      </c>
      <c r="AJ489" s="1">
        <v>1515830.7769104899</v>
      </c>
      <c r="AK489" s="1">
        <v>1462294.63636703</v>
      </c>
      <c r="AL489" s="1">
        <v>1169269.4628999999</v>
      </c>
      <c r="AM489" s="1">
        <v>234781.73190612401</v>
      </c>
    </row>
    <row r="490" spans="1:39" x14ac:dyDescent="0.3">
      <c r="A490" t="str">
        <f t="shared" si="77"/>
        <v>ERS</v>
      </c>
      <c r="B490" t="str">
        <f t="shared" si="78"/>
        <v>W080</v>
      </c>
      <c r="C490" t="str">
        <f t="shared" si="79"/>
        <v>LEASE OR RENTAL OF EQUIPMENT- BRUSHES, PAINTS, SEALERS, AND ADHESIVES</v>
      </c>
      <c r="D490" s="1">
        <f t="shared" si="80"/>
        <v>0</v>
      </c>
      <c r="E490" s="1">
        <f t="shared" si="81"/>
        <v>0</v>
      </c>
      <c r="F490" s="1">
        <f t="shared" si="82"/>
        <v>0</v>
      </c>
      <c r="G490" s="1">
        <f t="shared" si="83"/>
        <v>0</v>
      </c>
      <c r="H490" s="2" t="e">
        <f t="shared" si="84"/>
        <v>#DIV/0!</v>
      </c>
      <c r="I490" s="2" t="e">
        <f t="shared" si="85"/>
        <v>#DIV/0!</v>
      </c>
      <c r="J490" s="2" t="e">
        <f t="shared" si="86"/>
        <v>#DIV/0!</v>
      </c>
      <c r="K490" s="2">
        <f t="shared" si="87"/>
        <v>0</v>
      </c>
      <c r="L490" s="2">
        <f>AM490/SUM(AM1:AM$2583)</f>
        <v>0</v>
      </c>
      <c r="M490" t="s">
        <v>962</v>
      </c>
      <c r="N490" t="s">
        <v>1525</v>
      </c>
      <c r="O490" t="s">
        <v>1526</v>
      </c>
      <c r="P490" s="1"/>
      <c r="Q490" s="1"/>
      <c r="R490" s="1"/>
      <c r="S490" s="1">
        <v>9606.2768680889603</v>
      </c>
      <c r="T490" s="1"/>
      <c r="U490" s="1">
        <v>4076.8808901121001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spans="1:39" x14ac:dyDescent="0.3">
      <c r="A491" t="str">
        <f t="shared" si="77"/>
        <v>ERS</v>
      </c>
      <c r="B491" t="str">
        <f t="shared" si="78"/>
        <v>W081</v>
      </c>
      <c r="C491" t="str">
        <f t="shared" si="79"/>
        <v>LEASE OR RENTAL OF EQUIPMENT- CONTAINERS, PACKAGING, AND PACKING SUPPLIES</v>
      </c>
      <c r="D491" s="1">
        <f t="shared" si="80"/>
        <v>0</v>
      </c>
      <c r="E491" s="1">
        <f t="shared" si="81"/>
        <v>0</v>
      </c>
      <c r="F491" s="1">
        <f t="shared" si="82"/>
        <v>77692.988800000006</v>
      </c>
      <c r="G491" s="1">
        <f t="shared" si="83"/>
        <v>434390.55229360401</v>
      </c>
      <c r="H491" s="2" t="e">
        <f t="shared" si="84"/>
        <v>#DIV/0!</v>
      </c>
      <c r="I491" s="2" t="e">
        <f t="shared" si="85"/>
        <v>#DIV/0!</v>
      </c>
      <c r="J491" s="2">
        <f t="shared" si="86"/>
        <v>5.5911165087473629</v>
      </c>
      <c r="K491" s="2">
        <f t="shared" si="87"/>
        <v>9.7557898162187668E-7</v>
      </c>
      <c r="L491" s="2">
        <f>AM491/SUM(AM1:AM$2583)</f>
        <v>8.5283198016581441E-6</v>
      </c>
      <c r="M491" t="s">
        <v>962</v>
      </c>
      <c r="N491" t="s">
        <v>1527</v>
      </c>
      <c r="O491" t="s">
        <v>1528</v>
      </c>
      <c r="P491" s="1"/>
      <c r="Q491" s="1"/>
      <c r="R491" s="1"/>
      <c r="S491" s="1"/>
      <c r="T491" s="1"/>
      <c r="U491" s="1">
        <v>1022660.45169273</v>
      </c>
      <c r="V491" s="1">
        <v>6224.4960554248601</v>
      </c>
      <c r="W491" s="1">
        <v>46231.034035697397</v>
      </c>
      <c r="X491" s="1">
        <v>355896.54881030298</v>
      </c>
      <c r="Y491" s="1">
        <v>31412.8908031463</v>
      </c>
      <c r="Z491" s="1">
        <v>23766.128251552102</v>
      </c>
      <c r="AA491" s="1">
        <v>19149.785375077401</v>
      </c>
      <c r="AB491" s="1">
        <v>1302434.0749020299</v>
      </c>
      <c r="AC491" s="1">
        <v>26.662582724079101</v>
      </c>
      <c r="AD491" s="1">
        <v>5678.8970618699104</v>
      </c>
      <c r="AE491" s="1"/>
      <c r="AF491" s="1">
        <v>6572.4848893040798</v>
      </c>
      <c r="AG491" s="1">
        <v>6103.6839343666998</v>
      </c>
      <c r="AH491" s="1">
        <v>0</v>
      </c>
      <c r="AI491" s="1"/>
      <c r="AJ491" s="1"/>
      <c r="AK491" s="1"/>
      <c r="AL491" s="1">
        <v>77692.988800000006</v>
      </c>
      <c r="AM491" s="1">
        <v>434390.55229360401</v>
      </c>
    </row>
    <row r="492" spans="1:39" x14ac:dyDescent="0.3">
      <c r="A492" t="str">
        <f t="shared" si="77"/>
        <v>ERS</v>
      </c>
      <c r="B492" t="str">
        <f t="shared" si="78"/>
        <v>W083</v>
      </c>
      <c r="C492" t="str">
        <f t="shared" si="79"/>
        <v>LEASE OR RENTAL OF EQUIPMENT- TEXTILES, LEATHER, FURS, APPAREL AND SHOE FINDINGS, TENTS AND FLAGS</v>
      </c>
      <c r="D492" s="1">
        <f t="shared" si="80"/>
        <v>0</v>
      </c>
      <c r="E492" s="1">
        <f t="shared" si="81"/>
        <v>112649.448125275</v>
      </c>
      <c r="F492" s="1">
        <f t="shared" si="82"/>
        <v>369198.79979999998</v>
      </c>
      <c r="G492" s="1">
        <f t="shared" si="83"/>
        <v>118309.150985157</v>
      </c>
      <c r="H492" s="2">
        <f t="shared" si="84"/>
        <v>2.277413302455082</v>
      </c>
      <c r="I492" s="2" t="e">
        <f t="shared" si="85"/>
        <v>#DIV/0!</v>
      </c>
      <c r="J492" s="2">
        <f t="shared" si="86"/>
        <v>0.32044836291246526</v>
      </c>
      <c r="K492" s="2">
        <f t="shared" si="87"/>
        <v>4.6359728810549127E-6</v>
      </c>
      <c r="L492" s="2">
        <f>AM492/SUM(AM1:AM$2583)</f>
        <v>2.3227445204243541E-6</v>
      </c>
      <c r="M492" t="s">
        <v>962</v>
      </c>
      <c r="N492" t="s">
        <v>1529</v>
      </c>
      <c r="O492" t="s">
        <v>1530</v>
      </c>
      <c r="P492" s="1">
        <v>49213.521585919203</v>
      </c>
      <c r="Q492" s="1"/>
      <c r="R492" s="1">
        <v>362690.51313216903</v>
      </c>
      <c r="S492" s="1">
        <v>255767.121612869</v>
      </c>
      <c r="T492" s="1">
        <v>331471.38108365098</v>
      </c>
      <c r="U492" s="1">
        <v>256922.89708590001</v>
      </c>
      <c r="V492" s="1">
        <v>145745.76421959899</v>
      </c>
      <c r="W492" s="1">
        <v>118961.256420294</v>
      </c>
      <c r="X492" s="1">
        <v>85592.942697780294</v>
      </c>
      <c r="Y492" s="1">
        <v>17182.299080192501</v>
      </c>
      <c r="Z492" s="1">
        <v>-255.28703322613401</v>
      </c>
      <c r="AA492" s="1">
        <v>42064.594598289601</v>
      </c>
      <c r="AB492" s="1">
        <v>41719.349692039897</v>
      </c>
      <c r="AC492" s="1"/>
      <c r="AD492" s="1">
        <v>36531.225392923101</v>
      </c>
      <c r="AE492" s="1"/>
      <c r="AF492" s="1">
        <v>15235.674247920701</v>
      </c>
      <c r="AG492" s="1">
        <v>25399.7600810857</v>
      </c>
      <c r="AH492" s="1">
        <v>78551.304134928097</v>
      </c>
      <c r="AI492" s="1">
        <v>48979.7478766938</v>
      </c>
      <c r="AJ492" s="1"/>
      <c r="AK492" s="1">
        <v>112649.448125275</v>
      </c>
      <c r="AL492" s="1">
        <v>369198.79979999998</v>
      </c>
      <c r="AM492" s="1">
        <v>118309.150985157</v>
      </c>
    </row>
    <row r="493" spans="1:39" x14ac:dyDescent="0.3">
      <c r="A493" t="str">
        <f t="shared" si="77"/>
        <v>ERS</v>
      </c>
      <c r="B493" t="str">
        <f t="shared" si="78"/>
        <v>W084</v>
      </c>
      <c r="C493" t="str">
        <f t="shared" si="79"/>
        <v>LEASE OR RENTAL OF EQUIPMENT- CLOTHING, INDIVIDUAL EQUIPMENT, AND INSIGNIA</v>
      </c>
      <c r="D493" s="1">
        <f t="shared" si="80"/>
        <v>716511.88667412102</v>
      </c>
      <c r="E493" s="1">
        <f t="shared" si="81"/>
        <v>961367.13384782698</v>
      </c>
      <c r="F493" s="1">
        <f t="shared" si="82"/>
        <v>575321.76890000002</v>
      </c>
      <c r="G493" s="1">
        <f t="shared" si="83"/>
        <v>1040082.0620847</v>
      </c>
      <c r="H493" s="2">
        <f t="shared" si="84"/>
        <v>-0.40155872960072858</v>
      </c>
      <c r="I493" s="2">
        <f t="shared" si="85"/>
        <v>-0.19705202439765823</v>
      </c>
      <c r="J493" s="2">
        <f t="shared" si="86"/>
        <v>1.8078267124731076</v>
      </c>
      <c r="K493" s="2">
        <f t="shared" si="87"/>
        <v>7.2242274892166154E-6</v>
      </c>
      <c r="L493" s="2">
        <f>AM493/SUM(AM1:AM$2583)</f>
        <v>2.0419763732409761E-5</v>
      </c>
      <c r="M493" t="s">
        <v>962</v>
      </c>
      <c r="N493" t="s">
        <v>1531</v>
      </c>
      <c r="O493" t="s">
        <v>1532</v>
      </c>
      <c r="P493" s="1"/>
      <c r="Q493" s="1">
        <v>46384.137818700699</v>
      </c>
      <c r="R493" s="1">
        <v>789338.37143612397</v>
      </c>
      <c r="S493" s="1">
        <v>2459901.7485118401</v>
      </c>
      <c r="T493" s="1">
        <v>973254.74980039895</v>
      </c>
      <c r="U493" s="1">
        <v>306858.91337094799</v>
      </c>
      <c r="V493" s="1">
        <v>206388.462312141</v>
      </c>
      <c r="W493" s="1">
        <v>238284.76652959001</v>
      </c>
      <c r="X493" s="1">
        <v>255169.30526008</v>
      </c>
      <c r="Y493" s="1">
        <v>244621.52052542899</v>
      </c>
      <c r="Z493" s="1">
        <v>64105.564442324598</v>
      </c>
      <c r="AA493" s="1">
        <v>199695.00177200299</v>
      </c>
      <c r="AB493" s="1">
        <v>540819.00018642202</v>
      </c>
      <c r="AC493" s="1">
        <v>127963.59074444701</v>
      </c>
      <c r="AD493" s="1">
        <v>56411.180618620798</v>
      </c>
      <c r="AE493" s="1">
        <v>716511.88667412102</v>
      </c>
      <c r="AF493" s="1">
        <v>867381.31767232704</v>
      </c>
      <c r="AG493" s="1">
        <v>677186.95291522995</v>
      </c>
      <c r="AH493" s="1">
        <v>738656.96984198794</v>
      </c>
      <c r="AI493" s="1">
        <v>802478.41070202505</v>
      </c>
      <c r="AJ493" s="1">
        <v>565385.87972616905</v>
      </c>
      <c r="AK493" s="1">
        <v>961367.13384782698</v>
      </c>
      <c r="AL493" s="1">
        <v>575321.76890000002</v>
      </c>
      <c r="AM493" s="1">
        <v>1040082.0620847</v>
      </c>
    </row>
    <row r="494" spans="1:39" x14ac:dyDescent="0.3">
      <c r="A494" t="str">
        <f t="shared" si="77"/>
        <v>ERS</v>
      </c>
      <c r="B494" t="str">
        <f t="shared" si="78"/>
        <v>W085</v>
      </c>
      <c r="C494" t="str">
        <f t="shared" si="79"/>
        <v>LEASE OR RENTAL OF EQUIPMENT- TOILETRIES</v>
      </c>
      <c r="D494" s="1">
        <f t="shared" si="80"/>
        <v>488785.29598762799</v>
      </c>
      <c r="E494" s="1">
        <f t="shared" si="81"/>
        <v>9957079.0473292507</v>
      </c>
      <c r="F494" s="1">
        <f t="shared" si="82"/>
        <v>2077835.5163</v>
      </c>
      <c r="G494" s="1">
        <f t="shared" si="83"/>
        <v>2779400.7404769799</v>
      </c>
      <c r="H494" s="2">
        <f t="shared" si="84"/>
        <v>-0.79132077726576555</v>
      </c>
      <c r="I494" s="2">
        <f t="shared" si="85"/>
        <v>3.2510188693413431</v>
      </c>
      <c r="J494" s="2">
        <f t="shared" si="86"/>
        <v>1.3376423295652662</v>
      </c>
      <c r="K494" s="2">
        <f t="shared" si="87"/>
        <v>2.6091062890989208E-5</v>
      </c>
      <c r="L494" s="2">
        <f>AM494/SUM(AM1:AM$2583)</f>
        <v>5.4567527416507645E-5</v>
      </c>
      <c r="M494" t="s">
        <v>962</v>
      </c>
      <c r="N494" t="s">
        <v>1533</v>
      </c>
      <c r="O494" t="s">
        <v>1534</v>
      </c>
      <c r="P494" s="1">
        <v>145415.70447922501</v>
      </c>
      <c r="Q494" s="1">
        <v>274493.64214244601</v>
      </c>
      <c r="R494" s="1">
        <v>249934.32235691801</v>
      </c>
      <c r="S494" s="1">
        <v>168231.752258411</v>
      </c>
      <c r="T494" s="1">
        <v>261259.381811028</v>
      </c>
      <c r="U494" s="1">
        <v>307847.81684464798</v>
      </c>
      <c r="V494" s="1">
        <v>470416.42920221202</v>
      </c>
      <c r="W494" s="1">
        <v>367956.886967725</v>
      </c>
      <c r="X494" s="1">
        <v>519942.78840273799</v>
      </c>
      <c r="Y494" s="1">
        <v>363660.59602910501</v>
      </c>
      <c r="Z494" s="1">
        <v>578799.01888206496</v>
      </c>
      <c r="AA494" s="1">
        <v>482122.05504664202</v>
      </c>
      <c r="AB494" s="1">
        <v>1314705.6379450299</v>
      </c>
      <c r="AC494" s="1">
        <v>735612.63137581095</v>
      </c>
      <c r="AD494" s="1">
        <v>229190.61040199999</v>
      </c>
      <c r="AE494" s="1">
        <v>488785.29598762799</v>
      </c>
      <c r="AF494" s="1">
        <v>624896.16247108404</v>
      </c>
      <c r="AG494" s="1">
        <v>856369.21952344605</v>
      </c>
      <c r="AH494" s="1">
        <v>1534778.00519364</v>
      </c>
      <c r="AI494" s="1">
        <v>1559874.03035286</v>
      </c>
      <c r="AJ494" s="1">
        <v>1268979.6476098399</v>
      </c>
      <c r="AK494" s="1">
        <v>9957079.0473292507</v>
      </c>
      <c r="AL494" s="1">
        <v>2077835.5163</v>
      </c>
      <c r="AM494" s="1">
        <v>2779400.7404769799</v>
      </c>
    </row>
    <row r="495" spans="1:39" x14ac:dyDescent="0.3">
      <c r="A495" t="str">
        <f t="shared" si="77"/>
        <v>ERS</v>
      </c>
      <c r="B495" t="str">
        <f t="shared" si="78"/>
        <v>W087</v>
      </c>
      <c r="C495" t="str">
        <f t="shared" si="79"/>
        <v>LEASE OR RENTAL OF EQUIPMENT- AGRICULTURAL SUPPLIES</v>
      </c>
      <c r="D495" s="1">
        <f t="shared" si="80"/>
        <v>0</v>
      </c>
      <c r="E495" s="1">
        <f t="shared" si="81"/>
        <v>13788.68840773</v>
      </c>
      <c r="F495" s="1">
        <f t="shared" si="82"/>
        <v>0</v>
      </c>
      <c r="G495" s="1">
        <f t="shared" si="83"/>
        <v>0</v>
      </c>
      <c r="H495" s="2">
        <f t="shared" si="84"/>
        <v>-1</v>
      </c>
      <c r="I495" s="2" t="e">
        <f t="shared" si="85"/>
        <v>#DIV/0!</v>
      </c>
      <c r="J495" s="2" t="e">
        <f t="shared" si="86"/>
        <v>#DIV/0!</v>
      </c>
      <c r="K495" s="2">
        <f t="shared" si="87"/>
        <v>0</v>
      </c>
      <c r="L495" s="2">
        <f>AM495/SUM(AM1:AM$2583)</f>
        <v>0</v>
      </c>
      <c r="M495" t="s">
        <v>962</v>
      </c>
      <c r="N495" t="s">
        <v>1535</v>
      </c>
      <c r="O495" t="s">
        <v>1536</v>
      </c>
      <c r="P495" s="1"/>
      <c r="Q495" s="1"/>
      <c r="R495" s="1"/>
      <c r="S495" s="1"/>
      <c r="T495" s="1"/>
      <c r="U495" s="1">
        <v>13411.5522199509</v>
      </c>
      <c r="V495" s="1">
        <v>3187.74730601273</v>
      </c>
      <c r="W495" s="1">
        <v>6450.2723141672996</v>
      </c>
      <c r="X495" s="1">
        <v>7598.1898984168802</v>
      </c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21709.735919959701</v>
      </c>
      <c r="AI495" s="1"/>
      <c r="AJ495" s="1"/>
      <c r="AK495" s="1">
        <v>13788.68840773</v>
      </c>
      <c r="AL495" s="1"/>
      <c r="AM495" s="1"/>
    </row>
    <row r="496" spans="1:39" x14ac:dyDescent="0.3">
      <c r="A496" t="str">
        <f t="shared" si="77"/>
        <v>ERS</v>
      </c>
      <c r="B496" t="str">
        <f t="shared" si="78"/>
        <v>W091</v>
      </c>
      <c r="C496" t="str">
        <f t="shared" si="79"/>
        <v>LEASE OR RENTAL OF EQUIPMENT- FUELS, LUBRICANTS, OILS, AND WAXES</v>
      </c>
      <c r="D496" s="1">
        <f t="shared" si="80"/>
        <v>0</v>
      </c>
      <c r="E496" s="1">
        <f t="shared" si="81"/>
        <v>0</v>
      </c>
      <c r="F496" s="1">
        <f t="shared" si="82"/>
        <v>19232</v>
      </c>
      <c r="G496" s="1">
        <f t="shared" si="83"/>
        <v>53545.200427466902</v>
      </c>
      <c r="H496" s="2" t="e">
        <f t="shared" si="84"/>
        <v>#DIV/0!</v>
      </c>
      <c r="I496" s="2" t="e">
        <f t="shared" si="85"/>
        <v>#DIV/0!</v>
      </c>
      <c r="J496" s="2">
        <f t="shared" si="86"/>
        <v>2.7841722352052258</v>
      </c>
      <c r="K496" s="2">
        <f t="shared" si="87"/>
        <v>2.4149328355549027E-7</v>
      </c>
      <c r="L496" s="2">
        <f>AM496/SUM(AM1:AM$2583)</f>
        <v>1.0512443023407897E-6</v>
      </c>
      <c r="M496" t="s">
        <v>962</v>
      </c>
      <c r="N496" t="s">
        <v>1537</v>
      </c>
      <c r="O496" t="s">
        <v>1538</v>
      </c>
      <c r="P496" s="1"/>
      <c r="Q496" s="1"/>
      <c r="R496" s="1"/>
      <c r="S496" s="1"/>
      <c r="T496" s="1"/>
      <c r="U496" s="1"/>
      <c r="V496" s="1"/>
      <c r="W496" s="1">
        <v>4.0824508317514603</v>
      </c>
      <c r="X496" s="1"/>
      <c r="Y496" s="1"/>
      <c r="Z496" s="1"/>
      <c r="AA496" s="1"/>
      <c r="AB496" s="1">
        <v>159819.90277206601</v>
      </c>
      <c r="AC496" s="1">
        <v>5097.6731097832499</v>
      </c>
      <c r="AD496" s="1">
        <v>7942.5676702385899</v>
      </c>
      <c r="AE496" s="1"/>
      <c r="AF496" s="1">
        <v>19021.437677978101</v>
      </c>
      <c r="AG496" s="1"/>
      <c r="AH496" s="1">
        <v>50076.815872602703</v>
      </c>
      <c r="AI496" s="1"/>
      <c r="AJ496" s="1"/>
      <c r="AK496" s="1"/>
      <c r="AL496" s="1">
        <v>19232</v>
      </c>
      <c r="AM496" s="1">
        <v>53545.200427466902</v>
      </c>
    </row>
    <row r="497" spans="1:39" x14ac:dyDescent="0.3">
      <c r="A497" t="str">
        <f t="shared" si="77"/>
        <v>ERS</v>
      </c>
      <c r="B497" t="str">
        <f t="shared" si="78"/>
        <v>W093</v>
      </c>
      <c r="C497" t="str">
        <f t="shared" si="79"/>
        <v>LEASE OR RENTAL OF EQUIPMENT- NONMETALLIC FABRICATED MATERIALS</v>
      </c>
      <c r="D497" s="1">
        <f t="shared" si="80"/>
        <v>0</v>
      </c>
      <c r="E497" s="1">
        <f t="shared" si="81"/>
        <v>0</v>
      </c>
      <c r="F497" s="1">
        <f t="shared" si="82"/>
        <v>0</v>
      </c>
      <c r="G497" s="1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>
        <f t="shared" si="87"/>
        <v>0</v>
      </c>
      <c r="L497" s="2">
        <f>AM497/SUM(AM1:AM$2583)</f>
        <v>0</v>
      </c>
      <c r="M497" t="s">
        <v>962</v>
      </c>
      <c r="N497" t="s">
        <v>1539</v>
      </c>
      <c r="O497" t="s">
        <v>1540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>
        <v>23491.350359744101</v>
      </c>
      <c r="AH497" s="1">
        <v>52523.361256826298</v>
      </c>
      <c r="AI497" s="1"/>
      <c r="AJ497" s="1"/>
      <c r="AK497" s="1"/>
      <c r="AL497" s="1"/>
      <c r="AM497" s="1"/>
    </row>
    <row r="498" spans="1:39" x14ac:dyDescent="0.3">
      <c r="A498" t="str">
        <f t="shared" si="77"/>
        <v>ERS</v>
      </c>
      <c r="B498" t="str">
        <f t="shared" si="78"/>
        <v>W095</v>
      </c>
      <c r="C498" t="str">
        <f t="shared" si="79"/>
        <v>LEASE OR RENTAL OF EQUIPMENT- METAL BARS, SHEETS, AND SHAPES</v>
      </c>
      <c r="D498" s="1">
        <f t="shared" si="80"/>
        <v>0</v>
      </c>
      <c r="E498" s="1">
        <f t="shared" si="81"/>
        <v>0</v>
      </c>
      <c r="F498" s="1">
        <f t="shared" si="82"/>
        <v>0</v>
      </c>
      <c r="G498" s="1">
        <f t="shared" si="83"/>
        <v>19839.006292254599</v>
      </c>
      <c r="H498" s="2" t="e">
        <f t="shared" si="84"/>
        <v>#DIV/0!</v>
      </c>
      <c r="I498" s="2" t="e">
        <f t="shared" si="85"/>
        <v>#DIV/0!</v>
      </c>
      <c r="J498" s="2" t="e">
        <f t="shared" si="86"/>
        <v>#DIV/0!</v>
      </c>
      <c r="K498" s="2">
        <f t="shared" si="87"/>
        <v>0</v>
      </c>
      <c r="L498" s="2">
        <f>AM498/SUM(AM1:AM$2583)</f>
        <v>3.8949601761388633E-7</v>
      </c>
      <c r="M498" t="s">
        <v>962</v>
      </c>
      <c r="N498" t="s">
        <v>1541</v>
      </c>
      <c r="O498" t="s">
        <v>1542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>
        <v>5887.0247223915603</v>
      </c>
      <c r="AA498" s="1"/>
      <c r="AB498" s="1">
        <v>19091.743576357301</v>
      </c>
      <c r="AC498" s="1"/>
      <c r="AD498" s="1">
        <v>11416.197497547701</v>
      </c>
      <c r="AE498" s="1"/>
      <c r="AF498" s="1">
        <v>33268.074645118199</v>
      </c>
      <c r="AG498" s="1">
        <v>40669.254219819602</v>
      </c>
      <c r="AH498" s="1"/>
      <c r="AI498" s="1"/>
      <c r="AJ498" s="1"/>
      <c r="AK498" s="1"/>
      <c r="AL498" s="1"/>
      <c r="AM498" s="1">
        <v>19839.006292254599</v>
      </c>
    </row>
    <row r="499" spans="1:39" x14ac:dyDescent="0.3">
      <c r="A499" t="str">
        <f t="shared" si="77"/>
        <v>ERS</v>
      </c>
      <c r="B499" t="str">
        <f t="shared" si="78"/>
        <v>W096</v>
      </c>
      <c r="C499" t="str">
        <f t="shared" si="79"/>
        <v>LEASE-RENT OF ORES &amp; MINERALS</v>
      </c>
      <c r="D499" s="1">
        <f t="shared" si="80"/>
        <v>0</v>
      </c>
      <c r="E499" s="1">
        <f t="shared" si="81"/>
        <v>0</v>
      </c>
      <c r="F499" s="1">
        <f t="shared" si="82"/>
        <v>665.09</v>
      </c>
      <c r="G499" s="1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>
        <f t="shared" si="86"/>
        <v>0</v>
      </c>
      <c r="K499" s="2">
        <f t="shared" si="87"/>
        <v>8.3514334421755942E-9</v>
      </c>
      <c r="L499" s="2">
        <f>AM499/SUM(AM1:AM$2583)</f>
        <v>0</v>
      </c>
      <c r="M499" t="s">
        <v>962</v>
      </c>
      <c r="N499" t="s">
        <v>1543</v>
      </c>
      <c r="O499" t="s">
        <v>1544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>
        <v>665.09</v>
      </c>
      <c r="AM499" s="1">
        <v>0</v>
      </c>
    </row>
    <row r="500" spans="1:39" x14ac:dyDescent="0.3">
      <c r="A500" t="str">
        <f t="shared" si="77"/>
        <v>ERS</v>
      </c>
      <c r="B500" t="str">
        <f t="shared" si="78"/>
        <v>W099</v>
      </c>
      <c r="C500" t="str">
        <f t="shared" si="79"/>
        <v>LEASE OR RENTAL OF EQUIPMENT- MISCELLANEOUS</v>
      </c>
      <c r="D500" s="1">
        <f t="shared" si="80"/>
        <v>2368877.7839262001</v>
      </c>
      <c r="E500" s="1">
        <f t="shared" si="81"/>
        <v>18615488.423156802</v>
      </c>
      <c r="F500" s="1">
        <f t="shared" si="82"/>
        <v>17660707.2509</v>
      </c>
      <c r="G500" s="1">
        <f t="shared" si="83"/>
        <v>9973687.1353741493</v>
      </c>
      <c r="H500" s="2">
        <f t="shared" si="84"/>
        <v>-5.1289611669232293E-2</v>
      </c>
      <c r="I500" s="2">
        <f t="shared" si="85"/>
        <v>6.455305364732232</v>
      </c>
      <c r="J500" s="2">
        <f t="shared" si="86"/>
        <v>0.5647388291805745</v>
      </c>
      <c r="K500" s="2">
        <f t="shared" si="87"/>
        <v>2.2176280074522135E-4</v>
      </c>
      <c r="L500" s="2">
        <f>AM500/SUM(AM1:AM$2583)</f>
        <v>1.9581179434736718E-4</v>
      </c>
      <c r="M500" t="s">
        <v>962</v>
      </c>
      <c r="N500" t="s">
        <v>1545</v>
      </c>
      <c r="O500" t="s">
        <v>1546</v>
      </c>
      <c r="P500" s="1">
        <v>5787666.2180268997</v>
      </c>
      <c r="Q500" s="1">
        <v>44820353.180473402</v>
      </c>
      <c r="R500" s="1">
        <v>35403591.215181001</v>
      </c>
      <c r="S500" s="1">
        <v>24671328.1856611</v>
      </c>
      <c r="T500" s="1">
        <v>5511534.8443892105</v>
      </c>
      <c r="U500" s="1">
        <v>4106675.0359372199</v>
      </c>
      <c r="V500" s="1">
        <v>5911011.8668437405</v>
      </c>
      <c r="W500" s="1">
        <v>3460315.6854989599</v>
      </c>
      <c r="X500" s="1">
        <v>3588110.6270482098</v>
      </c>
      <c r="Y500" s="1">
        <v>2332388.92193776</v>
      </c>
      <c r="Z500" s="1">
        <v>2734785.0585852601</v>
      </c>
      <c r="AA500" s="1">
        <v>4811964.9377127802</v>
      </c>
      <c r="AB500" s="1">
        <v>4297332.66861099</v>
      </c>
      <c r="AC500" s="1">
        <v>895880.20419467299</v>
      </c>
      <c r="AD500" s="1">
        <v>1797898.3884417601</v>
      </c>
      <c r="AE500" s="1">
        <v>2368877.7839262001</v>
      </c>
      <c r="AF500" s="1">
        <v>2437795.4346827599</v>
      </c>
      <c r="AG500" s="1">
        <v>1990364.8130977601</v>
      </c>
      <c r="AH500" s="1">
        <v>3195767.1221501501</v>
      </c>
      <c r="AI500" s="1">
        <v>3497425.83960291</v>
      </c>
      <c r="AJ500" s="1">
        <v>13263736.765145499</v>
      </c>
      <c r="AK500" s="1">
        <v>18615488.423156802</v>
      </c>
      <c r="AL500" s="1">
        <v>17660707.2509</v>
      </c>
      <c r="AM500" s="1">
        <v>9973687.1353741493</v>
      </c>
    </row>
    <row r="501" spans="1:39" x14ac:dyDescent="0.3">
      <c r="A501" t="str">
        <f t="shared" si="77"/>
        <v>Electronics &amp; Communications</v>
      </c>
      <c r="B501" t="str">
        <f t="shared" si="78"/>
        <v>1210</v>
      </c>
      <c r="C501" t="str">
        <f t="shared" si="79"/>
        <v>FIRE CONTROL DIRECTORS</v>
      </c>
      <c r="D501" s="1">
        <f t="shared" si="80"/>
        <v>90225.238429306002</v>
      </c>
      <c r="E501" s="1">
        <f t="shared" si="81"/>
        <v>0</v>
      </c>
      <c r="F501" s="1">
        <f t="shared" si="82"/>
        <v>229075.9063</v>
      </c>
      <c r="G501" s="1">
        <f t="shared" si="83"/>
        <v>0</v>
      </c>
      <c r="H501" s="2" t="e">
        <f t="shared" si="84"/>
        <v>#DIV/0!</v>
      </c>
      <c r="I501" s="2">
        <f t="shared" si="85"/>
        <v>1.538933787129722</v>
      </c>
      <c r="J501" s="2">
        <f t="shared" si="86"/>
        <v>0</v>
      </c>
      <c r="K501" s="2">
        <f t="shared" si="87"/>
        <v>2.8764711312311158E-6</v>
      </c>
      <c r="L501" s="2">
        <f>AM501/SUM(AM1:AM$2583)</f>
        <v>0</v>
      </c>
      <c r="M501" t="s">
        <v>1547</v>
      </c>
      <c r="N501" t="s">
        <v>1548</v>
      </c>
      <c r="O501" t="s">
        <v>1549</v>
      </c>
      <c r="P501" s="1"/>
      <c r="Q501" s="1"/>
      <c r="R501" s="1"/>
      <c r="S501" s="1"/>
      <c r="T501" s="1">
        <v>92540.551475523695</v>
      </c>
      <c r="U501" s="1">
        <v>11513.1462813895</v>
      </c>
      <c r="V501" s="1"/>
      <c r="W501" s="1"/>
      <c r="X501" s="1">
        <v>64216.074333043798</v>
      </c>
      <c r="Y501" s="1">
        <v>9994.0096089987292</v>
      </c>
      <c r="Z501" s="1"/>
      <c r="AA501" s="1"/>
      <c r="AB501" s="1"/>
      <c r="AC501" s="1">
        <v>85800.735340428204</v>
      </c>
      <c r="AD501" s="1">
        <v>14363.444777541599</v>
      </c>
      <c r="AE501" s="1">
        <v>90225.238429306002</v>
      </c>
      <c r="AF501" s="1"/>
      <c r="AG501" s="1"/>
      <c r="AH501" s="1"/>
      <c r="AI501" s="1">
        <v>18394.718188477898</v>
      </c>
      <c r="AJ501" s="1"/>
      <c r="AK501" s="1"/>
      <c r="AL501" s="1">
        <v>229075.9063</v>
      </c>
      <c r="AM501" s="1"/>
    </row>
    <row r="502" spans="1:39" x14ac:dyDescent="0.3">
      <c r="A502" t="str">
        <f t="shared" si="77"/>
        <v>Electronics &amp; Communications</v>
      </c>
      <c r="B502" t="str">
        <f t="shared" si="78"/>
        <v>1220</v>
      </c>
      <c r="C502" t="str">
        <f t="shared" si="79"/>
        <v>FIRE CONT COMPUTING SIGHTS &amp; DEVICE</v>
      </c>
      <c r="D502" s="1">
        <f t="shared" si="80"/>
        <v>560889.966177786</v>
      </c>
      <c r="E502" s="1">
        <f t="shared" si="81"/>
        <v>22569.2506360679</v>
      </c>
      <c r="F502" s="1">
        <f t="shared" si="82"/>
        <v>0</v>
      </c>
      <c r="G502" s="1">
        <f t="shared" si="83"/>
        <v>0</v>
      </c>
      <c r="H502" s="2">
        <f t="shared" si="84"/>
        <v>-1</v>
      </c>
      <c r="I502" s="2">
        <f t="shared" si="85"/>
        <v>-1</v>
      </c>
      <c r="J502" s="2" t="e">
        <f t="shared" si="86"/>
        <v>#DIV/0!</v>
      </c>
      <c r="K502" s="2">
        <f t="shared" si="87"/>
        <v>0</v>
      </c>
      <c r="L502" s="2">
        <f>AM502/SUM(AM1:AM$2583)</f>
        <v>0</v>
      </c>
      <c r="M502" t="s">
        <v>1547</v>
      </c>
      <c r="N502" t="s">
        <v>1550</v>
      </c>
      <c r="O502" t="s">
        <v>1551</v>
      </c>
      <c r="P502" s="1"/>
      <c r="Q502" s="1"/>
      <c r="R502" s="1">
        <v>236692.18263567201</v>
      </c>
      <c r="S502" s="1">
        <v>61486.876844446298</v>
      </c>
      <c r="T502" s="1"/>
      <c r="U502" s="1">
        <v>431306.28000350302</v>
      </c>
      <c r="V502" s="1">
        <v>26723.9482487401</v>
      </c>
      <c r="W502" s="1">
        <v>180036.081680239</v>
      </c>
      <c r="X502" s="1">
        <v>7846.3443810707904</v>
      </c>
      <c r="Y502" s="1">
        <v>87081.644932102703</v>
      </c>
      <c r="Z502" s="1">
        <v>645913.40568374202</v>
      </c>
      <c r="AA502" s="1">
        <v>154391.12940565401</v>
      </c>
      <c r="AB502" s="1">
        <v>57736.032147894002</v>
      </c>
      <c r="AC502" s="1">
        <v>24431.186723892799</v>
      </c>
      <c r="AD502" s="1">
        <v>158813.64719667099</v>
      </c>
      <c r="AE502" s="1">
        <v>560889.966177786</v>
      </c>
      <c r="AF502" s="1">
        <v>59455.472493833098</v>
      </c>
      <c r="AG502" s="1">
        <v>88872.988348306593</v>
      </c>
      <c r="AH502" s="1">
        <v>765186.30710308102</v>
      </c>
      <c r="AI502" s="1">
        <v>71679.055859200394</v>
      </c>
      <c r="AJ502" s="1">
        <v>0</v>
      </c>
      <c r="AK502" s="1">
        <v>22569.2506360679</v>
      </c>
      <c r="AL502" s="1"/>
      <c r="AM502" s="1"/>
    </row>
    <row r="503" spans="1:39" x14ac:dyDescent="0.3">
      <c r="A503" t="str">
        <f t="shared" si="77"/>
        <v>Electronics &amp; Communications</v>
      </c>
      <c r="B503" t="str">
        <f t="shared" si="78"/>
        <v>1230</v>
      </c>
      <c r="C503" t="str">
        <f t="shared" si="79"/>
        <v>FIRE CONTROL SYSTEMS, COMPLETE</v>
      </c>
      <c r="D503" s="1">
        <f t="shared" si="80"/>
        <v>216992.56792541099</v>
      </c>
      <c r="E503" s="1">
        <f t="shared" si="81"/>
        <v>187778.59176226699</v>
      </c>
      <c r="F503" s="1">
        <f t="shared" si="82"/>
        <v>1358567.3477</v>
      </c>
      <c r="G503" s="1">
        <f t="shared" si="83"/>
        <v>6245.4717885424698</v>
      </c>
      <c r="H503" s="2">
        <f t="shared" si="84"/>
        <v>6.2349426787691788</v>
      </c>
      <c r="I503" s="2">
        <f t="shared" si="85"/>
        <v>5.2608934521987587</v>
      </c>
      <c r="J503" s="2">
        <f t="shared" si="86"/>
        <v>4.5971013502685773E-3</v>
      </c>
      <c r="K503" s="2">
        <f t="shared" si="87"/>
        <v>1.7059322469183989E-5</v>
      </c>
      <c r="L503" s="2">
        <f>AM503/SUM(AM1:AM$2583)</f>
        <v>1.2261634246806407E-7</v>
      </c>
      <c r="M503" t="s">
        <v>1547</v>
      </c>
      <c r="N503" t="s">
        <v>1552</v>
      </c>
      <c r="O503" t="s">
        <v>1553</v>
      </c>
      <c r="P503" s="1"/>
      <c r="Q503" s="1">
        <v>77979.427451769501</v>
      </c>
      <c r="R503" s="1"/>
      <c r="S503" s="1">
        <v>58881.113290443704</v>
      </c>
      <c r="T503" s="1">
        <v>4430275.7080122698</v>
      </c>
      <c r="U503" s="1">
        <v>21014091.9856616</v>
      </c>
      <c r="V503" s="1">
        <v>382484.93640846101</v>
      </c>
      <c r="W503" s="1">
        <v>60940.104382497899</v>
      </c>
      <c r="X503" s="1">
        <v>582014.68113987497</v>
      </c>
      <c r="Y503" s="1">
        <v>445767.78769531602</v>
      </c>
      <c r="Z503" s="1">
        <v>5192458.3713796996</v>
      </c>
      <c r="AA503" s="1">
        <v>993940.99603199796</v>
      </c>
      <c r="AB503" s="1">
        <v>1525137.3706145401</v>
      </c>
      <c r="AC503" s="1">
        <v>11967640.667096401</v>
      </c>
      <c r="AD503" s="1">
        <v>-7071590.5984156001</v>
      </c>
      <c r="AE503" s="1">
        <v>216992.56792541099</v>
      </c>
      <c r="AF503" s="1">
        <v>4763342.8379752301</v>
      </c>
      <c r="AG503" s="1">
        <v>6725720.2828439903</v>
      </c>
      <c r="AH503" s="1">
        <v>11078.151853101601</v>
      </c>
      <c r="AI503" s="1">
        <v>85175.484334211098</v>
      </c>
      <c r="AJ503" s="1">
        <v>1126559.1538204299</v>
      </c>
      <c r="AK503" s="1">
        <v>187778.59176226699</v>
      </c>
      <c r="AL503" s="1">
        <v>1358567.3477</v>
      </c>
      <c r="AM503" s="1">
        <v>6245.4717885424698</v>
      </c>
    </row>
    <row r="504" spans="1:39" x14ac:dyDescent="0.3">
      <c r="A504" t="str">
        <f t="shared" si="77"/>
        <v>Electronics &amp; Communications</v>
      </c>
      <c r="B504" t="str">
        <f t="shared" si="78"/>
        <v>1240</v>
      </c>
      <c r="C504" t="str">
        <f t="shared" si="79"/>
        <v>OPTICAL SIGHTING &amp; RANGING EQUIPMEN</v>
      </c>
      <c r="D504" s="1">
        <f t="shared" si="80"/>
        <v>16504101.002149999</v>
      </c>
      <c r="E504" s="1">
        <f t="shared" si="81"/>
        <v>246261.092746738</v>
      </c>
      <c r="F504" s="1">
        <f t="shared" si="82"/>
        <v>885233.07720000006</v>
      </c>
      <c r="G504" s="1">
        <f t="shared" si="83"/>
        <v>5875496.3834068598</v>
      </c>
      <c r="H504" s="2">
        <f t="shared" si="84"/>
        <v>2.5946932068168773</v>
      </c>
      <c r="I504" s="2">
        <f t="shared" si="85"/>
        <v>-0.94636284175159369</v>
      </c>
      <c r="J504" s="2">
        <f t="shared" si="86"/>
        <v>6.6372309561580165</v>
      </c>
      <c r="K504" s="2">
        <f t="shared" si="87"/>
        <v>1.1115736404167993E-5</v>
      </c>
      <c r="L504" s="2">
        <f>AM504/SUM(AM1:AM$2583)</f>
        <v>1.1535267488348025E-4</v>
      </c>
      <c r="M504" t="s">
        <v>1547</v>
      </c>
      <c r="N504" t="s">
        <v>1554</v>
      </c>
      <c r="O504" t="s">
        <v>1555</v>
      </c>
      <c r="P504" s="1">
        <v>4964265.9487137897</v>
      </c>
      <c r="Q504" s="1">
        <v>19219508.228190199</v>
      </c>
      <c r="R504" s="1">
        <v>22728939.3772716</v>
      </c>
      <c r="S504" s="1">
        <v>17113600.5265605</v>
      </c>
      <c r="T504" s="1">
        <v>12540079.9445765</v>
      </c>
      <c r="U504" s="1">
        <v>86051241.775980905</v>
      </c>
      <c r="V504" s="1">
        <v>23640740.878612399</v>
      </c>
      <c r="W504" s="1">
        <v>22816818.2295136</v>
      </c>
      <c r="X504" s="1">
        <v>120882541.827426</v>
      </c>
      <c r="Y504" s="1">
        <v>43599851.564911403</v>
      </c>
      <c r="Z504" s="1">
        <v>10721865.305431699</v>
      </c>
      <c r="AA504" s="1">
        <v>21050539.874541201</v>
      </c>
      <c r="AB504" s="1">
        <v>1612839.32612963</v>
      </c>
      <c r="AC504" s="1">
        <v>1961867.50066863</v>
      </c>
      <c r="AD504" s="1">
        <v>16211486.793637199</v>
      </c>
      <c r="AE504" s="1">
        <v>16504101.002149999</v>
      </c>
      <c r="AF504" s="1">
        <v>859645.51259329496</v>
      </c>
      <c r="AG504" s="1">
        <v>352711.56847162597</v>
      </c>
      <c r="AH504" s="1">
        <v>13540201.905528501</v>
      </c>
      <c r="AI504" s="1">
        <v>2290441.4166253698</v>
      </c>
      <c r="AJ504" s="1">
        <v>621295.89078915399</v>
      </c>
      <c r="AK504" s="1">
        <v>246261.092746738</v>
      </c>
      <c r="AL504" s="1">
        <v>885233.07720000006</v>
      </c>
      <c r="AM504" s="1">
        <v>5875496.3834068598</v>
      </c>
    </row>
    <row r="505" spans="1:39" x14ac:dyDescent="0.3">
      <c r="A505" t="str">
        <f t="shared" si="77"/>
        <v>Electronics &amp; Communications</v>
      </c>
      <c r="B505" t="str">
        <f t="shared" si="78"/>
        <v>1250</v>
      </c>
      <c r="C505" t="str">
        <f t="shared" si="79"/>
        <v>FIRE CONTROL STABILIZING MECHANISMS</v>
      </c>
      <c r="D505" s="1">
        <f t="shared" si="80"/>
        <v>86665.245305307006</v>
      </c>
      <c r="E505" s="1">
        <f t="shared" si="81"/>
        <v>223245.379574085</v>
      </c>
      <c r="F505" s="1">
        <f t="shared" si="82"/>
        <v>0</v>
      </c>
      <c r="G505" s="1">
        <f t="shared" si="83"/>
        <v>16424.121191323698</v>
      </c>
      <c r="H505" s="2">
        <f t="shared" si="84"/>
        <v>-1</v>
      </c>
      <c r="I505" s="2">
        <f t="shared" si="85"/>
        <v>-1</v>
      </c>
      <c r="J505" s="2" t="e">
        <f t="shared" si="86"/>
        <v>#DIV/0!</v>
      </c>
      <c r="K505" s="2">
        <f t="shared" si="87"/>
        <v>0</v>
      </c>
      <c r="L505" s="2">
        <f>AM505/SUM(AM1:AM$2583)</f>
        <v>3.2245212802447372E-7</v>
      </c>
      <c r="M505" t="s">
        <v>1547</v>
      </c>
      <c r="N505" t="s">
        <v>1556</v>
      </c>
      <c r="O505" t="s">
        <v>1557</v>
      </c>
      <c r="P505" s="1"/>
      <c r="Q505" s="1"/>
      <c r="R505" s="1">
        <v>39600.6289306662</v>
      </c>
      <c r="S505" s="1"/>
      <c r="T505" s="1"/>
      <c r="U505" s="1">
        <v>59377.5180631412</v>
      </c>
      <c r="V505" s="1"/>
      <c r="W505" s="1">
        <v>17146.293493356101</v>
      </c>
      <c r="X505" s="1">
        <v>337510.26227190602</v>
      </c>
      <c r="Y505" s="1">
        <v>-27662.9004676107</v>
      </c>
      <c r="Z505" s="1"/>
      <c r="AA505" s="1">
        <v>180746.67131135499</v>
      </c>
      <c r="AB505" s="1"/>
      <c r="AC505" s="1"/>
      <c r="AD505" s="1">
        <v>85277.976219975695</v>
      </c>
      <c r="AE505" s="1">
        <v>86665.245305307006</v>
      </c>
      <c r="AF505" s="1"/>
      <c r="AG505" s="1"/>
      <c r="AH505" s="1"/>
      <c r="AI505" s="1"/>
      <c r="AJ505" s="1">
        <v>162618.80217307</v>
      </c>
      <c r="AK505" s="1">
        <v>223245.379574085</v>
      </c>
      <c r="AL505" s="1"/>
      <c r="AM505" s="1">
        <v>16424.121191323698</v>
      </c>
    </row>
    <row r="506" spans="1:39" x14ac:dyDescent="0.3">
      <c r="A506" t="str">
        <f t="shared" si="77"/>
        <v>Electronics &amp; Communications</v>
      </c>
      <c r="B506" t="str">
        <f t="shared" si="78"/>
        <v>1260</v>
      </c>
      <c r="C506" t="str">
        <f t="shared" si="79"/>
        <v>FIRE CONT DESIGNATING-INDICATING EQ</v>
      </c>
      <c r="D506" s="1">
        <f t="shared" si="80"/>
        <v>209531.987865659</v>
      </c>
      <c r="E506" s="1">
        <f t="shared" si="81"/>
        <v>52110.661651040602</v>
      </c>
      <c r="F506" s="1">
        <f t="shared" si="82"/>
        <v>70084.919899999994</v>
      </c>
      <c r="G506" s="1">
        <f t="shared" si="83"/>
        <v>0</v>
      </c>
      <c r="H506" s="2">
        <f t="shared" si="84"/>
        <v>0.34492477507432429</v>
      </c>
      <c r="I506" s="2">
        <f t="shared" si="85"/>
        <v>-0.66551684726565563</v>
      </c>
      <c r="J506" s="2">
        <f t="shared" si="86"/>
        <v>0</v>
      </c>
      <c r="K506" s="2">
        <f t="shared" si="87"/>
        <v>8.8004562366756038E-7</v>
      </c>
      <c r="L506" s="2">
        <f>AM506/SUM(AM1:AM$2583)</f>
        <v>0</v>
      </c>
      <c r="M506" t="s">
        <v>1547</v>
      </c>
      <c r="N506" t="s">
        <v>1558</v>
      </c>
      <c r="O506" t="s">
        <v>1559</v>
      </c>
      <c r="P506" s="1">
        <v>922350.80902108003</v>
      </c>
      <c r="Q506" s="1">
        <v>6327948.58777369</v>
      </c>
      <c r="R506" s="1">
        <v>29693127.7225403</v>
      </c>
      <c r="S506" s="1">
        <v>2171090.19258988</v>
      </c>
      <c r="T506" s="1">
        <v>29589080.1167523</v>
      </c>
      <c r="U506" s="1">
        <v>17533262.919652499</v>
      </c>
      <c r="V506" s="1">
        <v>8359157.0575484503</v>
      </c>
      <c r="W506" s="1">
        <v>1491466.25706875</v>
      </c>
      <c r="X506" s="1">
        <v>2798729.2643248201</v>
      </c>
      <c r="Y506" s="1">
        <v>33644.001046801197</v>
      </c>
      <c r="Z506" s="1">
        <v>430374.017188859</v>
      </c>
      <c r="AA506" s="1">
        <v>230252.01461678999</v>
      </c>
      <c r="AB506" s="1">
        <v>1169.6378397768301</v>
      </c>
      <c r="AC506" s="1">
        <v>642853.91417949495</v>
      </c>
      <c r="AD506" s="1">
        <v>2728763.4735546098</v>
      </c>
      <c r="AE506" s="1">
        <v>209531.987865659</v>
      </c>
      <c r="AF506" s="1">
        <v>1345974.5034884401</v>
      </c>
      <c r="AG506" s="1">
        <v>56860.661611653799</v>
      </c>
      <c r="AH506" s="1">
        <v>79573.897528783506</v>
      </c>
      <c r="AI506" s="1">
        <v>2305115.9471299802</v>
      </c>
      <c r="AJ506" s="1">
        <v>41014.045235731603</v>
      </c>
      <c r="AK506" s="1">
        <v>52110.661651040602</v>
      </c>
      <c r="AL506" s="1">
        <v>70084.919899999994</v>
      </c>
      <c r="AM506" s="1"/>
    </row>
    <row r="507" spans="1:39" x14ac:dyDescent="0.3">
      <c r="A507" t="str">
        <f t="shared" si="77"/>
        <v>Electronics &amp; Communications</v>
      </c>
      <c r="B507" t="str">
        <f t="shared" si="78"/>
        <v>1265</v>
      </c>
      <c r="C507" t="str">
        <f t="shared" si="79"/>
        <v>FIRE CONT EQ EXCEPT AIRBORNE</v>
      </c>
      <c r="D507" s="1">
        <f t="shared" si="80"/>
        <v>606240.32843445998</v>
      </c>
      <c r="E507" s="1">
        <f t="shared" si="81"/>
        <v>271399.42348888802</v>
      </c>
      <c r="F507" s="1">
        <f t="shared" si="82"/>
        <v>562515.40229999996</v>
      </c>
      <c r="G507" s="1">
        <f t="shared" si="83"/>
        <v>0</v>
      </c>
      <c r="H507" s="2">
        <f t="shared" si="84"/>
        <v>1.0726477420945266</v>
      </c>
      <c r="I507" s="2">
        <f t="shared" si="85"/>
        <v>-7.2124740113172936E-2</v>
      </c>
      <c r="J507" s="2">
        <f t="shared" si="86"/>
        <v>0</v>
      </c>
      <c r="K507" s="2">
        <f t="shared" si="87"/>
        <v>7.0634199018284407E-6</v>
      </c>
      <c r="L507" s="2">
        <f>AM507/SUM(AM1:AM$2583)</f>
        <v>0</v>
      </c>
      <c r="M507" t="s">
        <v>1547</v>
      </c>
      <c r="N507" t="s">
        <v>1560</v>
      </c>
      <c r="O507" t="s">
        <v>1561</v>
      </c>
      <c r="P507" s="1">
        <v>41504.8735184705</v>
      </c>
      <c r="Q507" s="1">
        <v>109287.61624539499</v>
      </c>
      <c r="R507" s="1">
        <v>62367.108151198197</v>
      </c>
      <c r="S507" s="1"/>
      <c r="T507" s="1"/>
      <c r="U507" s="1">
        <v>209282.29178359799</v>
      </c>
      <c r="V507" s="1">
        <v>183459.05186538299</v>
      </c>
      <c r="W507" s="1">
        <v>131993.80029218801</v>
      </c>
      <c r="X507" s="1">
        <v>148004.74112653101</v>
      </c>
      <c r="Y507" s="1">
        <v>14830.2734712007</v>
      </c>
      <c r="Z507" s="1"/>
      <c r="AA507" s="1">
        <v>266773.97890355199</v>
      </c>
      <c r="AB507" s="1">
        <v>15929.036309240701</v>
      </c>
      <c r="AC507" s="1"/>
      <c r="AD507" s="1">
        <v>508567.94114580197</v>
      </c>
      <c r="AE507" s="1">
        <v>606240.32843445998</v>
      </c>
      <c r="AF507" s="1">
        <v>238833.54695356599</v>
      </c>
      <c r="AG507" s="1">
        <v>126512.54265956199</v>
      </c>
      <c r="AH507" s="1">
        <v>368252.63477322197</v>
      </c>
      <c r="AI507" s="1"/>
      <c r="AJ507" s="1"/>
      <c r="AK507" s="1">
        <v>271399.42348888802</v>
      </c>
      <c r="AL507" s="1">
        <v>562515.40229999996</v>
      </c>
      <c r="AM507" s="1">
        <v>0</v>
      </c>
    </row>
    <row r="508" spans="1:39" x14ac:dyDescent="0.3">
      <c r="A508" t="str">
        <f t="shared" si="77"/>
        <v>Electronics &amp; Communications</v>
      </c>
      <c r="B508" t="str">
        <f t="shared" si="78"/>
        <v>1270</v>
      </c>
      <c r="C508" t="str">
        <f t="shared" si="79"/>
        <v>AIRCRAFT GUNNERY FIRE CONT COMPS</v>
      </c>
      <c r="D508" s="1">
        <f t="shared" si="80"/>
        <v>1276562.15619335</v>
      </c>
      <c r="E508" s="1">
        <f t="shared" si="81"/>
        <v>55042203.412683502</v>
      </c>
      <c r="F508" s="1">
        <f t="shared" si="82"/>
        <v>2828292.75</v>
      </c>
      <c r="G508" s="1">
        <f t="shared" si="83"/>
        <v>55926.977669154403</v>
      </c>
      <c r="H508" s="2">
        <f t="shared" si="84"/>
        <v>-0.94861592424280983</v>
      </c>
      <c r="I508" s="2">
        <f t="shared" si="85"/>
        <v>1.2155542809085298</v>
      </c>
      <c r="J508" s="2">
        <f t="shared" si="86"/>
        <v>1.9774112021874117E-2</v>
      </c>
      <c r="K508" s="2">
        <f t="shared" si="87"/>
        <v>3.5514439634655123E-5</v>
      </c>
      <c r="L508" s="2">
        <f>AM508/SUM(AM1:AM$2583)</f>
        <v>1.0980053515997363E-6</v>
      </c>
      <c r="M508" t="s">
        <v>1547</v>
      </c>
      <c r="N508" t="s">
        <v>1562</v>
      </c>
      <c r="O508" t="s">
        <v>1563</v>
      </c>
      <c r="P508" s="1">
        <v>130241855.23811699</v>
      </c>
      <c r="Q508" s="1">
        <v>72983994.3111884</v>
      </c>
      <c r="R508" s="1">
        <v>67955898.323208004</v>
      </c>
      <c r="S508" s="1">
        <v>53447904.276718102</v>
      </c>
      <c r="T508" s="1">
        <v>39494969.530845299</v>
      </c>
      <c r="U508" s="1">
        <v>21193717.278817199</v>
      </c>
      <c r="V508" s="1">
        <v>17579119.136637799</v>
      </c>
      <c r="W508" s="1">
        <v>22771028.792143099</v>
      </c>
      <c r="X508" s="1">
        <v>29437689.7739072</v>
      </c>
      <c r="Y508" s="1">
        <v>25193603.725774501</v>
      </c>
      <c r="Z508" s="1">
        <v>25365043.6842025</v>
      </c>
      <c r="AA508" s="1">
        <v>16046817.3455279</v>
      </c>
      <c r="AB508" s="1">
        <v>3979020.9324321598</v>
      </c>
      <c r="AC508" s="1">
        <v>6514429.1646341104</v>
      </c>
      <c r="AD508" s="1">
        <v>2641798.5812735902</v>
      </c>
      <c r="AE508" s="1">
        <v>1276562.15619335</v>
      </c>
      <c r="AF508" s="1">
        <v>4357661.3569664797</v>
      </c>
      <c r="AG508" s="1">
        <v>4474234.0689042397</v>
      </c>
      <c r="AH508" s="1">
        <v>7250556.4128779704</v>
      </c>
      <c r="AI508" s="1">
        <v>19166711.7596641</v>
      </c>
      <c r="AJ508" s="1">
        <v>60220.336341324401</v>
      </c>
      <c r="AK508" s="1">
        <v>55042203.412683502</v>
      </c>
      <c r="AL508" s="1">
        <v>2828292.75</v>
      </c>
      <c r="AM508" s="1">
        <v>55926.977669154403</v>
      </c>
    </row>
    <row r="509" spans="1:39" x14ac:dyDescent="0.3">
      <c r="A509" t="str">
        <f t="shared" si="77"/>
        <v>Electronics &amp; Communications</v>
      </c>
      <c r="B509" t="str">
        <f t="shared" si="78"/>
        <v>1280</v>
      </c>
      <c r="C509" t="str">
        <f t="shared" si="79"/>
        <v>AIRCRAFT BOMBING FIRE CONT COMPS</v>
      </c>
      <c r="D509" s="1">
        <f t="shared" si="80"/>
        <v>537952.23383339704</v>
      </c>
      <c r="E509" s="1">
        <f t="shared" si="81"/>
        <v>5065304.5057974299</v>
      </c>
      <c r="F509" s="1">
        <f t="shared" si="82"/>
        <v>11141323.75</v>
      </c>
      <c r="G509" s="1">
        <f t="shared" si="83"/>
        <v>180990.87288488701</v>
      </c>
      <c r="H509" s="2">
        <f t="shared" si="84"/>
        <v>1.1995368170360416</v>
      </c>
      <c r="I509" s="2">
        <f t="shared" si="85"/>
        <v>19.710618990477972</v>
      </c>
      <c r="J509" s="2">
        <f t="shared" si="86"/>
        <v>1.6245006154218165E-2</v>
      </c>
      <c r="K509" s="2">
        <f t="shared" si="87"/>
        <v>1.3989989889466868E-4</v>
      </c>
      <c r="L509" s="2">
        <f>AM509/SUM(AM1:AM$2583)</f>
        <v>3.5533646783834553E-6</v>
      </c>
      <c r="M509" t="s">
        <v>1547</v>
      </c>
      <c r="N509" t="s">
        <v>1564</v>
      </c>
      <c r="O509" t="s">
        <v>1565</v>
      </c>
      <c r="P509" s="1">
        <v>2201446.73438094</v>
      </c>
      <c r="Q509" s="1">
        <v>14093704.489390099</v>
      </c>
      <c r="R509" s="1">
        <v>819496.96805704699</v>
      </c>
      <c r="S509" s="1">
        <v>518260.46563940198</v>
      </c>
      <c r="T509" s="1">
        <v>2877942.2805958702</v>
      </c>
      <c r="U509" s="1">
        <v>1227624.7722503</v>
      </c>
      <c r="V509" s="1">
        <v>2068568.3746455901</v>
      </c>
      <c r="W509" s="1">
        <v>2778845.3537904699</v>
      </c>
      <c r="X509" s="1">
        <v>2899550.5258773202</v>
      </c>
      <c r="Y509" s="1">
        <v>20793543.666150998</v>
      </c>
      <c r="Z509" s="1">
        <v>8795192.6953818202</v>
      </c>
      <c r="AA509" s="1">
        <v>3294880.2231360599</v>
      </c>
      <c r="AB509" s="1">
        <v>2085907.0382020101</v>
      </c>
      <c r="AC509" s="1">
        <v>1629527.76859699</v>
      </c>
      <c r="AD509" s="1">
        <v>918139.49465067405</v>
      </c>
      <c r="AE509" s="1">
        <v>537952.23383339704</v>
      </c>
      <c r="AF509" s="1">
        <v>0</v>
      </c>
      <c r="AG509" s="1">
        <v>5574396.9301119996</v>
      </c>
      <c r="AH509" s="1">
        <v>4987024.8989428598</v>
      </c>
      <c r="AI509" s="1">
        <v>9997382.4992545601</v>
      </c>
      <c r="AJ509" s="1">
        <v>4770038.84181209</v>
      </c>
      <c r="AK509" s="1">
        <v>5065304.5057974299</v>
      </c>
      <c r="AL509" s="1">
        <v>11141323.75</v>
      </c>
      <c r="AM509" s="1">
        <v>180990.87288488701</v>
      </c>
    </row>
    <row r="510" spans="1:39" x14ac:dyDescent="0.3">
      <c r="A510" t="str">
        <f t="shared" si="77"/>
        <v>Electronics &amp; Communications</v>
      </c>
      <c r="B510" t="str">
        <f t="shared" si="78"/>
        <v>1285</v>
      </c>
      <c r="C510" t="str">
        <f t="shared" si="79"/>
        <v>FIRE CONT RADAR EQ EXCEPT AIRBORNE</v>
      </c>
      <c r="D510" s="1">
        <f t="shared" si="80"/>
        <v>42647880.646196701</v>
      </c>
      <c r="E510" s="1">
        <f t="shared" si="81"/>
        <v>0</v>
      </c>
      <c r="F510" s="1">
        <f t="shared" si="82"/>
        <v>3280615</v>
      </c>
      <c r="G510" s="1">
        <f t="shared" si="83"/>
        <v>0</v>
      </c>
      <c r="H510" s="2" t="e">
        <f t="shared" si="84"/>
        <v>#DIV/0!</v>
      </c>
      <c r="I510" s="2">
        <f t="shared" si="85"/>
        <v>-0.92307671681939574</v>
      </c>
      <c r="J510" s="2">
        <f t="shared" si="86"/>
        <v>0</v>
      </c>
      <c r="K510" s="2">
        <f t="shared" si="87"/>
        <v>4.1194180970850392E-5</v>
      </c>
      <c r="L510" s="2">
        <f>AM510/SUM(AM1:AM$2583)</f>
        <v>0</v>
      </c>
      <c r="M510" t="s">
        <v>1547</v>
      </c>
      <c r="N510" t="s">
        <v>1566</v>
      </c>
      <c r="O510" t="s">
        <v>1567</v>
      </c>
      <c r="P510" s="1">
        <v>352746.18446560501</v>
      </c>
      <c r="Q510" s="1">
        <v>361557.760442328</v>
      </c>
      <c r="R510" s="1">
        <v>332986.93550248799</v>
      </c>
      <c r="S510" s="1">
        <v>87259.554615700807</v>
      </c>
      <c r="T510" s="1"/>
      <c r="U510" s="1"/>
      <c r="V510" s="1">
        <v>59204.017400486402</v>
      </c>
      <c r="W510" s="1"/>
      <c r="X510" s="1"/>
      <c r="Y510" s="1">
        <v>40141628.150699697</v>
      </c>
      <c r="Z510" s="1">
        <v>0</v>
      </c>
      <c r="AA510" s="1">
        <v>19082320.766046401</v>
      </c>
      <c r="AB510" s="1">
        <v>14215558.9345877</v>
      </c>
      <c r="AC510" s="1">
        <v>116839353.124735</v>
      </c>
      <c r="AD510" s="1">
        <v>16632202.2663882</v>
      </c>
      <c r="AE510" s="1">
        <v>42647880.646196701</v>
      </c>
      <c r="AF510" s="1">
        <v>50061964.200801402</v>
      </c>
      <c r="AG510" s="1">
        <v>9577448.0848695301</v>
      </c>
      <c r="AH510" s="1">
        <v>-59534.242916313902</v>
      </c>
      <c r="AI510" s="1">
        <v>-40752.835725149402</v>
      </c>
      <c r="AJ510" s="1"/>
      <c r="AK510" s="1"/>
      <c r="AL510" s="1">
        <v>3280615</v>
      </c>
      <c r="AM510" s="1"/>
    </row>
    <row r="511" spans="1:39" x14ac:dyDescent="0.3">
      <c r="A511" t="str">
        <f t="shared" si="77"/>
        <v>Electronics &amp; Communications</v>
      </c>
      <c r="B511" t="str">
        <f t="shared" si="78"/>
        <v>1287</v>
      </c>
      <c r="C511" t="str">
        <f t="shared" si="79"/>
        <v>FIRE CONTROL SONAR EQUIPMENT</v>
      </c>
      <c r="D511" s="1">
        <f t="shared" si="80"/>
        <v>0</v>
      </c>
      <c r="E511" s="1">
        <f t="shared" si="81"/>
        <v>0</v>
      </c>
      <c r="F511" s="1">
        <f t="shared" si="82"/>
        <v>0</v>
      </c>
      <c r="G511" s="1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>
        <f t="shared" si="87"/>
        <v>0</v>
      </c>
      <c r="L511" s="2">
        <f>AM511/SUM(AM1:AM$2583)</f>
        <v>0</v>
      </c>
      <c r="M511" t="s">
        <v>1547</v>
      </c>
      <c r="N511" t="s">
        <v>1568</v>
      </c>
      <c r="O511" t="s">
        <v>1569</v>
      </c>
      <c r="P511" s="1"/>
      <c r="Q511" s="1"/>
      <c r="R511" s="1"/>
      <c r="S511" s="1"/>
      <c r="T511" s="1"/>
      <c r="U511" s="1"/>
      <c r="V511" s="1"/>
      <c r="W511" s="1"/>
      <c r="X511" s="1">
        <v>1017310.98137286</v>
      </c>
      <c r="Y511" s="1">
        <v>78928.933560032703</v>
      </c>
      <c r="Z511" s="1">
        <v>2271237.5876188301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spans="1:39" x14ac:dyDescent="0.3">
      <c r="A512" t="str">
        <f t="shared" si="77"/>
        <v>Electronics &amp; Communications</v>
      </c>
      <c r="B512" t="str">
        <f t="shared" si="78"/>
        <v>1290</v>
      </c>
      <c r="C512" t="str">
        <f t="shared" si="79"/>
        <v>MISC FIRE CONT EQUIPMENT</v>
      </c>
      <c r="D512" s="1">
        <f t="shared" si="80"/>
        <v>1243162.2832263601</v>
      </c>
      <c r="E512" s="1">
        <f t="shared" si="81"/>
        <v>570758.60894991003</v>
      </c>
      <c r="F512" s="1">
        <f t="shared" si="82"/>
        <v>1334488.9712</v>
      </c>
      <c r="G512" s="1">
        <f t="shared" si="83"/>
        <v>166898.22427340201</v>
      </c>
      <c r="H512" s="2">
        <f t="shared" si="84"/>
        <v>1.3380969647662648</v>
      </c>
      <c r="I512" s="2">
        <f t="shared" si="85"/>
        <v>7.3463206860347352E-2</v>
      </c>
      <c r="J512" s="2">
        <f t="shared" si="86"/>
        <v>0.12506527058318337</v>
      </c>
      <c r="K512" s="2">
        <f t="shared" si="87"/>
        <v>1.6756973976896635E-5</v>
      </c>
      <c r="L512" s="2">
        <f>AM512/SUM(AM1:AM$2583)</f>
        <v>3.2766859762879652E-6</v>
      </c>
      <c r="M512" t="s">
        <v>1547</v>
      </c>
      <c r="N512" t="s">
        <v>1570</v>
      </c>
      <c r="O512" t="s">
        <v>1571</v>
      </c>
      <c r="P512" s="1">
        <v>1118812.2729626601</v>
      </c>
      <c r="Q512" s="1">
        <v>949429.85622330697</v>
      </c>
      <c r="R512" s="1">
        <v>5057048.4563871296</v>
      </c>
      <c r="S512" s="1">
        <v>1932944.7374907499</v>
      </c>
      <c r="T512" s="1">
        <v>13712234.480291501</v>
      </c>
      <c r="U512" s="1">
        <v>21643187.622333199</v>
      </c>
      <c r="V512" s="1">
        <v>10401159.473175799</v>
      </c>
      <c r="W512" s="1">
        <v>7625856.2164953901</v>
      </c>
      <c r="X512" s="1">
        <v>1076122.6741142599</v>
      </c>
      <c r="Y512" s="1">
        <v>5049546.3753443202</v>
      </c>
      <c r="Z512" s="1">
        <v>1172324.7540243799</v>
      </c>
      <c r="AA512" s="1">
        <v>1899977.30054044</v>
      </c>
      <c r="AB512" s="1">
        <v>704483.86017903395</v>
      </c>
      <c r="AC512" s="1">
        <v>251497.136482517</v>
      </c>
      <c r="AD512" s="1">
        <v>586164.36934395495</v>
      </c>
      <c r="AE512" s="1">
        <v>1243162.2832263601</v>
      </c>
      <c r="AF512" s="1">
        <v>3051070.12972946</v>
      </c>
      <c r="AG512" s="1">
        <v>8441867.6303967107</v>
      </c>
      <c r="AH512" s="1">
        <v>502344.19323027198</v>
      </c>
      <c r="AI512" s="1">
        <v>834570.12597799103</v>
      </c>
      <c r="AJ512" s="1">
        <v>1318172.24786754</v>
      </c>
      <c r="AK512" s="1">
        <v>570758.60894991003</v>
      </c>
      <c r="AL512" s="1">
        <v>1334488.9712</v>
      </c>
      <c r="AM512" s="1">
        <v>166898.22427340201</v>
      </c>
    </row>
    <row r="513" spans="1:39" x14ac:dyDescent="0.3">
      <c r="A513" t="str">
        <f t="shared" ref="A513:A576" si="88">M513</f>
        <v>Electronics &amp; Communications</v>
      </c>
      <c r="B513" t="str">
        <f t="shared" ref="B513:B576" si="89">N513</f>
        <v>5805</v>
      </c>
      <c r="C513" t="str">
        <f t="shared" ref="C513:C576" si="90">O513</f>
        <v>TELEPHONE AND TELEGRAPH EQUIPMENT</v>
      </c>
      <c r="D513" s="1">
        <f t="shared" ref="D513:D576" si="91">AE513</f>
        <v>76827226.072251707</v>
      </c>
      <c r="E513" s="1">
        <f t="shared" ref="E513:E576" si="92">AK513</f>
        <v>3806428.1499429001</v>
      </c>
      <c r="F513" s="1">
        <f t="shared" ref="F513:F576" si="93">AL513</f>
        <v>24976894.6657</v>
      </c>
      <c r="G513" s="1">
        <f t="shared" ref="G513:G576" si="94">AM513</f>
        <v>2522146.64593047</v>
      </c>
      <c r="H513" s="2">
        <f t="shared" si="84"/>
        <v>5.5617670114368707</v>
      </c>
      <c r="I513" s="2">
        <f t="shared" si="85"/>
        <v>-0.67489526899994245</v>
      </c>
      <c r="J513" s="2">
        <f t="shared" si="86"/>
        <v>0.10097919215690397</v>
      </c>
      <c r="K513" s="2">
        <f t="shared" si="87"/>
        <v>3.1363104751661307E-4</v>
      </c>
      <c r="L513" s="2">
        <f>AM513/SUM(AM1:AM$2583)</f>
        <v>4.9516899181168513E-5</v>
      </c>
      <c r="M513" t="s">
        <v>1547</v>
      </c>
      <c r="N513" t="s">
        <v>1572</v>
      </c>
      <c r="O513" t="s">
        <v>1573</v>
      </c>
      <c r="P513" s="1">
        <v>149126808.58560801</v>
      </c>
      <c r="Q513" s="1">
        <v>107419496.325021</v>
      </c>
      <c r="R513" s="1">
        <v>108911513.24412701</v>
      </c>
      <c r="S513" s="1">
        <v>178695427.432935</v>
      </c>
      <c r="T513" s="1">
        <v>147116923.68450099</v>
      </c>
      <c r="U513" s="1">
        <v>120176336.647879</v>
      </c>
      <c r="V513" s="1">
        <v>77864720.407262698</v>
      </c>
      <c r="W513" s="1">
        <v>69598138.849993393</v>
      </c>
      <c r="X513" s="1">
        <v>70890200.962538406</v>
      </c>
      <c r="Y513" s="1">
        <v>60554561.239168502</v>
      </c>
      <c r="Z513" s="1">
        <v>31287089.947747398</v>
      </c>
      <c r="AA513" s="1">
        <v>72611106.899167299</v>
      </c>
      <c r="AB513" s="1">
        <v>130753243.321105</v>
      </c>
      <c r="AC513" s="1">
        <v>109538867.287834</v>
      </c>
      <c r="AD513" s="1">
        <v>106849751.428617</v>
      </c>
      <c r="AE513" s="1">
        <v>76827226.072251707</v>
      </c>
      <c r="AF513" s="1">
        <v>126443620.205736</v>
      </c>
      <c r="AG513" s="1">
        <v>92830293.233340397</v>
      </c>
      <c r="AH513" s="1">
        <v>65374498.014592201</v>
      </c>
      <c r="AI513" s="1">
        <v>112655850.751984</v>
      </c>
      <c r="AJ513" s="1">
        <v>54877618.847808003</v>
      </c>
      <c r="AK513" s="1">
        <v>3806428.1499429001</v>
      </c>
      <c r="AL513" s="1">
        <v>24976894.6657</v>
      </c>
      <c r="AM513" s="1">
        <v>2522146.64593047</v>
      </c>
    </row>
    <row r="514" spans="1:39" x14ac:dyDescent="0.3">
      <c r="A514" t="str">
        <f t="shared" si="88"/>
        <v>Electronics &amp; Communications</v>
      </c>
      <c r="B514" t="str">
        <f t="shared" si="89"/>
        <v>5810</v>
      </c>
      <c r="C514" t="str">
        <f t="shared" si="90"/>
        <v>COMM SECURITY EQ &amp; COMPS</v>
      </c>
      <c r="D514" s="1">
        <f t="shared" si="91"/>
        <v>134652220.73159099</v>
      </c>
      <c r="E514" s="1">
        <f t="shared" si="92"/>
        <v>289796248.14891303</v>
      </c>
      <c r="F514" s="1">
        <f t="shared" si="93"/>
        <v>364772373.9156</v>
      </c>
      <c r="G514" s="1">
        <f t="shared" si="94"/>
        <v>148023159.41174999</v>
      </c>
      <c r="H514" s="2">
        <f t="shared" ref="H514:H577" si="95">AL514/AK514-1</f>
        <v>0.25872013956564466</v>
      </c>
      <c r="I514" s="2">
        <f t="shared" ref="I514:I577" si="96">AL514/AE514-1</f>
        <v>1.7089963457989974</v>
      </c>
      <c r="J514" s="2">
        <f t="shared" ref="J514:J577" si="97">AM514/AL514</f>
        <v>0.40579597030009507</v>
      </c>
      <c r="K514" s="2">
        <f t="shared" ref="K514:K577" si="98">AL514/SUM(AL$1:AL$2583)</f>
        <v>4.5803909279954922E-3</v>
      </c>
      <c r="L514" s="2">
        <f>AM514/SUM(AM1:AM$2583)</f>
        <v>2.906114865642797E-3</v>
      </c>
      <c r="M514" t="s">
        <v>1547</v>
      </c>
      <c r="N514" t="s">
        <v>1574</v>
      </c>
      <c r="O514" t="s">
        <v>1575</v>
      </c>
      <c r="P514" s="1">
        <v>72308199.7960722</v>
      </c>
      <c r="Q514" s="1">
        <v>238285189.404084</v>
      </c>
      <c r="R514" s="1">
        <v>301162689.83976603</v>
      </c>
      <c r="S514" s="1">
        <v>613765724.35064006</v>
      </c>
      <c r="T514" s="1">
        <v>188582267.83329701</v>
      </c>
      <c r="U514" s="1">
        <v>105531213.87700699</v>
      </c>
      <c r="V514" s="1">
        <v>324061026.48609102</v>
      </c>
      <c r="W514" s="1">
        <v>356796497.48852497</v>
      </c>
      <c r="X514" s="1">
        <v>432952820.669438</v>
      </c>
      <c r="Y514" s="1">
        <v>257184668.24009401</v>
      </c>
      <c r="Z514" s="1">
        <v>182662454.943836</v>
      </c>
      <c r="AA514" s="1">
        <v>167962372.94161499</v>
      </c>
      <c r="AB514" s="1">
        <v>166205490.97855401</v>
      </c>
      <c r="AC514" s="1">
        <v>104444096.55253799</v>
      </c>
      <c r="AD514" s="1">
        <v>91188293.037654206</v>
      </c>
      <c r="AE514" s="1">
        <v>134652220.73159099</v>
      </c>
      <c r="AF514" s="1">
        <v>104007022.409963</v>
      </c>
      <c r="AG514" s="1">
        <v>251474077.55573699</v>
      </c>
      <c r="AH514" s="1">
        <v>190081405.583864</v>
      </c>
      <c r="AI514" s="1">
        <v>147594164.10790199</v>
      </c>
      <c r="AJ514" s="1">
        <v>174635803.737903</v>
      </c>
      <c r="AK514" s="1">
        <v>289796248.14891303</v>
      </c>
      <c r="AL514" s="1">
        <v>364772373.9156</v>
      </c>
      <c r="AM514" s="1">
        <v>148023159.41174999</v>
      </c>
    </row>
    <row r="515" spans="1:39" x14ac:dyDescent="0.3">
      <c r="A515" t="str">
        <f t="shared" si="88"/>
        <v>Electronics &amp; Communications</v>
      </c>
      <c r="B515" t="str">
        <f t="shared" si="89"/>
        <v>5811</v>
      </c>
      <c r="C515" t="str">
        <f t="shared" si="90"/>
        <v>OTHER CRYPTOLOGIC EQ &amp; COMPONENTS</v>
      </c>
      <c r="D515" s="1">
        <f t="shared" si="91"/>
        <v>23459882.877015699</v>
      </c>
      <c r="E515" s="1">
        <f t="shared" si="92"/>
        <v>12742108.023248101</v>
      </c>
      <c r="F515" s="1">
        <f t="shared" si="93"/>
        <v>15235150.5469</v>
      </c>
      <c r="G515" s="1">
        <f t="shared" si="94"/>
        <v>0</v>
      </c>
      <c r="H515" s="2">
        <f t="shared" si="95"/>
        <v>0.19565385249468292</v>
      </c>
      <c r="I515" s="2">
        <f t="shared" si="96"/>
        <v>-0.35058710110499736</v>
      </c>
      <c r="J515" s="2">
        <f t="shared" si="97"/>
        <v>0</v>
      </c>
      <c r="K515" s="2">
        <f t="shared" si="98"/>
        <v>1.9130545606453329E-4</v>
      </c>
      <c r="L515" s="2">
        <f>AM515/SUM(AM1:AM$2583)</f>
        <v>0</v>
      </c>
      <c r="M515" t="s">
        <v>1547</v>
      </c>
      <c r="N515" t="s">
        <v>1576</v>
      </c>
      <c r="O515" t="s">
        <v>1577</v>
      </c>
      <c r="P515" s="1">
        <v>5339944.1897757696</v>
      </c>
      <c r="Q515" s="1">
        <v>4018611.9713023799</v>
      </c>
      <c r="R515" s="1">
        <v>719641.26451815199</v>
      </c>
      <c r="S515" s="1">
        <v>949435.09423337004</v>
      </c>
      <c r="T515" s="1">
        <v>2792540.14241871</v>
      </c>
      <c r="U515" s="1">
        <v>37594814.206352897</v>
      </c>
      <c r="V515" s="1">
        <v>1906871.29068288</v>
      </c>
      <c r="W515" s="1">
        <v>3365358.3154303301</v>
      </c>
      <c r="X515" s="1">
        <v>11882728.246482</v>
      </c>
      <c r="Y515" s="1">
        <v>16166237.9855334</v>
      </c>
      <c r="Z515" s="1">
        <v>8712750.0454062894</v>
      </c>
      <c r="AA515" s="1">
        <v>2746046.63443605</v>
      </c>
      <c r="AB515" s="1">
        <v>2861164.5253840098</v>
      </c>
      <c r="AC515" s="1">
        <v>11675224.4426472</v>
      </c>
      <c r="AD515" s="1">
        <v>7889767.4049848802</v>
      </c>
      <c r="AE515" s="1">
        <v>23459882.877015699</v>
      </c>
      <c r="AF515" s="1">
        <v>37430525.325667404</v>
      </c>
      <c r="AG515" s="1">
        <v>125527394.62112699</v>
      </c>
      <c r="AH515" s="1">
        <v>120882077.60529</v>
      </c>
      <c r="AI515" s="1">
        <v>105059357.805383</v>
      </c>
      <c r="AJ515" s="1">
        <v>106615896.359871</v>
      </c>
      <c r="AK515" s="1">
        <v>12742108.023248101</v>
      </c>
      <c r="AL515" s="1">
        <v>15235150.5469</v>
      </c>
      <c r="AM515" s="1">
        <v>0</v>
      </c>
    </row>
    <row r="516" spans="1:39" x14ac:dyDescent="0.3">
      <c r="A516" t="str">
        <f t="shared" si="88"/>
        <v>Electronics &amp; Communications</v>
      </c>
      <c r="B516" t="str">
        <f t="shared" si="89"/>
        <v>5815</v>
      </c>
      <c r="C516" t="str">
        <f t="shared" si="90"/>
        <v>TELETYPE AND FACSIMILE EQUIPMENT</v>
      </c>
      <c r="D516" s="1">
        <f t="shared" si="91"/>
        <v>10724.2606972228</v>
      </c>
      <c r="E516" s="1">
        <f t="shared" si="92"/>
        <v>296735.70417233102</v>
      </c>
      <c r="F516" s="1">
        <f t="shared" si="93"/>
        <v>120085.6875</v>
      </c>
      <c r="G516" s="1">
        <f t="shared" si="94"/>
        <v>22982.725750873498</v>
      </c>
      <c r="H516" s="2">
        <f t="shared" si="95"/>
        <v>-0.59531095917510646</v>
      </c>
      <c r="I516" s="2">
        <f t="shared" si="96"/>
        <v>10.197572577762671</v>
      </c>
      <c r="J516" s="2">
        <f t="shared" si="97"/>
        <v>0.19138605298715136</v>
      </c>
      <c r="K516" s="2">
        <f t="shared" si="98"/>
        <v>1.5078976176369329E-6</v>
      </c>
      <c r="L516" s="2">
        <f>AM516/SUM(AM1:AM$2583)</f>
        <v>4.512161557896271E-7</v>
      </c>
      <c r="M516" t="s">
        <v>1547</v>
      </c>
      <c r="N516" t="s">
        <v>1578</v>
      </c>
      <c r="O516" t="s">
        <v>1579</v>
      </c>
      <c r="P516" s="1">
        <v>617751.76430854597</v>
      </c>
      <c r="Q516" s="1">
        <v>1173507.3289777201</v>
      </c>
      <c r="R516" s="1">
        <v>909475.80885088199</v>
      </c>
      <c r="S516" s="1">
        <v>444284.20979577198</v>
      </c>
      <c r="T516" s="1">
        <v>301043.50393605599</v>
      </c>
      <c r="U516" s="1">
        <v>857366.31880492799</v>
      </c>
      <c r="V516" s="1">
        <v>457531.21903896099</v>
      </c>
      <c r="W516" s="1">
        <v>480122.07333590603</v>
      </c>
      <c r="X516" s="1">
        <v>105681.82363052</v>
      </c>
      <c r="Y516" s="1">
        <v>521000.83489755797</v>
      </c>
      <c r="Z516" s="1">
        <v>460058.59222266998</v>
      </c>
      <c r="AA516" s="1">
        <v>213953.63414622299</v>
      </c>
      <c r="AB516" s="1">
        <v>-123924.77414794501</v>
      </c>
      <c r="AC516" s="1">
        <v>68740.887071473</v>
      </c>
      <c r="AD516" s="1">
        <v>262233.79316992301</v>
      </c>
      <c r="AE516" s="1">
        <v>10724.2606972228</v>
      </c>
      <c r="AF516" s="1">
        <v>2162949.1869333</v>
      </c>
      <c r="AG516" s="1">
        <v>609501.20030398702</v>
      </c>
      <c r="AH516" s="1">
        <v>34407.769509192804</v>
      </c>
      <c r="AI516" s="1"/>
      <c r="AJ516" s="1">
        <v>80003.005321551595</v>
      </c>
      <c r="AK516" s="1">
        <v>296735.70417233102</v>
      </c>
      <c r="AL516" s="1">
        <v>120085.6875</v>
      </c>
      <c r="AM516" s="1">
        <v>22982.725750873498</v>
      </c>
    </row>
    <row r="517" spans="1:39" x14ac:dyDescent="0.3">
      <c r="A517" t="str">
        <f t="shared" si="88"/>
        <v>Electronics &amp; Communications</v>
      </c>
      <c r="B517" t="str">
        <f t="shared" si="89"/>
        <v>5820</v>
      </c>
      <c r="C517" t="str">
        <f t="shared" si="90"/>
        <v>RADIO AND TELEVISION COMMUNICATION EQUIPMENT, EXCEPT AIRBORNE</v>
      </c>
      <c r="D517" s="1">
        <f t="shared" si="91"/>
        <v>96030678.728852004</v>
      </c>
      <c r="E517" s="1">
        <f t="shared" si="92"/>
        <v>48600247.246344902</v>
      </c>
      <c r="F517" s="1">
        <f t="shared" si="93"/>
        <v>56420412.759000003</v>
      </c>
      <c r="G517" s="1">
        <f t="shared" si="94"/>
        <v>20715504.248466399</v>
      </c>
      <c r="H517" s="2">
        <f t="shared" si="95"/>
        <v>0.16090793680567606</v>
      </c>
      <c r="I517" s="2">
        <f t="shared" si="96"/>
        <v>-0.41247512247303597</v>
      </c>
      <c r="J517" s="2">
        <f t="shared" si="97"/>
        <v>0.36716328781486851</v>
      </c>
      <c r="K517" s="2">
        <f t="shared" si="98"/>
        <v>7.0846249671001403E-4</v>
      </c>
      <c r="L517" s="2">
        <f>AM517/SUM(AM1:AM$2583)</f>
        <v>4.0670416092318556E-4</v>
      </c>
      <c r="M517" t="s">
        <v>1547</v>
      </c>
      <c r="N517" t="s">
        <v>1580</v>
      </c>
      <c r="O517" t="s">
        <v>1581</v>
      </c>
      <c r="P517" s="1">
        <v>117160617.155237</v>
      </c>
      <c r="Q517" s="1">
        <v>124663940.580045</v>
      </c>
      <c r="R517" s="1">
        <v>167078421.841389</v>
      </c>
      <c r="S517" s="1">
        <v>238148732.87539399</v>
      </c>
      <c r="T517" s="1">
        <v>232520276.53668699</v>
      </c>
      <c r="U517" s="1">
        <v>261094158.34608001</v>
      </c>
      <c r="V517" s="1">
        <v>300988686.649997</v>
      </c>
      <c r="W517" s="1">
        <v>137674992.273009</v>
      </c>
      <c r="X517" s="1">
        <v>113369203.01977</v>
      </c>
      <c r="Y517" s="1">
        <v>101877546.170958</v>
      </c>
      <c r="Z517" s="1">
        <v>80126041.402474195</v>
      </c>
      <c r="AA517" s="1">
        <v>64674484.175107203</v>
      </c>
      <c r="AB517" s="1">
        <v>67430670.321888998</v>
      </c>
      <c r="AC517" s="1">
        <v>87526139.3818492</v>
      </c>
      <c r="AD517" s="1">
        <v>63447856.5819868</v>
      </c>
      <c r="AE517" s="1">
        <v>96030678.728852004</v>
      </c>
      <c r="AF517" s="1">
        <v>116992986.517434</v>
      </c>
      <c r="AG517" s="1">
        <v>45157707.536713101</v>
      </c>
      <c r="AH517" s="1">
        <v>85039346.197247297</v>
      </c>
      <c r="AI517" s="1">
        <v>57000367.560707502</v>
      </c>
      <c r="AJ517" s="1">
        <v>82390378.025569096</v>
      </c>
      <c r="AK517" s="1">
        <v>48600247.246344902</v>
      </c>
      <c r="AL517" s="1">
        <v>56420412.759000003</v>
      </c>
      <c r="AM517" s="1">
        <v>20715504.248466399</v>
      </c>
    </row>
    <row r="518" spans="1:39" x14ac:dyDescent="0.3">
      <c r="A518" t="str">
        <f t="shared" si="88"/>
        <v>Electronics &amp; Communications</v>
      </c>
      <c r="B518" t="str">
        <f t="shared" si="89"/>
        <v>5821</v>
      </c>
      <c r="C518" t="str">
        <f t="shared" si="90"/>
        <v>RADIO &amp; TV EQ AIRBORNE</v>
      </c>
      <c r="D518" s="1">
        <f t="shared" si="91"/>
        <v>22643861.904679701</v>
      </c>
      <c r="E518" s="1">
        <f t="shared" si="92"/>
        <v>135352793.11906099</v>
      </c>
      <c r="F518" s="1">
        <f t="shared" si="93"/>
        <v>96085904.494399995</v>
      </c>
      <c r="G518" s="1">
        <f t="shared" si="94"/>
        <v>71622947.538125694</v>
      </c>
      <c r="H518" s="2">
        <f t="shared" si="95"/>
        <v>-0.29010770830654742</v>
      </c>
      <c r="I518" s="2">
        <f t="shared" si="96"/>
        <v>3.2433532274166703</v>
      </c>
      <c r="J518" s="2">
        <f t="shared" si="97"/>
        <v>0.74540535279344711</v>
      </c>
      <c r="K518" s="2">
        <f t="shared" si="98"/>
        <v>1.2065360118423407E-3</v>
      </c>
      <c r="L518" s="2">
        <f>AM518/SUM(AM1:AM$2583)</f>
        <v>1.4061618019023236E-3</v>
      </c>
      <c r="M518" t="s">
        <v>1547</v>
      </c>
      <c r="N518" t="s">
        <v>1582</v>
      </c>
      <c r="O518" t="s">
        <v>1583</v>
      </c>
      <c r="P518" s="1">
        <v>12660865.5171814</v>
      </c>
      <c r="Q518" s="1">
        <v>70364374.251226798</v>
      </c>
      <c r="R518" s="1">
        <v>39677166.852111198</v>
      </c>
      <c r="S518" s="1">
        <v>62909238.213832803</v>
      </c>
      <c r="T518" s="1">
        <v>70286230.441041395</v>
      </c>
      <c r="U518" s="1">
        <v>42966308.334389098</v>
      </c>
      <c r="V518" s="1">
        <v>100031633.49854</v>
      </c>
      <c r="W518" s="1">
        <v>118509047.89182401</v>
      </c>
      <c r="X518" s="1">
        <v>35279681.320478402</v>
      </c>
      <c r="Y518" s="1">
        <v>103506476.67227601</v>
      </c>
      <c r="Z518" s="1">
        <v>70591517.688147306</v>
      </c>
      <c r="AA518" s="1">
        <v>93644289.178311497</v>
      </c>
      <c r="AB518" s="1">
        <v>48378713.950856298</v>
      </c>
      <c r="AC518" s="1">
        <v>208993500.462457</v>
      </c>
      <c r="AD518" s="1">
        <v>55007400.945409201</v>
      </c>
      <c r="AE518" s="1">
        <v>22643861.904679701</v>
      </c>
      <c r="AF518" s="1">
        <v>16257896.5475985</v>
      </c>
      <c r="AG518" s="1">
        <v>62578189.839099899</v>
      </c>
      <c r="AH518" s="1">
        <v>22770266.078705098</v>
      </c>
      <c r="AI518" s="1">
        <v>15032391.43114</v>
      </c>
      <c r="AJ518" s="1">
        <v>113071910.469309</v>
      </c>
      <c r="AK518" s="1">
        <v>135352793.11906099</v>
      </c>
      <c r="AL518" s="1">
        <v>96085904.494399995</v>
      </c>
      <c r="AM518" s="1">
        <v>71622947.538125694</v>
      </c>
    </row>
    <row r="519" spans="1:39" x14ac:dyDescent="0.3">
      <c r="A519" t="str">
        <f t="shared" si="88"/>
        <v>Electronics &amp; Communications</v>
      </c>
      <c r="B519" t="str">
        <f t="shared" si="89"/>
        <v>5825</v>
      </c>
      <c r="C519" t="str">
        <f t="shared" si="90"/>
        <v>RADIO NAVIGATION EQ - EXCEPT AIR</v>
      </c>
      <c r="D519" s="1">
        <f t="shared" si="91"/>
        <v>32264249.3809627</v>
      </c>
      <c r="E519" s="1">
        <f t="shared" si="92"/>
        <v>17893011.718292799</v>
      </c>
      <c r="F519" s="1">
        <f t="shared" si="93"/>
        <v>26013689.655699998</v>
      </c>
      <c r="G519" s="1">
        <f t="shared" si="94"/>
        <v>4856418.2711071102</v>
      </c>
      <c r="H519" s="2">
        <f t="shared" si="95"/>
        <v>0.45384634321258943</v>
      </c>
      <c r="I519" s="2">
        <f t="shared" si="96"/>
        <v>-0.19373020743358127</v>
      </c>
      <c r="J519" s="2">
        <f t="shared" si="97"/>
        <v>0.18668702269395279</v>
      </c>
      <c r="K519" s="2">
        <f t="shared" si="98"/>
        <v>3.2664992368700517E-4</v>
      </c>
      <c r="L519" s="2">
        <f>AM519/SUM(AM1:AM$2583)</f>
        <v>9.5345278316788564E-5</v>
      </c>
      <c r="M519" t="s">
        <v>1547</v>
      </c>
      <c r="N519" t="s">
        <v>1584</v>
      </c>
      <c r="O519" t="s">
        <v>1585</v>
      </c>
      <c r="P519" s="1">
        <v>3032783.4696985302</v>
      </c>
      <c r="Q519" s="1">
        <v>39729976.423279099</v>
      </c>
      <c r="R519" s="1">
        <v>43694055.871210396</v>
      </c>
      <c r="S519" s="1">
        <v>30763866.9989512</v>
      </c>
      <c r="T519" s="1">
        <v>21028846.314751402</v>
      </c>
      <c r="U519" s="1">
        <v>65530348.434884101</v>
      </c>
      <c r="V519" s="1">
        <v>61139377.085514598</v>
      </c>
      <c r="W519" s="1">
        <v>90586709.461293206</v>
      </c>
      <c r="X519" s="1">
        <v>123629650.586133</v>
      </c>
      <c r="Y519" s="1">
        <v>105996214.90101901</v>
      </c>
      <c r="Z519" s="1">
        <v>62066407.946320601</v>
      </c>
      <c r="AA519" s="1">
        <v>64571259.719761796</v>
      </c>
      <c r="AB519" s="1">
        <v>86559839.5016357</v>
      </c>
      <c r="AC519" s="1">
        <v>42513184.489481799</v>
      </c>
      <c r="AD519" s="1">
        <v>32328532.3482081</v>
      </c>
      <c r="AE519" s="1">
        <v>32264249.3809627</v>
      </c>
      <c r="AF519" s="1">
        <v>22886408.1641782</v>
      </c>
      <c r="AG519" s="1">
        <v>41995237.675326698</v>
      </c>
      <c r="AH519" s="1">
        <v>6876919.7412151303</v>
      </c>
      <c r="AI519" s="1">
        <v>24457758.324930299</v>
      </c>
      <c r="AJ519" s="1">
        <v>11618657.552953901</v>
      </c>
      <c r="AK519" s="1">
        <v>17893011.718292799</v>
      </c>
      <c r="AL519" s="1">
        <v>26013689.655699998</v>
      </c>
      <c r="AM519" s="1">
        <v>4856418.2711071102</v>
      </c>
    </row>
    <row r="520" spans="1:39" x14ac:dyDescent="0.3">
      <c r="A520" t="str">
        <f t="shared" si="88"/>
        <v>Electronics &amp; Communications</v>
      </c>
      <c r="B520" t="str">
        <f t="shared" si="89"/>
        <v>5826</v>
      </c>
      <c r="C520" t="str">
        <f t="shared" si="90"/>
        <v>RADIO NAVIGATION EQ AIR</v>
      </c>
      <c r="D520" s="1">
        <f t="shared" si="91"/>
        <v>89803398.691774994</v>
      </c>
      <c r="E520" s="1">
        <f t="shared" si="92"/>
        <v>9131097.2476691194</v>
      </c>
      <c r="F520" s="1">
        <f t="shared" si="93"/>
        <v>39653993.988200001</v>
      </c>
      <c r="G520" s="1">
        <f t="shared" si="94"/>
        <v>30938038.2617727</v>
      </c>
      <c r="H520" s="2">
        <f t="shared" si="95"/>
        <v>3.342741393792779</v>
      </c>
      <c r="I520" s="2">
        <f t="shared" si="96"/>
        <v>-0.55843548723249081</v>
      </c>
      <c r="J520" s="2">
        <f t="shared" si="97"/>
        <v>0.78019980209254725</v>
      </c>
      <c r="K520" s="2">
        <f t="shared" si="98"/>
        <v>4.9792913967866526E-4</v>
      </c>
      <c r="L520" s="2">
        <f>AM520/SUM(AM1:AM$2583)</f>
        <v>6.0740152597517328E-4</v>
      </c>
      <c r="M520" t="s">
        <v>1547</v>
      </c>
      <c r="N520" t="s">
        <v>1586</v>
      </c>
      <c r="O520" t="s">
        <v>1587</v>
      </c>
      <c r="P520" s="1">
        <v>31365399.984395299</v>
      </c>
      <c r="Q520" s="1">
        <v>28875048.616268001</v>
      </c>
      <c r="R520" s="1">
        <v>60932756.288705297</v>
      </c>
      <c r="S520" s="1">
        <v>116506434.456135</v>
      </c>
      <c r="T520" s="1">
        <v>200713099.07765099</v>
      </c>
      <c r="U520" s="1">
        <v>273121873.69264901</v>
      </c>
      <c r="V520" s="1">
        <v>238807291.76224199</v>
      </c>
      <c r="W520" s="1">
        <v>393701521.99713802</v>
      </c>
      <c r="X520" s="1">
        <v>196936818.343373</v>
      </c>
      <c r="Y520" s="1">
        <v>225456742.33172601</v>
      </c>
      <c r="Z520" s="1">
        <v>415065257.75591397</v>
      </c>
      <c r="AA520" s="1">
        <v>218433365.505371</v>
      </c>
      <c r="AB520" s="1">
        <v>116656631.43740501</v>
      </c>
      <c r="AC520" s="1">
        <v>84882217.762565896</v>
      </c>
      <c r="AD520" s="1">
        <v>52055094.787498899</v>
      </c>
      <c r="AE520" s="1">
        <v>89803398.691774994</v>
      </c>
      <c r="AF520" s="1">
        <v>63067188.416133001</v>
      </c>
      <c r="AG520" s="1">
        <v>157918000.212035</v>
      </c>
      <c r="AH520" s="1">
        <v>137060859.215388</v>
      </c>
      <c r="AI520" s="1">
        <v>138827628.03817099</v>
      </c>
      <c r="AJ520" s="1">
        <v>44531320.101931401</v>
      </c>
      <c r="AK520" s="1">
        <v>9131097.2476691194</v>
      </c>
      <c r="AL520" s="1">
        <v>39653993.988200001</v>
      </c>
      <c r="AM520" s="1">
        <v>30938038.2617727</v>
      </c>
    </row>
    <row r="521" spans="1:39" x14ac:dyDescent="0.3">
      <c r="A521" t="str">
        <f t="shared" si="88"/>
        <v>Electronics &amp; Communications</v>
      </c>
      <c r="B521" t="str">
        <f t="shared" si="89"/>
        <v>5830</v>
      </c>
      <c r="C521" t="str">
        <f t="shared" si="90"/>
        <v>INTERCOMM PUBLIC ADDRESS SYS EX AIR</v>
      </c>
      <c r="D521" s="1">
        <f t="shared" si="91"/>
        <v>4895899.5584718399</v>
      </c>
      <c r="E521" s="1">
        <f t="shared" si="92"/>
        <v>2787771.67582396</v>
      </c>
      <c r="F521" s="1">
        <f t="shared" si="93"/>
        <v>3366992.1661999999</v>
      </c>
      <c r="G521" s="1">
        <f t="shared" si="94"/>
        <v>882539.86405811203</v>
      </c>
      <c r="H521" s="2">
        <f t="shared" si="95"/>
        <v>0.20777185427312439</v>
      </c>
      <c r="I521" s="2">
        <f t="shared" si="96"/>
        <v>-0.31228324315318645</v>
      </c>
      <c r="J521" s="2">
        <f t="shared" si="97"/>
        <v>0.26211521158783979</v>
      </c>
      <c r="K521" s="2">
        <f t="shared" si="98"/>
        <v>4.2278805840331269E-5</v>
      </c>
      <c r="L521" s="2">
        <f>AM521/SUM(AM1:AM$2583)</f>
        <v>1.7326763113651412E-5</v>
      </c>
      <c r="M521" t="s">
        <v>1547</v>
      </c>
      <c r="N521" t="s">
        <v>1588</v>
      </c>
      <c r="O521" t="s">
        <v>1589</v>
      </c>
      <c r="P521" s="1">
        <v>1363351.40026518</v>
      </c>
      <c r="Q521" s="1">
        <v>499858.33624293702</v>
      </c>
      <c r="R521" s="1">
        <v>1474438.56973169</v>
      </c>
      <c r="S521" s="1">
        <v>15951337.027336899</v>
      </c>
      <c r="T521" s="1">
        <v>1978032.1615343101</v>
      </c>
      <c r="U521" s="1">
        <v>3313086.4947397201</v>
      </c>
      <c r="V521" s="1">
        <v>5008036.3039677804</v>
      </c>
      <c r="W521" s="1">
        <v>3572554.7385077602</v>
      </c>
      <c r="X521" s="1">
        <v>6198329.2345564403</v>
      </c>
      <c r="Y521" s="1">
        <v>4988775.9085783204</v>
      </c>
      <c r="Z521" s="1">
        <v>3785663.5529237902</v>
      </c>
      <c r="AA521" s="1">
        <v>3492910.1458763001</v>
      </c>
      <c r="AB521" s="1">
        <v>9276174.6770546492</v>
      </c>
      <c r="AC521" s="1">
        <v>5402566.3965120902</v>
      </c>
      <c r="AD521" s="1">
        <v>4660698.9771341803</v>
      </c>
      <c r="AE521" s="1">
        <v>4895899.5584718399</v>
      </c>
      <c r="AF521" s="1">
        <v>4449516.4740041597</v>
      </c>
      <c r="AG521" s="1">
        <v>4593337.8248717301</v>
      </c>
      <c r="AH521" s="1">
        <v>2136858.2523184498</v>
      </c>
      <c r="AI521" s="1">
        <v>1893378.1062418299</v>
      </c>
      <c r="AJ521" s="1">
        <v>2150614.8405704401</v>
      </c>
      <c r="AK521" s="1">
        <v>2787771.67582396</v>
      </c>
      <c r="AL521" s="1">
        <v>3366992.1661999999</v>
      </c>
      <c r="AM521" s="1">
        <v>882539.86405811203</v>
      </c>
    </row>
    <row r="522" spans="1:39" x14ac:dyDescent="0.3">
      <c r="A522" t="str">
        <f t="shared" si="88"/>
        <v>Electronics &amp; Communications</v>
      </c>
      <c r="B522" t="str">
        <f t="shared" si="89"/>
        <v>5831</v>
      </c>
      <c r="C522" t="str">
        <f t="shared" si="90"/>
        <v>INTERCOMM PUBLIC ADDRESS SYS - AIR</v>
      </c>
      <c r="D522" s="1">
        <f t="shared" si="91"/>
        <v>5039670.9821046898</v>
      </c>
      <c r="E522" s="1">
        <f t="shared" si="92"/>
        <v>161968.12405347699</v>
      </c>
      <c r="F522" s="1">
        <f t="shared" si="93"/>
        <v>651663.06050000002</v>
      </c>
      <c r="G522" s="1">
        <f t="shared" si="94"/>
        <v>0</v>
      </c>
      <c r="H522" s="2">
        <f t="shared" si="95"/>
        <v>3.0234031498990541</v>
      </c>
      <c r="I522" s="2">
        <f t="shared" si="96"/>
        <v>-0.87069333239928104</v>
      </c>
      <c r="J522" s="2">
        <f t="shared" si="97"/>
        <v>0</v>
      </c>
      <c r="K522" s="2">
        <f t="shared" si="98"/>
        <v>8.1828334157635769E-6</v>
      </c>
      <c r="L522" s="2">
        <f>AM522/SUM(AM1:AM$2583)</f>
        <v>0</v>
      </c>
      <c r="M522" t="s">
        <v>1547</v>
      </c>
      <c r="N522" t="s">
        <v>1590</v>
      </c>
      <c r="O522" t="s">
        <v>1591</v>
      </c>
      <c r="P522" s="1">
        <v>1239329.57737494</v>
      </c>
      <c r="Q522" s="1">
        <v>3589441.9631710602</v>
      </c>
      <c r="R522" s="1">
        <v>4594687.0426510703</v>
      </c>
      <c r="S522" s="1">
        <v>2577775.21529123</v>
      </c>
      <c r="T522" s="1">
        <v>1761129.41330468</v>
      </c>
      <c r="U522" s="1">
        <v>3313018.6429685298</v>
      </c>
      <c r="V522" s="1">
        <v>578170.67695414205</v>
      </c>
      <c r="W522" s="1">
        <v>2907777.86885877</v>
      </c>
      <c r="X522" s="1">
        <v>604164.92513154901</v>
      </c>
      <c r="Y522" s="1">
        <v>1821627.5822926001</v>
      </c>
      <c r="Z522" s="1">
        <v>1295272.97307492</v>
      </c>
      <c r="AA522" s="1">
        <v>871940.37500217604</v>
      </c>
      <c r="AB522" s="1">
        <v>607896.24004200299</v>
      </c>
      <c r="AC522" s="1">
        <v>557192.65036409604</v>
      </c>
      <c r="AD522" s="1">
        <v>5790862.0678882804</v>
      </c>
      <c r="AE522" s="1">
        <v>5039670.9821046898</v>
      </c>
      <c r="AF522" s="1">
        <v>541792.03974033904</v>
      </c>
      <c r="AG522" s="1">
        <v>1221870.21986812</v>
      </c>
      <c r="AH522" s="1">
        <v>1108538.5019710001</v>
      </c>
      <c r="AI522" s="1">
        <v>118337.006879654</v>
      </c>
      <c r="AJ522" s="1">
        <v>540215.19102764199</v>
      </c>
      <c r="AK522" s="1">
        <v>161968.12405347699</v>
      </c>
      <c r="AL522" s="1">
        <v>651663.06050000002</v>
      </c>
      <c r="AM522" s="1">
        <v>0</v>
      </c>
    </row>
    <row r="523" spans="1:39" x14ac:dyDescent="0.3">
      <c r="A523" t="str">
        <f t="shared" si="88"/>
        <v>Electronics &amp; Communications</v>
      </c>
      <c r="B523" t="str">
        <f t="shared" si="89"/>
        <v>5835</v>
      </c>
      <c r="C523" t="str">
        <f t="shared" si="90"/>
        <v>SOUND RECORDING &amp; REPRODUCING EQ</v>
      </c>
      <c r="D523" s="1">
        <f t="shared" si="91"/>
        <v>4352644.4062184198</v>
      </c>
      <c r="E523" s="1">
        <f t="shared" si="92"/>
        <v>1129748.0684859401</v>
      </c>
      <c r="F523" s="1">
        <f t="shared" si="93"/>
        <v>1779499.8946</v>
      </c>
      <c r="G523" s="1">
        <f t="shared" si="94"/>
        <v>319256.25236465101</v>
      </c>
      <c r="H523" s="2">
        <f t="shared" si="95"/>
        <v>0.57512984021724489</v>
      </c>
      <c r="I523" s="2">
        <f t="shared" si="96"/>
        <v>-0.59116809724733965</v>
      </c>
      <c r="J523" s="2">
        <f t="shared" si="97"/>
        <v>0.17940785123587441</v>
      </c>
      <c r="K523" s="2">
        <f t="shared" si="98"/>
        <v>2.2344908102828768E-5</v>
      </c>
      <c r="L523" s="2">
        <f>AM523/SUM(AM1:AM$2583)</f>
        <v>6.2679066210545489E-6</v>
      </c>
      <c r="M523" t="s">
        <v>1547</v>
      </c>
      <c r="N523" t="s">
        <v>1592</v>
      </c>
      <c r="O523" t="s">
        <v>1593</v>
      </c>
      <c r="P523" s="1">
        <v>3125862.4464056301</v>
      </c>
      <c r="Q523" s="1">
        <v>6603070.0658177696</v>
      </c>
      <c r="R523" s="1">
        <v>2291380.9089812501</v>
      </c>
      <c r="S523" s="1">
        <v>2741881.9371749698</v>
      </c>
      <c r="T523" s="1">
        <v>1978542.3669440399</v>
      </c>
      <c r="U523" s="1">
        <v>6254755.2813050495</v>
      </c>
      <c r="V523" s="1">
        <v>2075121.4323751</v>
      </c>
      <c r="W523" s="1">
        <v>5084718.8566346401</v>
      </c>
      <c r="X523" s="1">
        <v>2098993.4593861601</v>
      </c>
      <c r="Y523" s="1">
        <v>3527954.7426819601</v>
      </c>
      <c r="Z523" s="1">
        <v>3458833.7572206999</v>
      </c>
      <c r="AA523" s="1">
        <v>2168556.9372637002</v>
      </c>
      <c r="AB523" s="1">
        <v>1651687.16493081</v>
      </c>
      <c r="AC523" s="1">
        <v>231241.080192789</v>
      </c>
      <c r="AD523" s="1">
        <v>1111387.83898357</v>
      </c>
      <c r="AE523" s="1">
        <v>4352644.4062184198</v>
      </c>
      <c r="AF523" s="1">
        <v>7874724.3856714396</v>
      </c>
      <c r="AG523" s="1">
        <v>8745458.9917796198</v>
      </c>
      <c r="AH523" s="1">
        <v>3476031.79677231</v>
      </c>
      <c r="AI523" s="1">
        <v>2470640.73534563</v>
      </c>
      <c r="AJ523" s="1">
        <v>4439761.6849793904</v>
      </c>
      <c r="AK523" s="1">
        <v>1129748.0684859401</v>
      </c>
      <c r="AL523" s="1">
        <v>1779499.8946</v>
      </c>
      <c r="AM523" s="1">
        <v>319256.25236465101</v>
      </c>
    </row>
    <row r="524" spans="1:39" x14ac:dyDescent="0.3">
      <c r="A524" t="str">
        <f t="shared" si="88"/>
        <v>Electronics &amp; Communications</v>
      </c>
      <c r="B524" t="str">
        <f t="shared" si="89"/>
        <v>5836</v>
      </c>
      <c r="C524" t="str">
        <f t="shared" si="90"/>
        <v>VIDEO RECORDING AND REPRODUCING EQU</v>
      </c>
      <c r="D524" s="1">
        <f t="shared" si="91"/>
        <v>11459148.088599199</v>
      </c>
      <c r="E524" s="1">
        <f t="shared" si="92"/>
        <v>11812492.481197299</v>
      </c>
      <c r="F524" s="1">
        <f t="shared" si="93"/>
        <v>33113611.939800002</v>
      </c>
      <c r="G524" s="1">
        <f t="shared" si="94"/>
        <v>2505504.0761055402</v>
      </c>
      <c r="H524" s="2">
        <f t="shared" si="95"/>
        <v>1.8032705199608854</v>
      </c>
      <c r="I524" s="2">
        <f t="shared" si="96"/>
        <v>1.8897097483839138</v>
      </c>
      <c r="J524" s="2">
        <f t="shared" si="97"/>
        <v>7.5663871421230197E-2</v>
      </c>
      <c r="K524" s="2">
        <f t="shared" si="98"/>
        <v>4.1580256227769294E-4</v>
      </c>
      <c r="L524" s="2">
        <f>AM524/SUM(AM1:AM$2583)</f>
        <v>4.9190158286277926E-5</v>
      </c>
      <c r="M524" t="s">
        <v>1547</v>
      </c>
      <c r="N524" t="s">
        <v>1594</v>
      </c>
      <c r="O524" t="s">
        <v>1595</v>
      </c>
      <c r="P524" s="1">
        <v>4982717.5858821496</v>
      </c>
      <c r="Q524" s="1">
        <v>7109344.0015882803</v>
      </c>
      <c r="R524" s="1">
        <v>16365264.2869025</v>
      </c>
      <c r="S524" s="1">
        <v>11266472.8295541</v>
      </c>
      <c r="T524" s="1">
        <v>19245081.928502101</v>
      </c>
      <c r="U524" s="1">
        <v>38694228.004151702</v>
      </c>
      <c r="V524" s="1">
        <v>12642225.522985401</v>
      </c>
      <c r="W524" s="1">
        <v>12028597.281760501</v>
      </c>
      <c r="X524" s="1">
        <v>13412575.3264718</v>
      </c>
      <c r="Y524" s="1">
        <v>15052893.1278698</v>
      </c>
      <c r="Z524" s="1">
        <v>19064335.547473401</v>
      </c>
      <c r="AA524" s="1">
        <v>11631622.1346833</v>
      </c>
      <c r="AB524" s="1">
        <v>17758287.274603698</v>
      </c>
      <c r="AC524" s="1">
        <v>8228488.0671196701</v>
      </c>
      <c r="AD524" s="1">
        <v>15088841.9810827</v>
      </c>
      <c r="AE524" s="1">
        <v>11459148.088599199</v>
      </c>
      <c r="AF524" s="1">
        <v>6033314.9925515503</v>
      </c>
      <c r="AG524" s="1">
        <v>11366227.663427699</v>
      </c>
      <c r="AH524" s="1">
        <v>8124030.2215830497</v>
      </c>
      <c r="AI524" s="1">
        <v>43324345.980265699</v>
      </c>
      <c r="AJ524" s="1">
        <v>12316983.8232249</v>
      </c>
      <c r="AK524" s="1">
        <v>11812492.481197299</v>
      </c>
      <c r="AL524" s="1">
        <v>33113611.939800002</v>
      </c>
      <c r="AM524" s="1">
        <v>2505504.0761055402</v>
      </c>
    </row>
    <row r="525" spans="1:39" x14ac:dyDescent="0.3">
      <c r="A525" t="str">
        <f t="shared" si="88"/>
        <v>Electronics &amp; Communications</v>
      </c>
      <c r="B525" t="str">
        <f t="shared" si="89"/>
        <v>5840</v>
      </c>
      <c r="C525" t="str">
        <f t="shared" si="90"/>
        <v>RADAR EQUIPMENT, EXCEPT AIRBORNE</v>
      </c>
      <c r="D525" s="1">
        <f t="shared" si="91"/>
        <v>207607152.52869999</v>
      </c>
      <c r="E525" s="1">
        <f t="shared" si="92"/>
        <v>379198192.23747802</v>
      </c>
      <c r="F525" s="1">
        <f t="shared" si="93"/>
        <v>523864136.75779998</v>
      </c>
      <c r="G525" s="1">
        <f t="shared" si="94"/>
        <v>369568938.300098</v>
      </c>
      <c r="H525" s="2">
        <f t="shared" si="95"/>
        <v>0.3815048370001799</v>
      </c>
      <c r="I525" s="2">
        <f t="shared" si="96"/>
        <v>1.5233433934092422</v>
      </c>
      <c r="J525" s="2">
        <f t="shared" si="97"/>
        <v>0.70546714762221285</v>
      </c>
      <c r="K525" s="2">
        <f t="shared" si="98"/>
        <v>6.5780818699357072E-3</v>
      </c>
      <c r="L525" s="2">
        <f>AM525/SUM(AM1:AM$2583)</f>
        <v>7.2556874866196528E-3</v>
      </c>
      <c r="M525" t="s">
        <v>1547</v>
      </c>
      <c r="N525" t="s">
        <v>1596</v>
      </c>
      <c r="O525" t="s">
        <v>1597</v>
      </c>
      <c r="P525" s="1">
        <v>282517800.861498</v>
      </c>
      <c r="Q525" s="1">
        <v>231520192.88734201</v>
      </c>
      <c r="R525" s="1">
        <v>300020334.37941802</v>
      </c>
      <c r="S525" s="1">
        <v>353306984.88848501</v>
      </c>
      <c r="T525" s="1">
        <v>154728538.36934301</v>
      </c>
      <c r="U525" s="1">
        <v>184319707.451805</v>
      </c>
      <c r="V525" s="1">
        <v>118529746.322495</v>
      </c>
      <c r="W525" s="1">
        <v>225153746.215691</v>
      </c>
      <c r="X525" s="1">
        <v>159614230.53575501</v>
      </c>
      <c r="Y525" s="1">
        <v>256639558.273875</v>
      </c>
      <c r="Z525" s="1">
        <v>282388712.32397902</v>
      </c>
      <c r="AA525" s="1">
        <v>232231086.21494699</v>
      </c>
      <c r="AB525" s="1">
        <v>121089207.829603</v>
      </c>
      <c r="AC525" s="1">
        <v>134728960.6311</v>
      </c>
      <c r="AD525" s="1">
        <v>210581509.07208601</v>
      </c>
      <c r="AE525" s="1">
        <v>207607152.52869999</v>
      </c>
      <c r="AF525" s="1">
        <v>400297098.62062001</v>
      </c>
      <c r="AG525" s="1">
        <v>588744748.06977105</v>
      </c>
      <c r="AH525" s="1">
        <v>779265920.30646002</v>
      </c>
      <c r="AI525" s="1">
        <v>778586010.57136703</v>
      </c>
      <c r="AJ525" s="1">
        <v>328556091.26449698</v>
      </c>
      <c r="AK525" s="1">
        <v>379198192.23747802</v>
      </c>
      <c r="AL525" s="1">
        <v>523864136.75779998</v>
      </c>
      <c r="AM525" s="1">
        <v>369568938.300098</v>
      </c>
    </row>
    <row r="526" spans="1:39" x14ac:dyDescent="0.3">
      <c r="A526" t="str">
        <f t="shared" si="88"/>
        <v>Electronics &amp; Communications</v>
      </c>
      <c r="B526" t="str">
        <f t="shared" si="89"/>
        <v>5841</v>
      </c>
      <c r="C526" t="str">
        <f t="shared" si="90"/>
        <v>RADAR EQUIPMENT, AIRBORNE</v>
      </c>
      <c r="D526" s="1">
        <f t="shared" si="91"/>
        <v>207120562.319875</v>
      </c>
      <c r="E526" s="1">
        <f t="shared" si="92"/>
        <v>478368326.69855398</v>
      </c>
      <c r="F526" s="1">
        <f t="shared" si="93"/>
        <v>630719348.40910006</v>
      </c>
      <c r="G526" s="1">
        <f t="shared" si="94"/>
        <v>392752142.92738497</v>
      </c>
      <c r="H526" s="2">
        <f t="shared" si="95"/>
        <v>0.31848057910102967</v>
      </c>
      <c r="I526" s="2">
        <f t="shared" si="96"/>
        <v>2.0451797800501486</v>
      </c>
      <c r="J526" s="2">
        <f t="shared" si="97"/>
        <v>0.62270508098102029</v>
      </c>
      <c r="K526" s="2">
        <f t="shared" si="98"/>
        <v>7.9198464251920165E-3</v>
      </c>
      <c r="L526" s="2">
        <f>AM526/SUM(AM1:AM$2583)</f>
        <v>7.710839611924509E-3</v>
      </c>
      <c r="M526" t="s">
        <v>1547</v>
      </c>
      <c r="N526" t="s">
        <v>1598</v>
      </c>
      <c r="O526" t="s">
        <v>1599</v>
      </c>
      <c r="P526" s="1">
        <v>18794674.430960499</v>
      </c>
      <c r="Q526" s="1">
        <v>154833143.357236</v>
      </c>
      <c r="R526" s="1">
        <v>633650247.43474603</v>
      </c>
      <c r="S526" s="1">
        <v>804657702.38898504</v>
      </c>
      <c r="T526" s="1">
        <v>1004922647.72808</v>
      </c>
      <c r="U526" s="1">
        <v>868034115.74928606</v>
      </c>
      <c r="V526" s="1">
        <v>433664724.832219</v>
      </c>
      <c r="W526" s="1">
        <v>675244616.03009498</v>
      </c>
      <c r="X526" s="1">
        <v>435212631.39098197</v>
      </c>
      <c r="Y526" s="1">
        <v>392852712.52553803</v>
      </c>
      <c r="Z526" s="1">
        <v>670802678.03004801</v>
      </c>
      <c r="AA526" s="1">
        <v>437707710.77879</v>
      </c>
      <c r="AB526" s="1">
        <v>490310903.75923699</v>
      </c>
      <c r="AC526" s="1">
        <v>401057782.23290801</v>
      </c>
      <c r="AD526" s="1">
        <v>337942990.11673898</v>
      </c>
      <c r="AE526" s="1">
        <v>207120562.319875</v>
      </c>
      <c r="AF526" s="1">
        <v>252099115.37386799</v>
      </c>
      <c r="AG526" s="1">
        <v>356621051.25424403</v>
      </c>
      <c r="AH526" s="1">
        <v>468520011.48639601</v>
      </c>
      <c r="AI526" s="1">
        <v>425987600.11931998</v>
      </c>
      <c r="AJ526" s="1">
        <v>487910381.71717298</v>
      </c>
      <c r="AK526" s="1">
        <v>478368326.69855398</v>
      </c>
      <c r="AL526" s="1">
        <v>630719348.40910006</v>
      </c>
      <c r="AM526" s="1">
        <v>392752142.92738497</v>
      </c>
    </row>
    <row r="527" spans="1:39" x14ac:dyDescent="0.3">
      <c r="A527" t="str">
        <f t="shared" si="88"/>
        <v>Electronics &amp; Communications</v>
      </c>
      <c r="B527" t="str">
        <f t="shared" si="89"/>
        <v>5845</v>
      </c>
      <c r="C527" t="str">
        <f t="shared" si="90"/>
        <v>UNDERWATER SOUND EQUIPMENT</v>
      </c>
      <c r="D527" s="1">
        <f t="shared" si="91"/>
        <v>0</v>
      </c>
      <c r="E527" s="1">
        <f t="shared" si="92"/>
        <v>0</v>
      </c>
      <c r="F527" s="1">
        <f t="shared" si="93"/>
        <v>0</v>
      </c>
      <c r="G527" s="1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>
        <f t="shared" si="98"/>
        <v>0</v>
      </c>
      <c r="L527" s="2">
        <f>AM527/SUM(AM1:AM$2583)</f>
        <v>0</v>
      </c>
      <c r="M527" t="s">
        <v>1547</v>
      </c>
      <c r="N527" t="s">
        <v>1600</v>
      </c>
      <c r="O527" t="s">
        <v>1601</v>
      </c>
      <c r="P527" s="1"/>
      <c r="Q527" s="1"/>
      <c r="R527" s="1">
        <v>104997.57343652099</v>
      </c>
      <c r="S527" s="1"/>
      <c r="T527" s="1">
        <v>149017.16662706301</v>
      </c>
      <c r="U527" s="1">
        <v>23322.241777535801</v>
      </c>
      <c r="V527" s="1">
        <v>192186.20918298399</v>
      </c>
      <c r="W527" s="1">
        <v>147276.12811262</v>
      </c>
      <c r="X527" s="1"/>
      <c r="Y527" s="1">
        <v>110672.59693378001</v>
      </c>
      <c r="Z527" s="1">
        <v>336214.52303436201</v>
      </c>
      <c r="AA527" s="1">
        <v>82569.915730042107</v>
      </c>
      <c r="AB527" s="1"/>
      <c r="AC527" s="1">
        <v>145376.61930098</v>
      </c>
      <c r="AD527" s="1">
        <v>68742.384161839698</v>
      </c>
      <c r="AE527" s="1"/>
      <c r="AF527" s="1"/>
      <c r="AG527" s="1"/>
      <c r="AH527" s="1"/>
      <c r="AI527" s="1"/>
      <c r="AJ527" s="1"/>
      <c r="AK527" s="1"/>
      <c r="AL527" s="1"/>
      <c r="AM527" s="1"/>
    </row>
    <row r="528" spans="1:39" x14ac:dyDescent="0.3">
      <c r="A528" t="str">
        <f t="shared" si="88"/>
        <v>Electronics &amp; Communications</v>
      </c>
      <c r="B528" t="str">
        <f t="shared" si="89"/>
        <v>5850</v>
      </c>
      <c r="C528" t="str">
        <f t="shared" si="90"/>
        <v>VISIBLE AND INVISIBLE LIGHT COMMUNICATION EQUIPMENT</v>
      </c>
      <c r="D528" s="1">
        <f t="shared" si="91"/>
        <v>560210.97270371101</v>
      </c>
      <c r="E528" s="1">
        <f t="shared" si="92"/>
        <v>7324262.51566057</v>
      </c>
      <c r="F528" s="1">
        <f t="shared" si="93"/>
        <v>1067409.0371000001</v>
      </c>
      <c r="G528" s="1">
        <f t="shared" si="94"/>
        <v>0</v>
      </c>
      <c r="H528" s="2">
        <f t="shared" si="95"/>
        <v>-0.85426395697618829</v>
      </c>
      <c r="I528" s="2">
        <f t="shared" si="96"/>
        <v>0.90536974302454465</v>
      </c>
      <c r="J528" s="2">
        <f t="shared" si="97"/>
        <v>0</v>
      </c>
      <c r="K528" s="2">
        <f t="shared" si="98"/>
        <v>1.3403292079143259E-5</v>
      </c>
      <c r="L528" s="2">
        <f>AM528/SUM(AM1:AM$2583)</f>
        <v>0</v>
      </c>
      <c r="M528" t="s">
        <v>1547</v>
      </c>
      <c r="N528" t="s">
        <v>1602</v>
      </c>
      <c r="O528" t="s">
        <v>1603</v>
      </c>
      <c r="P528" s="1">
        <v>487732.35147357098</v>
      </c>
      <c r="Q528" s="1">
        <v>1226759.8022631099</v>
      </c>
      <c r="R528" s="1">
        <v>6828679.6519655101</v>
      </c>
      <c r="S528" s="1">
        <v>5641269.3285635496</v>
      </c>
      <c r="T528" s="1">
        <v>883207.21367975196</v>
      </c>
      <c r="U528" s="1">
        <v>615110.953533313</v>
      </c>
      <c r="V528" s="1">
        <v>571206.56759833102</v>
      </c>
      <c r="W528" s="1">
        <v>8697623.3941720501</v>
      </c>
      <c r="X528" s="1">
        <v>316098.029931859</v>
      </c>
      <c r="Y528" s="1">
        <v>47433.237480716802</v>
      </c>
      <c r="Z528" s="1">
        <v>441834.33177992102</v>
      </c>
      <c r="AA528" s="1">
        <v>219457.526748317</v>
      </c>
      <c r="AB528" s="1">
        <v>151471.122571099</v>
      </c>
      <c r="AC528" s="1">
        <v>1146169.52320645</v>
      </c>
      <c r="AD528" s="1">
        <v>3488733.2746185702</v>
      </c>
      <c r="AE528" s="1">
        <v>560210.97270371101</v>
      </c>
      <c r="AF528" s="1">
        <v>64269.980292204797</v>
      </c>
      <c r="AG528" s="1">
        <v>31142856.788984202</v>
      </c>
      <c r="AH528" s="1">
        <v>359205866.51002699</v>
      </c>
      <c r="AI528" s="1">
        <v>178848911.054876</v>
      </c>
      <c r="AJ528" s="1">
        <v>223232027.827095</v>
      </c>
      <c r="AK528" s="1">
        <v>7324262.51566057</v>
      </c>
      <c r="AL528" s="1">
        <v>1067409.0371000001</v>
      </c>
      <c r="AM528" s="1">
        <v>0</v>
      </c>
    </row>
    <row r="529" spans="1:39" x14ac:dyDescent="0.3">
      <c r="A529" t="str">
        <f t="shared" si="88"/>
        <v>Electronics &amp; Communications</v>
      </c>
      <c r="B529" t="str">
        <f t="shared" si="89"/>
        <v>5855</v>
      </c>
      <c r="C529" t="str">
        <f t="shared" si="90"/>
        <v>NIGHT VISION EQ</v>
      </c>
      <c r="D529" s="1">
        <f t="shared" si="91"/>
        <v>1581700.1280232801</v>
      </c>
      <c r="E529" s="1">
        <f t="shared" si="92"/>
        <v>12528641.172335399</v>
      </c>
      <c r="F529" s="1">
        <f t="shared" si="93"/>
        <v>16755333.936000001</v>
      </c>
      <c r="G529" s="1">
        <f t="shared" si="94"/>
        <v>3533005.1136974902</v>
      </c>
      <c r="H529" s="2">
        <f t="shared" si="95"/>
        <v>0.33736242466562127</v>
      </c>
      <c r="I529" s="2">
        <f t="shared" si="96"/>
        <v>9.59324308011524</v>
      </c>
      <c r="J529" s="2">
        <f t="shared" si="97"/>
        <v>0.21085853180798642</v>
      </c>
      <c r="K529" s="2">
        <f t="shared" si="98"/>
        <v>2.1039416645556245E-4</v>
      </c>
      <c r="L529" s="2">
        <f>AM529/SUM(AM1:AM$2583)</f>
        <v>6.9362920789632073E-5</v>
      </c>
      <c r="M529" t="s">
        <v>1547</v>
      </c>
      <c r="N529" t="s">
        <v>1604</v>
      </c>
      <c r="O529" t="s">
        <v>1605</v>
      </c>
      <c r="P529" s="1">
        <v>18027246.282031499</v>
      </c>
      <c r="Q529" s="1">
        <v>5384473.7077531302</v>
      </c>
      <c r="R529" s="1">
        <v>13421738.6677252</v>
      </c>
      <c r="S529" s="1">
        <v>20588529.466626499</v>
      </c>
      <c r="T529" s="1">
        <v>77626218.013151601</v>
      </c>
      <c r="U529" s="1">
        <v>24014185.4781841</v>
      </c>
      <c r="V529" s="1">
        <v>33808121.030935697</v>
      </c>
      <c r="W529" s="1">
        <v>17771765.365340602</v>
      </c>
      <c r="X529" s="1">
        <v>13572330.251042301</v>
      </c>
      <c r="Y529" s="1">
        <v>14822553.644170901</v>
      </c>
      <c r="Z529" s="1">
        <v>9963056.7198204398</v>
      </c>
      <c r="AA529" s="1">
        <v>9848610.9867787492</v>
      </c>
      <c r="AB529" s="1">
        <v>31614910.566730399</v>
      </c>
      <c r="AC529" s="1">
        <v>2126840.5865041502</v>
      </c>
      <c r="AD529" s="1">
        <v>2644925.0543619101</v>
      </c>
      <c r="AE529" s="1">
        <v>1581700.1280232801</v>
      </c>
      <c r="AF529" s="1">
        <v>3384487.5854765601</v>
      </c>
      <c r="AG529" s="1">
        <v>5394937.3241539504</v>
      </c>
      <c r="AH529" s="1">
        <v>2673335.0154146501</v>
      </c>
      <c r="AI529" s="1">
        <v>1646462.2556436199</v>
      </c>
      <c r="AJ529" s="1">
        <v>32513482.166162301</v>
      </c>
      <c r="AK529" s="1">
        <v>12528641.172335399</v>
      </c>
      <c r="AL529" s="1">
        <v>16755333.936000001</v>
      </c>
      <c r="AM529" s="1">
        <v>3533005.1136974902</v>
      </c>
    </row>
    <row r="530" spans="1:39" x14ac:dyDescent="0.3">
      <c r="A530" t="str">
        <f t="shared" si="88"/>
        <v>Electronics &amp; Communications</v>
      </c>
      <c r="B530" t="str">
        <f t="shared" si="89"/>
        <v>5860</v>
      </c>
      <c r="C530" t="str">
        <f t="shared" si="90"/>
        <v>STIMULATED COHERENT RADIATION DEV</v>
      </c>
      <c r="D530" s="1">
        <f t="shared" si="91"/>
        <v>13124911.996651899</v>
      </c>
      <c r="E530" s="1">
        <f t="shared" si="92"/>
        <v>1031027.48852265</v>
      </c>
      <c r="F530" s="1">
        <f t="shared" si="93"/>
        <v>384023.27350000001</v>
      </c>
      <c r="G530" s="1">
        <f t="shared" si="94"/>
        <v>108327.000740011</v>
      </c>
      <c r="H530" s="2">
        <f t="shared" si="95"/>
        <v>-0.6275334287640929</v>
      </c>
      <c r="I530" s="2">
        <f t="shared" si="96"/>
        <v>-0.97074088774096445</v>
      </c>
      <c r="J530" s="2">
        <f t="shared" si="97"/>
        <v>0.28208446783111701</v>
      </c>
      <c r="K530" s="2">
        <f t="shared" si="98"/>
        <v>4.8221215307426733E-6</v>
      </c>
      <c r="L530" s="2">
        <f>AM530/SUM(AM1:AM$2583)</f>
        <v>2.1267665712049029E-6</v>
      </c>
      <c r="M530" t="s">
        <v>1547</v>
      </c>
      <c r="N530" t="s">
        <v>1606</v>
      </c>
      <c r="O530" t="s">
        <v>1607</v>
      </c>
      <c r="P530" s="1">
        <v>1705003.9822090699</v>
      </c>
      <c r="Q530" s="1">
        <v>1838573.2685948501</v>
      </c>
      <c r="R530" s="1">
        <v>12206577.0628464</v>
      </c>
      <c r="S530" s="1">
        <v>10566267.590473499</v>
      </c>
      <c r="T530" s="1">
        <v>2824561.1099273302</v>
      </c>
      <c r="U530" s="1">
        <v>1488324.2700474299</v>
      </c>
      <c r="V530" s="1">
        <v>2144052.2734632799</v>
      </c>
      <c r="W530" s="1">
        <v>2464217.3728923802</v>
      </c>
      <c r="X530" s="1">
        <v>19981753.8675396</v>
      </c>
      <c r="Y530" s="1">
        <v>72208171.4408039</v>
      </c>
      <c r="Z530" s="1">
        <v>25365301.5595643</v>
      </c>
      <c r="AA530" s="1">
        <v>1064860.1016893</v>
      </c>
      <c r="AB530" s="1">
        <v>2478305.2840797198</v>
      </c>
      <c r="AC530" s="1">
        <v>4714623.2353409501</v>
      </c>
      <c r="AD530" s="1">
        <v>901559.80319252005</v>
      </c>
      <c r="AE530" s="1">
        <v>13124911.996651899</v>
      </c>
      <c r="AF530" s="1">
        <v>37481923.956399798</v>
      </c>
      <c r="AG530" s="1">
        <v>36216290.649815403</v>
      </c>
      <c r="AH530" s="1">
        <v>22638225.722397201</v>
      </c>
      <c r="AI530" s="1">
        <v>4929697.9092848096</v>
      </c>
      <c r="AJ530" s="1">
        <v>667716.88381575095</v>
      </c>
      <c r="AK530" s="1">
        <v>1031027.48852265</v>
      </c>
      <c r="AL530" s="1">
        <v>384023.27350000001</v>
      </c>
      <c r="AM530" s="1">
        <v>108327.000740011</v>
      </c>
    </row>
    <row r="531" spans="1:39" x14ac:dyDescent="0.3">
      <c r="A531" t="str">
        <f t="shared" si="88"/>
        <v>Electronics &amp; Communications</v>
      </c>
      <c r="B531" t="str">
        <f t="shared" si="89"/>
        <v>5865</v>
      </c>
      <c r="C531" t="str">
        <f t="shared" si="90"/>
        <v>ELEC COUNTERMEASURE &amp; QUICK REAC EQ</v>
      </c>
      <c r="D531" s="1">
        <f t="shared" si="91"/>
        <v>803713073.91371095</v>
      </c>
      <c r="E531" s="1">
        <f t="shared" si="92"/>
        <v>1291860497.65152</v>
      </c>
      <c r="F531" s="1">
        <f t="shared" si="93"/>
        <v>976066669.60080004</v>
      </c>
      <c r="G531" s="1">
        <f t="shared" si="94"/>
        <v>719155807.32022905</v>
      </c>
      <c r="H531" s="2">
        <f t="shared" si="95"/>
        <v>-0.24444886164164259</v>
      </c>
      <c r="I531" s="2">
        <f t="shared" si="96"/>
        <v>0.21444667416918684</v>
      </c>
      <c r="J531" s="2">
        <f t="shared" si="97"/>
        <v>0.73678963714062218</v>
      </c>
      <c r="K531" s="2">
        <f t="shared" si="98"/>
        <v>1.225631993609448E-2</v>
      </c>
      <c r="L531" s="2">
        <f>AM531/SUM(AM1:AM$2583)</f>
        <v>1.4119070223012451E-2</v>
      </c>
      <c r="M531" t="s">
        <v>1547</v>
      </c>
      <c r="N531" t="s">
        <v>1608</v>
      </c>
      <c r="O531" t="s">
        <v>1609</v>
      </c>
      <c r="P531" s="1">
        <v>566876107.29009795</v>
      </c>
      <c r="Q531" s="1">
        <v>289943540.01089698</v>
      </c>
      <c r="R531" s="1">
        <v>400101828.28074902</v>
      </c>
      <c r="S531" s="1">
        <v>555862944.22462797</v>
      </c>
      <c r="T531" s="1">
        <v>682792087.94870305</v>
      </c>
      <c r="U531" s="1">
        <v>645971499.66041005</v>
      </c>
      <c r="V531" s="1">
        <v>533491311.36786699</v>
      </c>
      <c r="W531" s="1">
        <v>1089426874.57528</v>
      </c>
      <c r="X531" s="1">
        <v>1258309546.0734601</v>
      </c>
      <c r="Y531" s="1">
        <v>853514680.26910698</v>
      </c>
      <c r="Z531" s="1">
        <v>795336777.19556904</v>
      </c>
      <c r="AA531" s="1">
        <v>990606737.11996198</v>
      </c>
      <c r="AB531" s="1">
        <v>1307200168.5627201</v>
      </c>
      <c r="AC531" s="1">
        <v>1306272313.6461999</v>
      </c>
      <c r="AD531" s="1">
        <v>859252824.626279</v>
      </c>
      <c r="AE531" s="1">
        <v>803713073.91371095</v>
      </c>
      <c r="AF531" s="1">
        <v>774741141.66732001</v>
      </c>
      <c r="AG531" s="1">
        <v>1078064822.2405701</v>
      </c>
      <c r="AH531" s="1">
        <v>936574266.57790804</v>
      </c>
      <c r="AI531" s="1">
        <v>1154851008.57056</v>
      </c>
      <c r="AJ531" s="1">
        <v>853329992.48882902</v>
      </c>
      <c r="AK531" s="1">
        <v>1291860497.65152</v>
      </c>
      <c r="AL531" s="1">
        <v>976066669.60080004</v>
      </c>
      <c r="AM531" s="1">
        <v>719155807.32022905</v>
      </c>
    </row>
    <row r="532" spans="1:39" x14ac:dyDescent="0.3">
      <c r="A532" t="str">
        <f t="shared" si="88"/>
        <v>Electronics &amp; Communications</v>
      </c>
      <c r="B532" t="str">
        <f t="shared" si="89"/>
        <v>5895</v>
      </c>
      <c r="C532" t="str">
        <f t="shared" si="90"/>
        <v>MISC COMMUNICATION EQ</v>
      </c>
      <c r="D532" s="1">
        <f t="shared" si="91"/>
        <v>486735136.559816</v>
      </c>
      <c r="E532" s="1">
        <f t="shared" si="92"/>
        <v>157825055.46287799</v>
      </c>
      <c r="F532" s="1">
        <f t="shared" si="93"/>
        <v>92995917.424500003</v>
      </c>
      <c r="G532" s="1">
        <f t="shared" si="94"/>
        <v>52994837.316566899</v>
      </c>
      <c r="H532" s="2">
        <f t="shared" si="95"/>
        <v>-0.41076581819181712</v>
      </c>
      <c r="I532" s="2">
        <f t="shared" si="96"/>
        <v>-0.80893937905986468</v>
      </c>
      <c r="J532" s="2">
        <f t="shared" si="97"/>
        <v>0.56986197657108417</v>
      </c>
      <c r="K532" s="2">
        <f t="shared" si="98"/>
        <v>1.1677355166440171E-3</v>
      </c>
      <c r="L532" s="2">
        <f>AM532/SUM(AM1:AM$2583)</f>
        <v>1.0404391119608243E-3</v>
      </c>
      <c r="M532" t="s">
        <v>1547</v>
      </c>
      <c r="N532" t="s">
        <v>1610</v>
      </c>
      <c r="O532" t="s">
        <v>1611</v>
      </c>
      <c r="P532" s="1">
        <v>467021736.270944</v>
      </c>
      <c r="Q532" s="1">
        <v>439230105.15172398</v>
      </c>
      <c r="R532" s="1">
        <v>432007666.768727</v>
      </c>
      <c r="S532" s="1">
        <v>668094551.95001996</v>
      </c>
      <c r="T532" s="1">
        <v>705970815.56736398</v>
      </c>
      <c r="U532" s="1">
        <v>562467974.95651197</v>
      </c>
      <c r="V532" s="1">
        <v>833139221.64130902</v>
      </c>
      <c r="W532" s="1">
        <v>1040287973.44591</v>
      </c>
      <c r="X532" s="1">
        <v>907749601.30331397</v>
      </c>
      <c r="Y532" s="1">
        <v>988034800.72728205</v>
      </c>
      <c r="Z532" s="1">
        <v>968326214.27861798</v>
      </c>
      <c r="AA532" s="1">
        <v>833364041.88472295</v>
      </c>
      <c r="AB532" s="1">
        <v>995692456.55839396</v>
      </c>
      <c r="AC532" s="1">
        <v>685666682.42488003</v>
      </c>
      <c r="AD532" s="1">
        <v>591222844.90331399</v>
      </c>
      <c r="AE532" s="1">
        <v>486735136.559816</v>
      </c>
      <c r="AF532" s="1">
        <v>546781634.52260399</v>
      </c>
      <c r="AG532" s="1">
        <v>659613739.32297397</v>
      </c>
      <c r="AH532" s="1">
        <v>777249745.93810904</v>
      </c>
      <c r="AI532" s="1">
        <v>607503881.58046305</v>
      </c>
      <c r="AJ532" s="1">
        <v>524199161.84223598</v>
      </c>
      <c r="AK532" s="1">
        <v>157825055.46287799</v>
      </c>
      <c r="AL532" s="1">
        <v>92995917.424500003</v>
      </c>
      <c r="AM532" s="1">
        <v>52994837.316566899</v>
      </c>
    </row>
    <row r="533" spans="1:39" x14ac:dyDescent="0.3">
      <c r="A533" t="str">
        <f t="shared" si="88"/>
        <v>Electronics &amp; Communications</v>
      </c>
      <c r="B533" t="str">
        <f t="shared" si="89"/>
        <v>59</v>
      </c>
      <c r="C533" t="str">
        <f t="shared" si="90"/>
        <v>ELECTRICAL/ELECTRONIC EQPT COMPNTS</v>
      </c>
      <c r="D533" s="1">
        <f t="shared" si="91"/>
        <v>0</v>
      </c>
      <c r="E533" s="1">
        <f t="shared" si="92"/>
        <v>0</v>
      </c>
      <c r="F533" s="1">
        <f t="shared" si="93"/>
        <v>0</v>
      </c>
      <c r="G533" s="1">
        <f t="shared" si="94"/>
        <v>0</v>
      </c>
      <c r="H533" s="2" t="e">
        <f t="shared" si="95"/>
        <v>#DIV/0!</v>
      </c>
      <c r="I533" s="2" t="e">
        <f t="shared" si="96"/>
        <v>#DIV/0!</v>
      </c>
      <c r="J533" s="2" t="e">
        <f t="shared" si="97"/>
        <v>#DIV/0!</v>
      </c>
      <c r="K533" s="2">
        <f t="shared" si="98"/>
        <v>0</v>
      </c>
      <c r="L533" s="2">
        <f>AM533/SUM(AM1:AM$2583)</f>
        <v>0</v>
      </c>
      <c r="M533" t="s">
        <v>1547</v>
      </c>
      <c r="N533" t="s">
        <v>1612</v>
      </c>
      <c r="O533" t="s">
        <v>1613</v>
      </c>
      <c r="P533" s="1"/>
      <c r="Q533" s="1"/>
      <c r="R533" s="1"/>
      <c r="S533" s="1"/>
      <c r="T533" s="1"/>
      <c r="U533" s="1"/>
      <c r="V533" s="1"/>
      <c r="W533" s="1"/>
      <c r="X533" s="1">
        <v>0</v>
      </c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spans="1:39" x14ac:dyDescent="0.3">
      <c r="A534" t="str">
        <f t="shared" si="88"/>
        <v>Electronics &amp; Communications</v>
      </c>
      <c r="B534" t="str">
        <f t="shared" si="89"/>
        <v>5905</v>
      </c>
      <c r="C534" t="str">
        <f t="shared" si="90"/>
        <v>RESISTORS</v>
      </c>
      <c r="D534" s="1">
        <f t="shared" si="91"/>
        <v>25705.420542485601</v>
      </c>
      <c r="E534" s="1">
        <f t="shared" si="92"/>
        <v>15790.490486668001</v>
      </c>
      <c r="F534" s="1">
        <f t="shared" si="93"/>
        <v>47154</v>
      </c>
      <c r="G534" s="1">
        <f t="shared" si="94"/>
        <v>0</v>
      </c>
      <c r="H534" s="2">
        <f t="shared" si="95"/>
        <v>1.9862276944349757</v>
      </c>
      <c r="I534" s="2">
        <f t="shared" si="96"/>
        <v>0.8343990880080896</v>
      </c>
      <c r="J534" s="2">
        <f t="shared" si="97"/>
        <v>0</v>
      </c>
      <c r="K534" s="2">
        <f t="shared" si="98"/>
        <v>5.9210556846794864E-7</v>
      </c>
      <c r="L534" s="2">
        <f>AM534/SUM(AM1:AM$2583)</f>
        <v>0</v>
      </c>
      <c r="M534" t="s">
        <v>1547</v>
      </c>
      <c r="N534" t="s">
        <v>1614</v>
      </c>
      <c r="O534" t="s">
        <v>1615</v>
      </c>
      <c r="P534" s="1">
        <v>347286.63262743503</v>
      </c>
      <c r="Q534" s="1">
        <v>460571.26807619998</v>
      </c>
      <c r="R534" s="1">
        <v>746145.73251657002</v>
      </c>
      <c r="S534" s="1">
        <v>311128.16834790498</v>
      </c>
      <c r="T534" s="1">
        <v>1233929.5522352499</v>
      </c>
      <c r="U534" s="1">
        <v>381697.97333674598</v>
      </c>
      <c r="V534" s="1">
        <v>897310.320733867</v>
      </c>
      <c r="W534" s="1">
        <v>532265.85699292296</v>
      </c>
      <c r="X534" s="1">
        <v>1148739.6713789001</v>
      </c>
      <c r="Y534" s="1">
        <v>161297.28818474</v>
      </c>
      <c r="Z534" s="1">
        <v>738625.54171207699</v>
      </c>
      <c r="AA534" s="1">
        <v>17417.9015042506</v>
      </c>
      <c r="AB534" s="1">
        <v>406330.98202546203</v>
      </c>
      <c r="AC534" s="1">
        <v>135254.17471645901</v>
      </c>
      <c r="AD534" s="1">
        <v>483729.78940269898</v>
      </c>
      <c r="AE534" s="1">
        <v>25705.420542485601</v>
      </c>
      <c r="AF534" s="1">
        <v>62651.329293574403</v>
      </c>
      <c r="AG534" s="1">
        <v>52367.478508178501</v>
      </c>
      <c r="AH534" s="1">
        <v>78094.653841114094</v>
      </c>
      <c r="AI534" s="1">
        <v>19848.590678495399</v>
      </c>
      <c r="AJ534" s="1">
        <v>50116.924800362198</v>
      </c>
      <c r="AK534" s="1">
        <v>15790.490486668001</v>
      </c>
      <c r="AL534" s="1">
        <v>47154</v>
      </c>
      <c r="AM534" s="1"/>
    </row>
    <row r="535" spans="1:39" x14ac:dyDescent="0.3">
      <c r="A535" t="str">
        <f t="shared" si="88"/>
        <v>Electronics &amp; Communications</v>
      </c>
      <c r="B535" t="str">
        <f t="shared" si="89"/>
        <v>5910</v>
      </c>
      <c r="C535" t="str">
        <f t="shared" si="90"/>
        <v>CAPACITORS</v>
      </c>
      <c r="D535" s="1">
        <f t="shared" si="91"/>
        <v>216139.215196467</v>
      </c>
      <c r="E535" s="1">
        <f t="shared" si="92"/>
        <v>0</v>
      </c>
      <c r="F535" s="1">
        <f t="shared" si="93"/>
        <v>71328.140700000004</v>
      </c>
      <c r="G535" s="1">
        <f t="shared" si="94"/>
        <v>0</v>
      </c>
      <c r="H535" s="2" t="e">
        <f t="shared" si="95"/>
        <v>#DIV/0!</v>
      </c>
      <c r="I535" s="2">
        <f t="shared" si="96"/>
        <v>-0.66998982283171571</v>
      </c>
      <c r="J535" s="2">
        <f t="shared" si="97"/>
        <v>0</v>
      </c>
      <c r="K535" s="2">
        <f t="shared" si="98"/>
        <v>8.9565655717299326E-7</v>
      </c>
      <c r="L535" s="2">
        <f>AM535/SUM(AM1:AM$2583)</f>
        <v>0</v>
      </c>
      <c r="M535" t="s">
        <v>1547</v>
      </c>
      <c r="N535" t="s">
        <v>1616</v>
      </c>
      <c r="O535" t="s">
        <v>1617</v>
      </c>
      <c r="P535" s="1">
        <v>336984.73783010698</v>
      </c>
      <c r="Q535" s="1">
        <v>810575.58594662696</v>
      </c>
      <c r="R535" s="1"/>
      <c r="S535" s="1">
        <v>87788.326518179703</v>
      </c>
      <c r="T535" s="1">
        <v>110370.966188479</v>
      </c>
      <c r="U535" s="1">
        <v>299939.47636446601</v>
      </c>
      <c r="V535" s="1">
        <v>239831.846329608</v>
      </c>
      <c r="W535" s="1">
        <v>191438.02664908499</v>
      </c>
      <c r="X535" s="1">
        <v>288261.52589987498</v>
      </c>
      <c r="Y535" s="1">
        <v>202306.81551173</v>
      </c>
      <c r="Z535" s="1">
        <v>9360.9580110748193</v>
      </c>
      <c r="AA535" s="1">
        <v>188508.23118169399</v>
      </c>
      <c r="AB535" s="1">
        <v>28672.3720445293</v>
      </c>
      <c r="AC535" s="1">
        <v>45790.425923864001</v>
      </c>
      <c r="AD535" s="1">
        <v>10773.869573522499</v>
      </c>
      <c r="AE535" s="1">
        <v>216139.215196467</v>
      </c>
      <c r="AF535" s="1">
        <v>416.35650882469298</v>
      </c>
      <c r="AG535" s="1">
        <v>68614.681597033399</v>
      </c>
      <c r="AH535" s="1">
        <v>63268.177496197299</v>
      </c>
      <c r="AI535" s="1">
        <v>11712.3856461326</v>
      </c>
      <c r="AJ535" s="1">
        <v>60832.945008641298</v>
      </c>
      <c r="AK535" s="1"/>
      <c r="AL535" s="1">
        <v>71328.140700000004</v>
      </c>
      <c r="AM535" s="1"/>
    </row>
    <row r="536" spans="1:39" x14ac:dyDescent="0.3">
      <c r="A536" t="str">
        <f t="shared" si="88"/>
        <v>Electronics &amp; Communications</v>
      </c>
      <c r="B536" t="str">
        <f t="shared" si="89"/>
        <v>5915</v>
      </c>
      <c r="C536" t="str">
        <f t="shared" si="90"/>
        <v>FILTERS AND NETWORKS</v>
      </c>
      <c r="D536" s="1">
        <f t="shared" si="91"/>
        <v>1476329.81060541</v>
      </c>
      <c r="E536" s="1">
        <f t="shared" si="92"/>
        <v>210081.105292989</v>
      </c>
      <c r="F536" s="1">
        <f t="shared" si="93"/>
        <v>220348.64009999999</v>
      </c>
      <c r="G536" s="1">
        <f t="shared" si="94"/>
        <v>71448.142417519004</v>
      </c>
      <c r="H536" s="2">
        <f t="shared" si="95"/>
        <v>4.8874146928594042E-2</v>
      </c>
      <c r="I536" s="2">
        <f t="shared" si="96"/>
        <v>-0.85074565417761228</v>
      </c>
      <c r="J536" s="2">
        <f t="shared" si="97"/>
        <v>0.32425043506097412</v>
      </c>
      <c r="K536" s="2">
        <f t="shared" si="98"/>
        <v>2.7668841838985008E-6</v>
      </c>
      <c r="L536" s="2">
        <f>AM536/SUM(AM1:AM$2583)</f>
        <v>1.402729881102873E-6</v>
      </c>
      <c r="M536" t="s">
        <v>1547</v>
      </c>
      <c r="N536" t="s">
        <v>1618</v>
      </c>
      <c r="O536" t="s">
        <v>1619</v>
      </c>
      <c r="P536" s="1">
        <v>4470051.2882805401</v>
      </c>
      <c r="Q536" s="1">
        <v>1475886.03452042</v>
      </c>
      <c r="R536" s="1">
        <v>426924.28622354998</v>
      </c>
      <c r="S536" s="1">
        <v>584163.42598063196</v>
      </c>
      <c r="T536" s="1">
        <v>1026405.361173</v>
      </c>
      <c r="U536" s="1">
        <v>970914.09240619803</v>
      </c>
      <c r="V536" s="1">
        <v>1474214.2875743001</v>
      </c>
      <c r="W536" s="1">
        <v>4351119.3149381904</v>
      </c>
      <c r="X536" s="1">
        <v>1153012.3913640301</v>
      </c>
      <c r="Y536" s="1">
        <v>908886.56801865005</v>
      </c>
      <c r="Z536" s="1">
        <v>2345264.9480790501</v>
      </c>
      <c r="AA536" s="1">
        <v>2011931.1973212401</v>
      </c>
      <c r="AB536" s="1">
        <v>307068.10194662103</v>
      </c>
      <c r="AC536" s="1">
        <v>796472.28901447204</v>
      </c>
      <c r="AD536" s="1">
        <v>436739.81060394901</v>
      </c>
      <c r="AE536" s="1">
        <v>1476329.81060541</v>
      </c>
      <c r="AF536" s="1">
        <v>527697.16602921498</v>
      </c>
      <c r="AG536" s="1">
        <v>2635803.3660000898</v>
      </c>
      <c r="AH536" s="1">
        <v>1337363.92692831</v>
      </c>
      <c r="AI536" s="1">
        <v>417229.86356032197</v>
      </c>
      <c r="AJ536" s="1">
        <v>816932.91883522796</v>
      </c>
      <c r="AK536" s="1">
        <v>210081.105292989</v>
      </c>
      <c r="AL536" s="1">
        <v>220348.64009999999</v>
      </c>
      <c r="AM536" s="1">
        <v>71448.142417519004</v>
      </c>
    </row>
    <row r="537" spans="1:39" x14ac:dyDescent="0.3">
      <c r="A537" t="str">
        <f t="shared" si="88"/>
        <v>Electronics &amp; Communications</v>
      </c>
      <c r="B537" t="str">
        <f t="shared" si="89"/>
        <v>5920</v>
      </c>
      <c r="C537" t="str">
        <f t="shared" si="90"/>
        <v>FUSES ARRESTERS ABORBERS &amp; PROTECTO</v>
      </c>
      <c r="D537" s="1">
        <f t="shared" si="91"/>
        <v>49045.842818844598</v>
      </c>
      <c r="E537" s="1">
        <f t="shared" si="92"/>
        <v>261467.54914886301</v>
      </c>
      <c r="F537" s="1">
        <f t="shared" si="93"/>
        <v>0</v>
      </c>
      <c r="G537" s="1">
        <f t="shared" si="94"/>
        <v>10838.449732778099</v>
      </c>
      <c r="H537" s="2">
        <f t="shared" si="95"/>
        <v>-1</v>
      </c>
      <c r="I537" s="2">
        <f t="shared" si="96"/>
        <v>-1</v>
      </c>
      <c r="J537" s="2" t="e">
        <f t="shared" si="97"/>
        <v>#DIV/0!</v>
      </c>
      <c r="K537" s="2">
        <f t="shared" si="98"/>
        <v>0</v>
      </c>
      <c r="L537" s="2">
        <f>AM537/SUM(AM1:AM$2583)</f>
        <v>2.1278953924589966E-7</v>
      </c>
      <c r="M537" t="s">
        <v>1547</v>
      </c>
      <c r="N537" t="s">
        <v>1620</v>
      </c>
      <c r="O537" t="s">
        <v>1621</v>
      </c>
      <c r="P537" s="1">
        <v>308093.868810185</v>
      </c>
      <c r="Q537" s="1">
        <v>788896.31761434604</v>
      </c>
      <c r="R537" s="1">
        <v>168369.450486469</v>
      </c>
      <c r="S537" s="1"/>
      <c r="T537" s="1">
        <v>47896.834383679699</v>
      </c>
      <c r="U537" s="1">
        <v>114197.418219029</v>
      </c>
      <c r="V537" s="1">
        <v>1850403.4230533901</v>
      </c>
      <c r="W537" s="1">
        <v>165194.19614403899</v>
      </c>
      <c r="X537" s="1">
        <v>1807895.3087164001</v>
      </c>
      <c r="Y537" s="1">
        <v>424189.287751809</v>
      </c>
      <c r="Z537" s="1">
        <v>157086.75123686399</v>
      </c>
      <c r="AA537" s="1">
        <v>6156014.8999349996</v>
      </c>
      <c r="AB537" s="1">
        <v>114256.45256126999</v>
      </c>
      <c r="AC537" s="1">
        <v>297891.55152523302</v>
      </c>
      <c r="AD537" s="1">
        <v>34727.187152665101</v>
      </c>
      <c r="AE537" s="1">
        <v>49045.842818844598</v>
      </c>
      <c r="AF537" s="1">
        <v>73403.262201306105</v>
      </c>
      <c r="AG537" s="1">
        <v>3124310.7021302599</v>
      </c>
      <c r="AH537" s="1">
        <v>11650.1122557811</v>
      </c>
      <c r="AI537" s="1">
        <v>397072.78750081401</v>
      </c>
      <c r="AJ537" s="1">
        <v>45536.161807490302</v>
      </c>
      <c r="AK537" s="1">
        <v>261467.54914886301</v>
      </c>
      <c r="AL537" s="1"/>
      <c r="AM537" s="1">
        <v>10838.449732778099</v>
      </c>
    </row>
    <row r="538" spans="1:39" x14ac:dyDescent="0.3">
      <c r="A538" t="str">
        <f t="shared" si="88"/>
        <v>Electronics &amp; Communications</v>
      </c>
      <c r="B538" t="str">
        <f t="shared" si="89"/>
        <v>5925</v>
      </c>
      <c r="C538" t="str">
        <f t="shared" si="90"/>
        <v>CIRCUIT BREAKERS</v>
      </c>
      <c r="D538" s="1">
        <f t="shared" si="91"/>
        <v>779829.83339011203</v>
      </c>
      <c r="E538" s="1">
        <f t="shared" si="92"/>
        <v>66296.119058313096</v>
      </c>
      <c r="F538" s="1">
        <f t="shared" si="93"/>
        <v>174115</v>
      </c>
      <c r="G538" s="1">
        <f t="shared" si="94"/>
        <v>22414.26191673</v>
      </c>
      <c r="H538" s="2">
        <f t="shared" si="95"/>
        <v>1.6263226637271329</v>
      </c>
      <c r="I538" s="2">
        <f t="shared" si="96"/>
        <v>-0.77672693125488768</v>
      </c>
      <c r="J538" s="2">
        <f t="shared" si="97"/>
        <v>0.12873251538770353</v>
      </c>
      <c r="K538" s="2">
        <f t="shared" si="98"/>
        <v>2.1863354339779633E-6</v>
      </c>
      <c r="L538" s="2">
        <f>AM538/SUM(AM1:AM$2583)</f>
        <v>4.4005559682338209E-7</v>
      </c>
      <c r="M538" t="s">
        <v>1547</v>
      </c>
      <c r="N538" t="s">
        <v>1622</v>
      </c>
      <c r="O538" t="s">
        <v>1623</v>
      </c>
      <c r="P538" s="1">
        <v>215777.51668657301</v>
      </c>
      <c r="Q538" s="1">
        <v>66034.770549198394</v>
      </c>
      <c r="R538" s="1">
        <v>229132.34492451599</v>
      </c>
      <c r="S538" s="1">
        <v>52587.660964110102</v>
      </c>
      <c r="T538" s="1">
        <v>171677.42672026099</v>
      </c>
      <c r="U538" s="1">
        <v>87762.656895076099</v>
      </c>
      <c r="V538" s="1">
        <v>534189.55107465002</v>
      </c>
      <c r="W538" s="1">
        <v>1220315.86218743</v>
      </c>
      <c r="X538" s="1">
        <v>695559.832039</v>
      </c>
      <c r="Y538" s="1">
        <v>857520.05128442799</v>
      </c>
      <c r="Z538" s="1">
        <v>1554273.0912039599</v>
      </c>
      <c r="AA538" s="1">
        <v>250057.44543164899</v>
      </c>
      <c r="AB538" s="1">
        <v>4429949.4941616096</v>
      </c>
      <c r="AC538" s="1">
        <v>5216756.2302105203</v>
      </c>
      <c r="AD538" s="1">
        <v>73615.378115440602</v>
      </c>
      <c r="AE538" s="1">
        <v>779829.83339011203</v>
      </c>
      <c r="AF538" s="1">
        <v>197717.309261944</v>
      </c>
      <c r="AG538" s="1">
        <v>197411.83007247199</v>
      </c>
      <c r="AH538" s="1">
        <v>619175.49835578504</v>
      </c>
      <c r="AI538" s="1">
        <v>260311.20736849101</v>
      </c>
      <c r="AJ538" s="1">
        <v>46513.639221451798</v>
      </c>
      <c r="AK538" s="1">
        <v>66296.119058313096</v>
      </c>
      <c r="AL538" s="1">
        <v>174115</v>
      </c>
      <c r="AM538" s="1">
        <v>22414.26191673</v>
      </c>
    </row>
    <row r="539" spans="1:39" x14ac:dyDescent="0.3">
      <c r="A539" t="str">
        <f t="shared" si="88"/>
        <v>Electronics &amp; Communications</v>
      </c>
      <c r="B539" t="str">
        <f t="shared" si="89"/>
        <v>5930</v>
      </c>
      <c r="C539" t="str">
        <f t="shared" si="90"/>
        <v>SWITCHES</v>
      </c>
      <c r="D539" s="1">
        <f t="shared" si="91"/>
        <v>4681901.6551253702</v>
      </c>
      <c r="E539" s="1">
        <f t="shared" si="92"/>
        <v>20339153.965497501</v>
      </c>
      <c r="F539" s="1">
        <f t="shared" si="93"/>
        <v>18177579.2729</v>
      </c>
      <c r="G539" s="1">
        <f t="shared" si="94"/>
        <v>7098827.2742755599</v>
      </c>
      <c r="H539" s="2">
        <f t="shared" si="95"/>
        <v>-0.10627652931209952</v>
      </c>
      <c r="I539" s="2">
        <f t="shared" si="96"/>
        <v>2.8825205251803281</v>
      </c>
      <c r="J539" s="2">
        <f t="shared" si="97"/>
        <v>0.39052654744071613</v>
      </c>
      <c r="K539" s="2">
        <f t="shared" si="98"/>
        <v>2.2825308369919106E-4</v>
      </c>
      <c r="L539" s="2">
        <f>AM539/SUM(AM1:AM$2583)</f>
        <v>1.3937013337904166E-4</v>
      </c>
      <c r="M539" t="s">
        <v>1547</v>
      </c>
      <c r="N539" t="s">
        <v>1624</v>
      </c>
      <c r="O539" t="s">
        <v>1625</v>
      </c>
      <c r="P539" s="1">
        <v>1098205.25190791</v>
      </c>
      <c r="Q539" s="1">
        <v>1016589.36797318</v>
      </c>
      <c r="R539" s="1">
        <v>3745379.34232136</v>
      </c>
      <c r="S539" s="1">
        <v>2071772.50522399</v>
      </c>
      <c r="T539" s="1">
        <v>3552067.91235623</v>
      </c>
      <c r="U539" s="1">
        <v>4140856.4484142698</v>
      </c>
      <c r="V539" s="1">
        <v>3958698.3994327802</v>
      </c>
      <c r="W539" s="1">
        <v>3719004.8082779301</v>
      </c>
      <c r="X539" s="1">
        <v>4568147.8315450503</v>
      </c>
      <c r="Y539" s="1">
        <v>2188964.32614499</v>
      </c>
      <c r="Z539" s="1">
        <v>2887192.1743618101</v>
      </c>
      <c r="AA539" s="1">
        <v>3703544.7738170899</v>
      </c>
      <c r="AB539" s="1">
        <v>1904118.4781879301</v>
      </c>
      <c r="AC539" s="1">
        <v>14685336.4287223</v>
      </c>
      <c r="AD539" s="1">
        <v>11143308.043160001</v>
      </c>
      <c r="AE539" s="1">
        <v>4681901.6551253702</v>
      </c>
      <c r="AF539" s="1">
        <v>13446709.923268801</v>
      </c>
      <c r="AG539" s="1">
        <v>7325926.3053759504</v>
      </c>
      <c r="AH539" s="1">
        <v>16833059.544407502</v>
      </c>
      <c r="AI539" s="1">
        <v>14716482.542256599</v>
      </c>
      <c r="AJ539" s="1">
        <v>15236343.1676897</v>
      </c>
      <c r="AK539" s="1">
        <v>20339153.965497501</v>
      </c>
      <c r="AL539" s="1">
        <v>18177579.2729</v>
      </c>
      <c r="AM539" s="1">
        <v>7098827.2742755599</v>
      </c>
    </row>
    <row r="540" spans="1:39" x14ac:dyDescent="0.3">
      <c r="A540" t="str">
        <f t="shared" si="88"/>
        <v>Electronics &amp; Communications</v>
      </c>
      <c r="B540" t="str">
        <f t="shared" si="89"/>
        <v>5935</v>
      </c>
      <c r="C540" t="str">
        <f t="shared" si="90"/>
        <v>CONNECTORS, ELECTRICAL</v>
      </c>
      <c r="D540" s="1">
        <f t="shared" si="91"/>
        <v>1412392.91308132</v>
      </c>
      <c r="E540" s="1">
        <f t="shared" si="92"/>
        <v>2150512.5332824299</v>
      </c>
      <c r="F540" s="1">
        <f t="shared" si="93"/>
        <v>633028.09199999995</v>
      </c>
      <c r="G540" s="1">
        <f t="shared" si="94"/>
        <v>262951.02839824097</v>
      </c>
      <c r="H540" s="2">
        <f t="shared" si="95"/>
        <v>-0.70563850142562112</v>
      </c>
      <c r="I540" s="2">
        <f t="shared" si="96"/>
        <v>-0.55180453956047804</v>
      </c>
      <c r="J540" s="2">
        <f t="shared" si="97"/>
        <v>0.41538603376584587</v>
      </c>
      <c r="K540" s="2">
        <f t="shared" si="98"/>
        <v>7.9488369654714528E-6</v>
      </c>
      <c r="L540" s="2">
        <f>AM540/SUM(AM1:AM$2583)</f>
        <v>5.1624752207763671E-6</v>
      </c>
      <c r="M540" t="s">
        <v>1547</v>
      </c>
      <c r="N540" t="s">
        <v>1626</v>
      </c>
      <c r="O540" t="s">
        <v>1627</v>
      </c>
      <c r="P540" s="1">
        <v>856792.56225169601</v>
      </c>
      <c r="Q540" s="1">
        <v>1197126.8941919601</v>
      </c>
      <c r="R540" s="1">
        <v>4302804.0070127798</v>
      </c>
      <c r="S540" s="1">
        <v>1244553.8170266801</v>
      </c>
      <c r="T540" s="1">
        <v>3163819.4452966498</v>
      </c>
      <c r="U540" s="1">
        <v>2188366.8735970999</v>
      </c>
      <c r="V540" s="1">
        <v>2188477.11139761</v>
      </c>
      <c r="W540" s="1">
        <v>2652043.4204136101</v>
      </c>
      <c r="X540" s="1">
        <v>3793707.3236250398</v>
      </c>
      <c r="Y540" s="1">
        <v>1491672.7318067499</v>
      </c>
      <c r="Z540" s="1">
        <v>1657198.5587877999</v>
      </c>
      <c r="AA540" s="1">
        <v>1693537.63865151</v>
      </c>
      <c r="AB540" s="1">
        <v>2240584.1015722398</v>
      </c>
      <c r="AC540" s="1">
        <v>1025035.52334672</v>
      </c>
      <c r="AD540" s="1">
        <v>554666.61943280697</v>
      </c>
      <c r="AE540" s="1">
        <v>1412392.91308132</v>
      </c>
      <c r="AF540" s="1">
        <v>1791802.1554191201</v>
      </c>
      <c r="AG540" s="1">
        <v>1038897.35998151</v>
      </c>
      <c r="AH540" s="1">
        <v>1725848.29119493</v>
      </c>
      <c r="AI540" s="1">
        <v>2007477.0854634901</v>
      </c>
      <c r="AJ540" s="1">
        <v>135833.13151634301</v>
      </c>
      <c r="AK540" s="1">
        <v>2150512.5332824299</v>
      </c>
      <c r="AL540" s="1">
        <v>633028.09199999995</v>
      </c>
      <c r="AM540" s="1">
        <v>262951.02839824097</v>
      </c>
    </row>
    <row r="541" spans="1:39" x14ac:dyDescent="0.3">
      <c r="A541" t="str">
        <f t="shared" si="88"/>
        <v>Electronics &amp; Communications</v>
      </c>
      <c r="B541" t="str">
        <f t="shared" si="89"/>
        <v>5940</v>
      </c>
      <c r="C541" t="str">
        <f t="shared" si="90"/>
        <v>LUGS TERMINALS &amp; TERMINAL STRIPS</v>
      </c>
      <c r="D541" s="1">
        <f t="shared" si="91"/>
        <v>182399.943547281</v>
      </c>
      <c r="E541" s="1">
        <f t="shared" si="92"/>
        <v>32459.294231521901</v>
      </c>
      <c r="F541" s="1">
        <f t="shared" si="93"/>
        <v>0</v>
      </c>
      <c r="G541" s="1">
        <f t="shared" si="94"/>
        <v>0</v>
      </c>
      <c r="H541" s="2">
        <f t="shared" si="95"/>
        <v>-1</v>
      </c>
      <c r="I541" s="2">
        <f t="shared" si="96"/>
        <v>-1</v>
      </c>
      <c r="J541" s="2" t="e">
        <f t="shared" si="97"/>
        <v>#DIV/0!</v>
      </c>
      <c r="K541" s="2">
        <f t="shared" si="98"/>
        <v>0</v>
      </c>
      <c r="L541" s="2">
        <f>AM541/SUM(AM1:AM$2583)</f>
        <v>0</v>
      </c>
      <c r="M541" t="s">
        <v>1547</v>
      </c>
      <c r="N541" t="s">
        <v>1628</v>
      </c>
      <c r="O541" t="s">
        <v>1629</v>
      </c>
      <c r="P541" s="1"/>
      <c r="Q541" s="1"/>
      <c r="R541" s="1"/>
      <c r="S541" s="1"/>
      <c r="T541" s="1">
        <v>37845.9365597504</v>
      </c>
      <c r="U541" s="1">
        <v>5029.69299615813</v>
      </c>
      <c r="V541" s="1">
        <v>37925.804132851503</v>
      </c>
      <c r="W541" s="1">
        <v>5271.8048407350498</v>
      </c>
      <c r="X541" s="1">
        <v>196679.414389802</v>
      </c>
      <c r="Y541" s="1">
        <v>371404.17609876499</v>
      </c>
      <c r="Z541" s="1">
        <v>7644.23619063964</v>
      </c>
      <c r="AA541" s="1"/>
      <c r="AB541" s="1">
        <v>101451.978440643</v>
      </c>
      <c r="AC541" s="1">
        <v>7933.2313624753297</v>
      </c>
      <c r="AD541" s="1">
        <v>7647.3479572679998</v>
      </c>
      <c r="AE541" s="1">
        <v>182399.943547281</v>
      </c>
      <c r="AF541" s="1"/>
      <c r="AG541" s="1"/>
      <c r="AH541" s="1">
        <v>0</v>
      </c>
      <c r="AI541" s="1">
        <v>15367.6267580396</v>
      </c>
      <c r="AJ541" s="1"/>
      <c r="AK541" s="1">
        <v>32459.294231521901</v>
      </c>
      <c r="AL541" s="1"/>
      <c r="AM541" s="1"/>
    </row>
    <row r="542" spans="1:39" x14ac:dyDescent="0.3">
      <c r="A542" t="str">
        <f t="shared" si="88"/>
        <v>Electronics &amp; Communications</v>
      </c>
      <c r="B542" t="str">
        <f t="shared" si="89"/>
        <v>5945</v>
      </c>
      <c r="C542" t="str">
        <f t="shared" si="90"/>
        <v>RELAYS AND SOLENOIDS</v>
      </c>
      <c r="D542" s="1">
        <f t="shared" si="91"/>
        <v>48259.820959133402</v>
      </c>
      <c r="E542" s="1">
        <f t="shared" si="92"/>
        <v>3598932.0002550501</v>
      </c>
      <c r="F542" s="1">
        <f t="shared" si="93"/>
        <v>-376028</v>
      </c>
      <c r="G542" s="1">
        <f t="shared" si="94"/>
        <v>-1673.3248009137401</v>
      </c>
      <c r="H542" s="2">
        <f t="shared" si="95"/>
        <v>-1.1044832189030944</v>
      </c>
      <c r="I542" s="2">
        <f t="shared" si="96"/>
        <v>-8.7917404691248642</v>
      </c>
      <c r="J542" s="2">
        <f t="shared" si="97"/>
        <v>4.4500005343052649E-3</v>
      </c>
      <c r="K542" s="2">
        <f t="shared" si="98"/>
        <v>-4.7217261038271577E-6</v>
      </c>
      <c r="L542" s="2">
        <f>AM542/SUM(AM1:AM$2583)</f>
        <v>-3.2852116508723712E-8</v>
      </c>
      <c r="M542" t="s">
        <v>1547</v>
      </c>
      <c r="N542" t="s">
        <v>1630</v>
      </c>
      <c r="O542" t="s">
        <v>1631</v>
      </c>
      <c r="P542" s="1">
        <v>-72599.598326278196</v>
      </c>
      <c r="Q542" s="1">
        <v>66254.039871630695</v>
      </c>
      <c r="R542" s="1">
        <v>502413.95572628302</v>
      </c>
      <c r="S542" s="1">
        <v>1225418.97904563</v>
      </c>
      <c r="T542" s="1">
        <v>871914.27061637095</v>
      </c>
      <c r="U542" s="1">
        <v>2488151.8789080102</v>
      </c>
      <c r="V542" s="1">
        <v>1712611.6476162099</v>
      </c>
      <c r="W542" s="1">
        <v>3069294.32126626</v>
      </c>
      <c r="X542" s="1">
        <v>3607665.2593872501</v>
      </c>
      <c r="Y542" s="1">
        <v>446662.20753326599</v>
      </c>
      <c r="Z542" s="1">
        <v>154790.13066260499</v>
      </c>
      <c r="AA542" s="1">
        <v>1398662.8773124199</v>
      </c>
      <c r="AB542" s="1">
        <v>180042.208864788</v>
      </c>
      <c r="AC542" s="1">
        <v>517685.13344558998</v>
      </c>
      <c r="AD542" s="1">
        <v>160456.47562572101</v>
      </c>
      <c r="AE542" s="1">
        <v>48259.820959133402</v>
      </c>
      <c r="AF542" s="1">
        <v>6312.6070523959597</v>
      </c>
      <c r="AG542" s="1">
        <v>187822.41717669199</v>
      </c>
      <c r="AH542" s="1">
        <v>748241.42049432802</v>
      </c>
      <c r="AI542" s="1">
        <v>909093.86684332695</v>
      </c>
      <c r="AJ542" s="1">
        <v>2744416.0660711601</v>
      </c>
      <c r="AK542" s="1">
        <v>3598932.0002550501</v>
      </c>
      <c r="AL542" s="1">
        <v>-376028</v>
      </c>
      <c r="AM542" s="1">
        <v>-1673.3248009137401</v>
      </c>
    </row>
    <row r="543" spans="1:39" x14ac:dyDescent="0.3">
      <c r="A543" t="str">
        <f t="shared" si="88"/>
        <v>Electronics &amp; Communications</v>
      </c>
      <c r="B543" t="str">
        <f t="shared" si="89"/>
        <v>5950</v>
      </c>
      <c r="C543" t="str">
        <f t="shared" si="90"/>
        <v>COILS AND TRANSFORMERS</v>
      </c>
      <c r="D543" s="1">
        <f t="shared" si="91"/>
        <v>257214.43134915299</v>
      </c>
      <c r="E543" s="1">
        <f t="shared" si="92"/>
        <v>223353.78694446399</v>
      </c>
      <c r="F543" s="1">
        <f t="shared" si="93"/>
        <v>643176.75390000001</v>
      </c>
      <c r="G543" s="1">
        <f t="shared" si="94"/>
        <v>-75350.071975390194</v>
      </c>
      <c r="H543" s="2">
        <f t="shared" si="95"/>
        <v>1.8796321866703933</v>
      </c>
      <c r="I543" s="2">
        <f t="shared" si="96"/>
        <v>1.5005469192625767</v>
      </c>
      <c r="J543" s="2">
        <f t="shared" si="97"/>
        <v>-0.11715297780663493</v>
      </c>
      <c r="K543" s="2">
        <f t="shared" si="98"/>
        <v>8.0762721612870461E-6</v>
      </c>
      <c r="L543" s="2">
        <f>AM543/SUM(AM1:AM$2583)</f>
        <v>-1.4793358361296669E-6</v>
      </c>
      <c r="M543" t="s">
        <v>1547</v>
      </c>
      <c r="N543" t="s">
        <v>1632</v>
      </c>
      <c r="O543" t="s">
        <v>1633</v>
      </c>
      <c r="P543" s="1">
        <v>1755296.8114682301</v>
      </c>
      <c r="Q543" s="1">
        <v>1798771.9428805399</v>
      </c>
      <c r="R543" s="1">
        <v>578226.64212382201</v>
      </c>
      <c r="S543" s="1">
        <v>3290017.2533852598</v>
      </c>
      <c r="T543" s="1">
        <v>4308562.71194256</v>
      </c>
      <c r="U543" s="1">
        <v>839508.31009009504</v>
      </c>
      <c r="V543" s="1">
        <v>2683468.0523580499</v>
      </c>
      <c r="W543" s="1">
        <v>1523567.4523537401</v>
      </c>
      <c r="X543" s="1">
        <v>2050835.0064780801</v>
      </c>
      <c r="Y543" s="1">
        <v>1022832.61032979</v>
      </c>
      <c r="Z543" s="1">
        <v>283228.50223375403</v>
      </c>
      <c r="AA543" s="1">
        <v>614808.92621231801</v>
      </c>
      <c r="AB543" s="1">
        <v>921738.31867905206</v>
      </c>
      <c r="AC543" s="1">
        <v>381431.28501063201</v>
      </c>
      <c r="AD543" s="1">
        <v>219421.65737589201</v>
      </c>
      <c r="AE543" s="1">
        <v>257214.43134915299</v>
      </c>
      <c r="AF543" s="1">
        <v>362201.88671737898</v>
      </c>
      <c r="AG543" s="1">
        <v>46271.719456822699</v>
      </c>
      <c r="AH543" s="1">
        <v>258756.00350977501</v>
      </c>
      <c r="AI543" s="1">
        <v>306102.14187453699</v>
      </c>
      <c r="AJ543" s="1">
        <v>435005.33683913102</v>
      </c>
      <c r="AK543" s="1">
        <v>223353.78694446399</v>
      </c>
      <c r="AL543" s="1">
        <v>643176.75390000001</v>
      </c>
      <c r="AM543" s="1">
        <v>-75350.071975390194</v>
      </c>
    </row>
    <row r="544" spans="1:39" x14ac:dyDescent="0.3">
      <c r="A544" t="str">
        <f t="shared" si="88"/>
        <v>Electronics &amp; Communications</v>
      </c>
      <c r="B544" t="str">
        <f t="shared" si="89"/>
        <v>5955</v>
      </c>
      <c r="C544" t="str">
        <f t="shared" si="90"/>
        <v>OSCILLATORS AND PIEZOELECTRIC CRYSTALS</v>
      </c>
      <c r="D544" s="1">
        <f t="shared" si="91"/>
        <v>495074.38220557902</v>
      </c>
      <c r="E544" s="1">
        <f t="shared" si="92"/>
        <v>499949.69215723401</v>
      </c>
      <c r="F544" s="1">
        <f t="shared" si="93"/>
        <v>0</v>
      </c>
      <c r="G544" s="1">
        <f t="shared" si="94"/>
        <v>0</v>
      </c>
      <c r="H544" s="2">
        <f t="shared" si="95"/>
        <v>-1</v>
      </c>
      <c r="I544" s="2">
        <f t="shared" si="96"/>
        <v>-1</v>
      </c>
      <c r="J544" s="2" t="e">
        <f t="shared" si="97"/>
        <v>#DIV/0!</v>
      </c>
      <c r="K544" s="2">
        <f t="shared" si="98"/>
        <v>0</v>
      </c>
      <c r="L544" s="2">
        <f>AM544/SUM(AM1:AM$2583)</f>
        <v>0</v>
      </c>
      <c r="M544" t="s">
        <v>1547</v>
      </c>
      <c r="N544" t="s">
        <v>1634</v>
      </c>
      <c r="O544" t="s">
        <v>1635</v>
      </c>
      <c r="P544" s="1">
        <v>4580627.0056966003</v>
      </c>
      <c r="Q544" s="1">
        <v>8291319.2278524498</v>
      </c>
      <c r="R544" s="1">
        <v>8123413.6735415198</v>
      </c>
      <c r="S544" s="1">
        <v>5713110.6868989002</v>
      </c>
      <c r="T544" s="1">
        <v>20021508.951092798</v>
      </c>
      <c r="U544" s="1">
        <v>851152.82894974295</v>
      </c>
      <c r="V544" s="1">
        <v>1273433.7438781401</v>
      </c>
      <c r="W544" s="1">
        <v>5269317.3396209497</v>
      </c>
      <c r="X544" s="1">
        <v>3446855.8493580502</v>
      </c>
      <c r="Y544" s="1">
        <v>2333424.2851971099</v>
      </c>
      <c r="Z544" s="1">
        <v>711363.98402812495</v>
      </c>
      <c r="AA544" s="1">
        <v>2953436.3531525601</v>
      </c>
      <c r="AB544" s="1">
        <v>52617.180018380597</v>
      </c>
      <c r="AC544" s="1">
        <v>378478.577107594</v>
      </c>
      <c r="AD544" s="1">
        <v>453045.185758579</v>
      </c>
      <c r="AE544" s="1">
        <v>495074.38220557902</v>
      </c>
      <c r="AF544" s="1">
        <v>721077.29572459997</v>
      </c>
      <c r="AG544" s="1">
        <v>35295.461734540899</v>
      </c>
      <c r="AH544" s="1">
        <v>264234.79952702799</v>
      </c>
      <c r="AI544" s="1"/>
      <c r="AJ544" s="1">
        <v>165336.67706035299</v>
      </c>
      <c r="AK544" s="1">
        <v>499949.69215723401</v>
      </c>
      <c r="AL544" s="1"/>
      <c r="AM544" s="1"/>
    </row>
    <row r="545" spans="1:39" x14ac:dyDescent="0.3">
      <c r="A545" t="str">
        <f t="shared" si="88"/>
        <v>Electronics &amp; Communications</v>
      </c>
      <c r="B545" t="str">
        <f t="shared" si="89"/>
        <v>5960</v>
      </c>
      <c r="C545" t="str">
        <f t="shared" si="90"/>
        <v>ELECTRON TUBES &amp; ASSOC HARDWARE</v>
      </c>
      <c r="D545" s="1">
        <f t="shared" si="91"/>
        <v>-47011.183927387297</v>
      </c>
      <c r="E545" s="1">
        <f t="shared" si="92"/>
        <v>26683.0026437409</v>
      </c>
      <c r="F545" s="1">
        <f t="shared" si="93"/>
        <v>72045</v>
      </c>
      <c r="G545" s="1">
        <f t="shared" si="94"/>
        <v>195797.638927241</v>
      </c>
      <c r="H545" s="2">
        <f t="shared" si="95"/>
        <v>1.7000334618225503</v>
      </c>
      <c r="I545" s="2">
        <f t="shared" si="96"/>
        <v>-2.5325076711805328</v>
      </c>
      <c r="J545" s="2">
        <f t="shared" si="97"/>
        <v>2.7177130810915537</v>
      </c>
      <c r="K545" s="2">
        <f t="shared" si="98"/>
        <v>9.0465804980008823E-7</v>
      </c>
      <c r="L545" s="2">
        <f>AM545/SUM(AM1:AM$2583)</f>
        <v>3.844063533067976E-6</v>
      </c>
      <c r="M545" t="s">
        <v>1547</v>
      </c>
      <c r="N545" t="s">
        <v>1636</v>
      </c>
      <c r="O545" t="s">
        <v>1637</v>
      </c>
      <c r="P545" s="1">
        <v>45262528.423317097</v>
      </c>
      <c r="Q545" s="1">
        <v>33205818.0739027</v>
      </c>
      <c r="R545" s="1">
        <v>41876040.691910401</v>
      </c>
      <c r="S545" s="1">
        <v>41703948.895387299</v>
      </c>
      <c r="T545" s="1">
        <v>33684513.815522097</v>
      </c>
      <c r="U545" s="1">
        <v>41150134.4115436</v>
      </c>
      <c r="V545" s="1">
        <v>49085418.170753904</v>
      </c>
      <c r="W545" s="1">
        <v>40220999.238737203</v>
      </c>
      <c r="X545" s="1">
        <v>19757055.982733998</v>
      </c>
      <c r="Y545" s="1">
        <v>22765002.005741701</v>
      </c>
      <c r="Z545" s="1">
        <v>24448019.577868499</v>
      </c>
      <c r="AA545" s="1">
        <v>9961796.9593396205</v>
      </c>
      <c r="AB545" s="1">
        <v>12610977.764393801</v>
      </c>
      <c r="AC545" s="1">
        <v>4501593.76268401</v>
      </c>
      <c r="AD545" s="1">
        <v>943887.16914637398</v>
      </c>
      <c r="AE545" s="1">
        <v>-47011.183927387297</v>
      </c>
      <c r="AF545" s="1">
        <v>3477281.0859811101</v>
      </c>
      <c r="AG545" s="1">
        <v>-44884.841321690103</v>
      </c>
      <c r="AH545" s="1">
        <v>78310.006702118393</v>
      </c>
      <c r="AI545" s="1">
        <v>2654450.7398804701</v>
      </c>
      <c r="AJ545" s="1">
        <v>1062010.7724770601</v>
      </c>
      <c r="AK545" s="1">
        <v>26683.0026437409</v>
      </c>
      <c r="AL545" s="1">
        <v>72045</v>
      </c>
      <c r="AM545" s="1">
        <v>195797.638927241</v>
      </c>
    </row>
    <row r="546" spans="1:39" x14ac:dyDescent="0.3">
      <c r="A546" t="str">
        <f t="shared" si="88"/>
        <v>Electronics &amp; Communications</v>
      </c>
      <c r="B546" t="str">
        <f t="shared" si="89"/>
        <v>5961</v>
      </c>
      <c r="C546" t="str">
        <f t="shared" si="90"/>
        <v>SEMI CONDUCTOR DEVICES</v>
      </c>
      <c r="D546" s="1">
        <f t="shared" si="91"/>
        <v>332091.56329883501</v>
      </c>
      <c r="E546" s="1">
        <f t="shared" si="92"/>
        <v>89992.077284651401</v>
      </c>
      <c r="F546" s="1">
        <f t="shared" si="93"/>
        <v>495157.10940000002</v>
      </c>
      <c r="G546" s="1">
        <f t="shared" si="94"/>
        <v>223240.43215349401</v>
      </c>
      <c r="H546" s="2">
        <f t="shared" si="95"/>
        <v>4.5022300222472085</v>
      </c>
      <c r="I546" s="2">
        <f t="shared" si="96"/>
        <v>0.49102586190793795</v>
      </c>
      <c r="J546" s="2">
        <f t="shared" si="97"/>
        <v>0.45084767625370986</v>
      </c>
      <c r="K546" s="2">
        <f t="shared" si="98"/>
        <v>6.2176121165168009E-6</v>
      </c>
      <c r="L546" s="2">
        <f>AM546/SUM(AM1:AM$2583)</f>
        <v>4.3828434757912135E-6</v>
      </c>
      <c r="M546" t="s">
        <v>1547</v>
      </c>
      <c r="N546" t="s">
        <v>1638</v>
      </c>
      <c r="O546" t="s">
        <v>1639</v>
      </c>
      <c r="P546" s="1">
        <v>505351.88766630401</v>
      </c>
      <c r="Q546" s="1">
        <v>437432.83338960301</v>
      </c>
      <c r="R546" s="1">
        <v>542466.49771650997</v>
      </c>
      <c r="S546" s="1">
        <v>135603.32581495901</v>
      </c>
      <c r="T546" s="1">
        <v>591567.55405964702</v>
      </c>
      <c r="U546" s="1">
        <v>730792.44879024394</v>
      </c>
      <c r="V546" s="1">
        <v>103983.47824126499</v>
      </c>
      <c r="W546" s="1">
        <v>319322.49997487903</v>
      </c>
      <c r="X546" s="1">
        <v>440275.11414010898</v>
      </c>
      <c r="Y546" s="1">
        <v>297061.45399707102</v>
      </c>
      <c r="Z546" s="1">
        <v>455318.502513021</v>
      </c>
      <c r="AA546" s="1">
        <v>58783.341719540404</v>
      </c>
      <c r="AB546" s="1">
        <v>405907.62349946302</v>
      </c>
      <c r="AC546" s="1">
        <v>728719.69830708904</v>
      </c>
      <c r="AD546" s="1">
        <v>239342.75216132801</v>
      </c>
      <c r="AE546" s="1">
        <v>332091.56329883501</v>
      </c>
      <c r="AF546" s="1">
        <v>34089.248996399998</v>
      </c>
      <c r="AG546" s="1">
        <v>39919.015170786501</v>
      </c>
      <c r="AH546" s="1">
        <v>59838.857286240796</v>
      </c>
      <c r="AI546" s="1">
        <v>318197.46929418901</v>
      </c>
      <c r="AJ546" s="1">
        <v>477222.09127324598</v>
      </c>
      <c r="AK546" s="1">
        <v>89992.077284651401</v>
      </c>
      <c r="AL546" s="1">
        <v>495157.10940000002</v>
      </c>
      <c r="AM546" s="1">
        <v>223240.43215349401</v>
      </c>
    </row>
    <row r="547" spans="1:39" x14ac:dyDescent="0.3">
      <c r="A547" t="str">
        <f t="shared" si="88"/>
        <v>Electronics &amp; Communications</v>
      </c>
      <c r="B547" t="str">
        <f t="shared" si="89"/>
        <v>5962</v>
      </c>
      <c r="C547" t="str">
        <f t="shared" si="90"/>
        <v>MICROCIRCUITS, ELECTRONIC</v>
      </c>
      <c r="D547" s="1">
        <f t="shared" si="91"/>
        <v>392286.68914118002</v>
      </c>
      <c r="E547" s="1">
        <f t="shared" si="92"/>
        <v>490925.97414366802</v>
      </c>
      <c r="F547" s="1">
        <f t="shared" si="93"/>
        <v>682242.88670000003</v>
      </c>
      <c r="G547" s="1">
        <f t="shared" si="94"/>
        <v>612374.81328311795</v>
      </c>
      <c r="H547" s="2">
        <f t="shared" si="95"/>
        <v>0.38970623400004434</v>
      </c>
      <c r="I547" s="2">
        <f t="shared" si="96"/>
        <v>0.73914360488144859</v>
      </c>
      <c r="J547" s="2">
        <f t="shared" si="97"/>
        <v>0.89759061651073702</v>
      </c>
      <c r="K547" s="2">
        <f t="shared" si="98"/>
        <v>8.5668196179055386E-6</v>
      </c>
      <c r="L547" s="2">
        <f>AM547/SUM(AM1:AM$2583)</f>
        <v>1.2022656152588749E-5</v>
      </c>
      <c r="M547" t="s">
        <v>1547</v>
      </c>
      <c r="N547" t="s">
        <v>1640</v>
      </c>
      <c r="O547" t="s">
        <v>1641</v>
      </c>
      <c r="P547" s="1">
        <v>5329685.9196897801</v>
      </c>
      <c r="Q547" s="1">
        <v>1006069.17292785</v>
      </c>
      <c r="R547" s="1">
        <v>586351.75940089102</v>
      </c>
      <c r="S547" s="1">
        <v>41628854.142205298</v>
      </c>
      <c r="T547" s="1">
        <v>10792208.434528399</v>
      </c>
      <c r="U547" s="1">
        <v>33158818.433472</v>
      </c>
      <c r="V547" s="1">
        <v>3714937.7943619899</v>
      </c>
      <c r="W547" s="1">
        <v>10565286.4608937</v>
      </c>
      <c r="X547" s="1">
        <v>612965.46606295102</v>
      </c>
      <c r="Y547" s="1">
        <v>851823.74991847004</v>
      </c>
      <c r="Z547" s="1">
        <v>2130096.7388477302</v>
      </c>
      <c r="AA547" s="1">
        <v>516822.49215364701</v>
      </c>
      <c r="AB547" s="1">
        <v>3249002.8882750701</v>
      </c>
      <c r="AC547" s="1">
        <v>580640.45029965998</v>
      </c>
      <c r="AD547" s="1">
        <v>188446.68681263601</v>
      </c>
      <c r="AE547" s="1">
        <v>392286.68914118002</v>
      </c>
      <c r="AF547" s="1">
        <v>4446321.5137984203</v>
      </c>
      <c r="AG547" s="1">
        <v>164887.015335137</v>
      </c>
      <c r="AH547" s="1">
        <v>398616.93849007698</v>
      </c>
      <c r="AI547" s="1">
        <v>502711.64193226898</v>
      </c>
      <c r="AJ547" s="1">
        <v>954866.15624882001</v>
      </c>
      <c r="AK547" s="1">
        <v>490925.97414366802</v>
      </c>
      <c r="AL547" s="1">
        <v>682242.88670000003</v>
      </c>
      <c r="AM547" s="1">
        <v>612374.81328311795</v>
      </c>
    </row>
    <row r="548" spans="1:39" x14ac:dyDescent="0.3">
      <c r="A548" t="str">
        <f t="shared" si="88"/>
        <v>Electronics &amp; Communications</v>
      </c>
      <c r="B548" t="str">
        <f t="shared" si="89"/>
        <v>5963</v>
      </c>
      <c r="C548" t="str">
        <f t="shared" si="90"/>
        <v>ELECTRONIC MODULES</v>
      </c>
      <c r="D548" s="1">
        <f t="shared" si="91"/>
        <v>31598243.640531398</v>
      </c>
      <c r="E548" s="1">
        <f t="shared" si="92"/>
        <v>13838062.224894799</v>
      </c>
      <c r="F548" s="1">
        <f t="shared" si="93"/>
        <v>20137506.6675</v>
      </c>
      <c r="G548" s="1">
        <f t="shared" si="94"/>
        <v>3124046.50852904</v>
      </c>
      <c r="H548" s="2">
        <f t="shared" si="95"/>
        <v>0.45522590809516972</v>
      </c>
      <c r="I548" s="2">
        <f t="shared" si="96"/>
        <v>-0.36270170910166</v>
      </c>
      <c r="J548" s="2">
        <f t="shared" si="97"/>
        <v>0.15513571566290035</v>
      </c>
      <c r="K548" s="2">
        <f t="shared" si="98"/>
        <v>2.5286359233335867E-4</v>
      </c>
      <c r="L548" s="2">
        <f>AM548/SUM(AM1:AM$2583)</f>
        <v>6.1333902312823136E-5</v>
      </c>
      <c r="M548" t="s">
        <v>1547</v>
      </c>
      <c r="N548" t="s">
        <v>1642</v>
      </c>
      <c r="O548" t="s">
        <v>1643</v>
      </c>
      <c r="P548" s="1">
        <v>1123685.31479277</v>
      </c>
      <c r="Q548" s="1">
        <v>2053955.6873546799</v>
      </c>
      <c r="R548" s="1">
        <v>2292665.2117312802</v>
      </c>
      <c r="S548" s="1">
        <v>2897299.7328686998</v>
      </c>
      <c r="T548" s="1">
        <v>7571680.32730495</v>
      </c>
      <c r="U548" s="1">
        <v>5134028.8090795903</v>
      </c>
      <c r="V548" s="1">
        <v>1829975.2757340299</v>
      </c>
      <c r="W548" s="1">
        <v>3127926.1986949299</v>
      </c>
      <c r="X548" s="1">
        <v>3021165.3128965101</v>
      </c>
      <c r="Y548" s="1">
        <v>10858046.2085455</v>
      </c>
      <c r="Z548" s="1">
        <v>3174464.5379805402</v>
      </c>
      <c r="AA548" s="1">
        <v>3049633.63173575</v>
      </c>
      <c r="AB548" s="1">
        <v>474001.56475077098</v>
      </c>
      <c r="AC548" s="1">
        <v>1873586.0321328</v>
      </c>
      <c r="AD548" s="1">
        <v>23185684.9737303</v>
      </c>
      <c r="AE548" s="1">
        <v>31598243.640531398</v>
      </c>
      <c r="AF548" s="1">
        <v>11096323.9807702</v>
      </c>
      <c r="AG548" s="1">
        <v>41882473.818521902</v>
      </c>
      <c r="AH548" s="1">
        <v>50777952.4009014</v>
      </c>
      <c r="AI548" s="1">
        <v>96642162.451951206</v>
      </c>
      <c r="AJ548" s="1">
        <v>67094482.559520602</v>
      </c>
      <c r="AK548" s="1">
        <v>13838062.224894799</v>
      </c>
      <c r="AL548" s="1">
        <v>20137506.6675</v>
      </c>
      <c r="AM548" s="1">
        <v>3124046.50852904</v>
      </c>
    </row>
    <row r="549" spans="1:39" x14ac:dyDescent="0.3">
      <c r="A549" t="str">
        <f t="shared" si="88"/>
        <v>Electronics &amp; Communications</v>
      </c>
      <c r="B549" t="str">
        <f t="shared" si="89"/>
        <v>5965</v>
      </c>
      <c r="C549" t="str">
        <f t="shared" si="90"/>
        <v>HEADSET,HANDSET,MICROPHONE &amp; SPEAK</v>
      </c>
      <c r="D549" s="1">
        <f t="shared" si="91"/>
        <v>1624102.7362152899</v>
      </c>
      <c r="E549" s="1">
        <f t="shared" si="92"/>
        <v>6865417.5010531601</v>
      </c>
      <c r="F549" s="1">
        <f t="shared" si="93"/>
        <v>4412172.9539999999</v>
      </c>
      <c r="G549" s="1">
        <f t="shared" si="94"/>
        <v>2357631.7631280902</v>
      </c>
      <c r="H549" s="2">
        <f t="shared" si="95"/>
        <v>-0.35733362853414674</v>
      </c>
      <c r="I549" s="2">
        <f t="shared" si="96"/>
        <v>1.7166834065447478</v>
      </c>
      <c r="J549" s="2">
        <f t="shared" si="97"/>
        <v>0.53434708650546026</v>
      </c>
      <c r="K549" s="2">
        <f t="shared" si="98"/>
        <v>5.5402981191565472E-5</v>
      </c>
      <c r="L549" s="2">
        <f>AM549/SUM(AM1:AM$2583)</f>
        <v>4.6287004964402274E-5</v>
      </c>
      <c r="M549" t="s">
        <v>1547</v>
      </c>
      <c r="N549" t="s">
        <v>1644</v>
      </c>
      <c r="O549" t="s">
        <v>1645</v>
      </c>
      <c r="P549" s="1">
        <v>804017.97163608496</v>
      </c>
      <c r="Q549" s="1">
        <v>132659.51754868199</v>
      </c>
      <c r="R549" s="1">
        <v>1040056.94154245</v>
      </c>
      <c r="S549" s="1">
        <v>10581029.012431201</v>
      </c>
      <c r="T549" s="1">
        <v>13985380.309418</v>
      </c>
      <c r="U549" s="1">
        <v>6319942.0659056604</v>
      </c>
      <c r="V549" s="1">
        <v>3841070.5238409098</v>
      </c>
      <c r="W549" s="1">
        <v>4733744.6251949202</v>
      </c>
      <c r="X549" s="1">
        <v>2659014.8752709599</v>
      </c>
      <c r="Y549" s="1">
        <v>3558072.8058640901</v>
      </c>
      <c r="Z549" s="1">
        <v>10438512.782163801</v>
      </c>
      <c r="AA549" s="1">
        <v>3533224.5528962798</v>
      </c>
      <c r="AB549" s="1">
        <v>1914803.5384456201</v>
      </c>
      <c r="AC549" s="1">
        <v>1470971.4735481599</v>
      </c>
      <c r="AD549" s="1">
        <v>3626922.4994872701</v>
      </c>
      <c r="AE549" s="1">
        <v>1624102.7362152899</v>
      </c>
      <c r="AF549" s="1">
        <v>2520270.2346693799</v>
      </c>
      <c r="AG549" s="1">
        <v>4396087.4660436902</v>
      </c>
      <c r="AH549" s="1">
        <v>3028968.1223289701</v>
      </c>
      <c r="AI549" s="1">
        <v>3303097.4931771001</v>
      </c>
      <c r="AJ549" s="1">
        <v>5661786.9801452598</v>
      </c>
      <c r="AK549" s="1">
        <v>6865417.5010531601</v>
      </c>
      <c r="AL549" s="1">
        <v>4412172.9539999999</v>
      </c>
      <c r="AM549" s="1">
        <v>2357631.7631280902</v>
      </c>
    </row>
    <row r="550" spans="1:39" x14ac:dyDescent="0.3">
      <c r="A550" t="str">
        <f t="shared" si="88"/>
        <v>Electronics &amp; Communications</v>
      </c>
      <c r="B550" t="str">
        <f t="shared" si="89"/>
        <v>5970</v>
      </c>
      <c r="C550" t="str">
        <f t="shared" si="90"/>
        <v>ELECT INSULATORS &amp; INSULATING MAT</v>
      </c>
      <c r="D550" s="1">
        <f t="shared" si="91"/>
        <v>553392.00269582099</v>
      </c>
      <c r="E550" s="1">
        <f t="shared" si="92"/>
        <v>2789.4719346309098</v>
      </c>
      <c r="F550" s="1">
        <f t="shared" si="93"/>
        <v>39058.429700000001</v>
      </c>
      <c r="G550" s="1">
        <f t="shared" si="94"/>
        <v>0</v>
      </c>
      <c r="H550" s="2">
        <f t="shared" si="95"/>
        <v>13.002087353916338</v>
      </c>
      <c r="I550" s="2">
        <f t="shared" si="96"/>
        <v>-0.92941995997461324</v>
      </c>
      <c r="J550" s="2">
        <f t="shared" si="97"/>
        <v>0</v>
      </c>
      <c r="K550" s="2">
        <f t="shared" si="98"/>
        <v>4.9045072996954461E-7</v>
      </c>
      <c r="L550" s="2">
        <f>AM550/SUM(AM1:AM$2583)</f>
        <v>0</v>
      </c>
      <c r="M550" t="s">
        <v>1547</v>
      </c>
      <c r="N550" t="s">
        <v>1646</v>
      </c>
      <c r="O550" t="s">
        <v>1647</v>
      </c>
      <c r="P550" s="1"/>
      <c r="Q550" s="1"/>
      <c r="R550" s="1">
        <v>148898.364779305</v>
      </c>
      <c r="S550" s="1">
        <v>68572.725105330406</v>
      </c>
      <c r="T550" s="1"/>
      <c r="U550" s="1">
        <v>6696359.1503273798</v>
      </c>
      <c r="V550" s="1">
        <v>306423.60792525701</v>
      </c>
      <c r="W550" s="1">
        <v>79578.261491470403</v>
      </c>
      <c r="X550" s="1">
        <v>82899.997032840198</v>
      </c>
      <c r="Y550" s="1">
        <v>142829.573705255</v>
      </c>
      <c r="Z550" s="1">
        <v>31309.028600012502</v>
      </c>
      <c r="AA550" s="1">
        <v>57538.442751749499</v>
      </c>
      <c r="AB550" s="1">
        <v>51262.627574079102</v>
      </c>
      <c r="AC550" s="1">
        <v>18286.5125746064</v>
      </c>
      <c r="AD550" s="1">
        <v>2875.2803474163602</v>
      </c>
      <c r="AE550" s="1">
        <v>553392.00269582099</v>
      </c>
      <c r="AF550" s="1">
        <v>0</v>
      </c>
      <c r="AG550" s="1">
        <v>29285.883448481</v>
      </c>
      <c r="AH550" s="1">
        <v>-29595.491246495301</v>
      </c>
      <c r="AI550" s="1">
        <v>91649.712511632097</v>
      </c>
      <c r="AJ550" s="1">
        <v>75928.528674927496</v>
      </c>
      <c r="AK550" s="1">
        <v>2789.4719346309098</v>
      </c>
      <c r="AL550" s="1">
        <v>39058.429700000001</v>
      </c>
      <c r="AM550" s="1">
        <v>0</v>
      </c>
    </row>
    <row r="551" spans="1:39" x14ac:dyDescent="0.3">
      <c r="A551" t="str">
        <f t="shared" si="88"/>
        <v>Electronics &amp; Communications</v>
      </c>
      <c r="B551" t="str">
        <f t="shared" si="89"/>
        <v>5975</v>
      </c>
      <c r="C551" t="str">
        <f t="shared" si="90"/>
        <v>ELECTRICAL HARDWARE AND SUPPLIES</v>
      </c>
      <c r="D551" s="1">
        <f t="shared" si="91"/>
        <v>12148099.0017881</v>
      </c>
      <c r="E551" s="1">
        <f t="shared" si="92"/>
        <v>3995355.90829129</v>
      </c>
      <c r="F551" s="1">
        <f t="shared" si="93"/>
        <v>2336176.0082999999</v>
      </c>
      <c r="G551" s="1">
        <f t="shared" si="94"/>
        <v>862360.514080883</v>
      </c>
      <c r="H551" s="2">
        <f t="shared" si="95"/>
        <v>-0.41527712125673388</v>
      </c>
      <c r="I551" s="2">
        <f t="shared" si="96"/>
        <v>-0.80769205058699844</v>
      </c>
      <c r="J551" s="2">
        <f t="shared" si="97"/>
        <v>0.36913336624341492</v>
      </c>
      <c r="K551" s="2">
        <f t="shared" si="98"/>
        <v>2.9335004950495281E-5</v>
      </c>
      <c r="L551" s="2">
        <f>AM551/SUM(AM1:AM$2583)</f>
        <v>1.6930585183245891E-5</v>
      </c>
      <c r="M551" t="s">
        <v>1547</v>
      </c>
      <c r="N551" t="s">
        <v>1648</v>
      </c>
      <c r="O551" t="s">
        <v>1649</v>
      </c>
      <c r="P551" s="1">
        <v>125832051.291932</v>
      </c>
      <c r="Q551" s="1">
        <v>105450836.909043</v>
      </c>
      <c r="R551" s="1">
        <v>227798291.36082599</v>
      </c>
      <c r="S551" s="1">
        <v>93187014.498248994</v>
      </c>
      <c r="T551" s="1">
        <v>78514504.968738794</v>
      </c>
      <c r="U551" s="1">
        <v>21404394.050818499</v>
      </c>
      <c r="V551" s="1">
        <v>4084193.7679190598</v>
      </c>
      <c r="W551" s="1">
        <v>6409704.7751730597</v>
      </c>
      <c r="X551" s="1">
        <v>8140404.0979458904</v>
      </c>
      <c r="Y551" s="1">
        <v>27249284.3875001</v>
      </c>
      <c r="Z551" s="1">
        <v>1585355.23844997</v>
      </c>
      <c r="AA551" s="1">
        <v>19909880.217089601</v>
      </c>
      <c r="AB551" s="1">
        <v>4380683.5641841004</v>
      </c>
      <c r="AC551" s="1">
        <v>2124417.6675825198</v>
      </c>
      <c r="AD551" s="1">
        <v>2847406.3110219901</v>
      </c>
      <c r="AE551" s="1">
        <v>12148099.0017881</v>
      </c>
      <c r="AF551" s="1">
        <v>6083035.7214232497</v>
      </c>
      <c r="AG551" s="1">
        <v>19798217.253809702</v>
      </c>
      <c r="AH551" s="1">
        <v>8083263.4164332403</v>
      </c>
      <c r="AI551" s="1">
        <v>10301370.0356341</v>
      </c>
      <c r="AJ551" s="1">
        <v>6530787.3528224602</v>
      </c>
      <c r="AK551" s="1">
        <v>3995355.90829129</v>
      </c>
      <c r="AL551" s="1">
        <v>2336176.0082999999</v>
      </c>
      <c r="AM551" s="1">
        <v>862360.514080883</v>
      </c>
    </row>
    <row r="552" spans="1:39" x14ac:dyDescent="0.3">
      <c r="A552" t="str">
        <f t="shared" si="88"/>
        <v>Electronics &amp; Communications</v>
      </c>
      <c r="B552" t="str">
        <f t="shared" si="89"/>
        <v>5977</v>
      </c>
      <c r="C552" t="str">
        <f t="shared" si="90"/>
        <v>ELECT CONTACT BRUSHES &amp; ELECTRODES</v>
      </c>
      <c r="D552" s="1">
        <f t="shared" si="91"/>
        <v>0</v>
      </c>
      <c r="E552" s="1">
        <f t="shared" si="92"/>
        <v>14545.390732315</v>
      </c>
      <c r="F552" s="1">
        <f t="shared" si="93"/>
        <v>0</v>
      </c>
      <c r="G552" s="1">
        <f t="shared" si="94"/>
        <v>0</v>
      </c>
      <c r="H552" s="2">
        <f t="shared" si="95"/>
        <v>-1</v>
      </c>
      <c r="I552" s="2" t="e">
        <f t="shared" si="96"/>
        <v>#DIV/0!</v>
      </c>
      <c r="J552" s="2" t="e">
        <f t="shared" si="97"/>
        <v>#DIV/0!</v>
      </c>
      <c r="K552" s="2">
        <f t="shared" si="98"/>
        <v>0</v>
      </c>
      <c r="L552" s="2">
        <f>AM552/SUM(AM1:AM$2583)</f>
        <v>0</v>
      </c>
      <c r="M552" t="s">
        <v>1547</v>
      </c>
      <c r="N552" t="s">
        <v>1650</v>
      </c>
      <c r="O552" t="s">
        <v>1651</v>
      </c>
      <c r="P552" s="1">
        <v>638980.84143246303</v>
      </c>
      <c r="Q552" s="1">
        <v>674458.23850750201</v>
      </c>
      <c r="R552" s="1">
        <v>2224743.1447688998</v>
      </c>
      <c r="S552" s="1">
        <v>11241315.7824704</v>
      </c>
      <c r="T552" s="1">
        <v>157622.234543509</v>
      </c>
      <c r="U552" s="1">
        <v>179313.46373903801</v>
      </c>
      <c r="V552" s="1">
        <v>65361.402986310997</v>
      </c>
      <c r="W552" s="1">
        <v>179544.82676348501</v>
      </c>
      <c r="X552" s="1">
        <v>94521.482336305999</v>
      </c>
      <c r="Y552" s="1">
        <v>0</v>
      </c>
      <c r="Z552" s="1">
        <v>255104.40463696801</v>
      </c>
      <c r="AA552" s="1">
        <v>48730.549875871002</v>
      </c>
      <c r="AB552" s="1">
        <v>8311.3799984141897</v>
      </c>
      <c r="AC552" s="1"/>
      <c r="AD552" s="1">
        <v>60628.549629128298</v>
      </c>
      <c r="AE552" s="1"/>
      <c r="AF552" s="1"/>
      <c r="AG552" s="1"/>
      <c r="AH552" s="1">
        <v>15035.5486926827</v>
      </c>
      <c r="AI552" s="1">
        <v>20912.1750303355</v>
      </c>
      <c r="AJ552" s="1"/>
      <c r="AK552" s="1">
        <v>14545.390732315</v>
      </c>
      <c r="AL552" s="1"/>
      <c r="AM552" s="1"/>
    </row>
    <row r="553" spans="1:39" x14ac:dyDescent="0.3">
      <c r="A553" t="str">
        <f t="shared" si="88"/>
        <v>Electronics &amp; Communications</v>
      </c>
      <c r="B553" t="str">
        <f t="shared" si="89"/>
        <v>5980</v>
      </c>
      <c r="C553" t="str">
        <f t="shared" si="90"/>
        <v>OPTOELECTRICAL DEVICES/ASSOC HARDWA</v>
      </c>
      <c r="D553" s="1">
        <f t="shared" si="91"/>
        <v>15689161.8116947</v>
      </c>
      <c r="E553" s="1">
        <f t="shared" si="92"/>
        <v>2412075.8604458901</v>
      </c>
      <c r="F553" s="1">
        <f t="shared" si="93"/>
        <v>3527995.8379000002</v>
      </c>
      <c r="G553" s="1">
        <f t="shared" si="94"/>
        <v>1988816.9532137499</v>
      </c>
      <c r="H553" s="2">
        <f t="shared" si="95"/>
        <v>0.4626388397452077</v>
      </c>
      <c r="I553" s="2">
        <f t="shared" si="96"/>
        <v>-0.775131655837074</v>
      </c>
      <c r="J553" s="2">
        <f t="shared" si="97"/>
        <v>0.56372429123883849</v>
      </c>
      <c r="K553" s="2">
        <f t="shared" si="98"/>
        <v>4.4300504329480771E-5</v>
      </c>
      <c r="L553" s="2">
        <f>AM553/SUM(AM1:AM$2583)</f>
        <v>3.9046123159009553E-5</v>
      </c>
      <c r="M553" t="s">
        <v>1547</v>
      </c>
      <c r="N553" t="s">
        <v>1652</v>
      </c>
      <c r="O553" t="s">
        <v>1653</v>
      </c>
      <c r="P553" s="1">
        <v>22100443.571217801</v>
      </c>
      <c r="Q553" s="1">
        <v>6085193.7856840296</v>
      </c>
      <c r="R553" s="1">
        <v>4531945.6697323397</v>
      </c>
      <c r="S553" s="1">
        <v>6777783.0075909495</v>
      </c>
      <c r="T553" s="1">
        <v>13499716.821122799</v>
      </c>
      <c r="U553" s="1">
        <v>11133772.5921297</v>
      </c>
      <c r="V553" s="1">
        <v>14649046.673059599</v>
      </c>
      <c r="W553" s="1">
        <v>2169435.0564102698</v>
      </c>
      <c r="X553" s="1">
        <v>16815281.622956201</v>
      </c>
      <c r="Y553" s="1">
        <v>4037981.1995549202</v>
      </c>
      <c r="Z553" s="1">
        <v>1299516.48963278</v>
      </c>
      <c r="AA553" s="1">
        <v>293108.05295022001</v>
      </c>
      <c r="AB553" s="1">
        <v>689436.022948456</v>
      </c>
      <c r="AC553" s="1">
        <v>3078696.0387894302</v>
      </c>
      <c r="AD553" s="1">
        <v>7185654.0010163002</v>
      </c>
      <c r="AE553" s="1">
        <v>15689161.8116947</v>
      </c>
      <c r="AF553" s="1">
        <v>2229815.1682587499</v>
      </c>
      <c r="AG553" s="1">
        <v>775016.94947677397</v>
      </c>
      <c r="AH553" s="1">
        <v>305162.11860845401</v>
      </c>
      <c r="AI553" s="1">
        <v>58465.444279925701</v>
      </c>
      <c r="AJ553" s="1">
        <v>1929497.71434618</v>
      </c>
      <c r="AK553" s="1">
        <v>2412075.8604458901</v>
      </c>
      <c r="AL553" s="1">
        <v>3527995.8379000002</v>
      </c>
      <c r="AM553" s="1">
        <v>1988816.9532137499</v>
      </c>
    </row>
    <row r="554" spans="1:39" x14ac:dyDescent="0.3">
      <c r="A554" t="str">
        <f t="shared" si="88"/>
        <v>Electronics &amp; Communications</v>
      </c>
      <c r="B554" t="str">
        <f t="shared" si="89"/>
        <v>5985</v>
      </c>
      <c r="C554" t="str">
        <f t="shared" si="90"/>
        <v>ANTENNAS WAVEGUIDES &amp; RELATED EQ</v>
      </c>
      <c r="D554" s="1">
        <f t="shared" si="91"/>
        <v>38868870.360785097</v>
      </c>
      <c r="E554" s="1">
        <f t="shared" si="92"/>
        <v>65881915.0285566</v>
      </c>
      <c r="F554" s="1">
        <f t="shared" si="93"/>
        <v>40147065.0414</v>
      </c>
      <c r="G554" s="1">
        <f t="shared" si="94"/>
        <v>9913552.29655388</v>
      </c>
      <c r="H554" s="2">
        <f t="shared" si="95"/>
        <v>-0.39062085514669387</v>
      </c>
      <c r="I554" s="2">
        <f t="shared" si="96"/>
        <v>3.2884791061601693E-2</v>
      </c>
      <c r="J554" s="2">
        <f t="shared" si="97"/>
        <v>0.24693093471044369</v>
      </c>
      <c r="K554" s="2">
        <f t="shared" si="98"/>
        <v>5.0412055750642269E-4</v>
      </c>
      <c r="L554" s="2">
        <f>AM554/SUM(AM1:AM$2583)</f>
        <v>1.9463117673500764E-4</v>
      </c>
      <c r="M554" t="s">
        <v>1547</v>
      </c>
      <c r="N554" t="s">
        <v>1654</v>
      </c>
      <c r="O554" t="s">
        <v>1655</v>
      </c>
      <c r="P554" s="1">
        <v>43617741.084332898</v>
      </c>
      <c r="Q554" s="1">
        <v>93503473.055699795</v>
      </c>
      <c r="R554" s="1">
        <v>59947602.901485004</v>
      </c>
      <c r="S554" s="1">
        <v>148375177.20258901</v>
      </c>
      <c r="T554" s="1">
        <v>130974368.633523</v>
      </c>
      <c r="U554" s="1">
        <v>79220798.863857597</v>
      </c>
      <c r="V554" s="1">
        <v>64289257.309055403</v>
      </c>
      <c r="W554" s="1">
        <v>90502267.904178694</v>
      </c>
      <c r="X554" s="1">
        <v>90044539.872821793</v>
      </c>
      <c r="Y554" s="1">
        <v>29454778.382182401</v>
      </c>
      <c r="Z554" s="1">
        <v>43765871.775470696</v>
      </c>
      <c r="AA554" s="1">
        <v>26954885.6829325</v>
      </c>
      <c r="AB554" s="1">
        <v>29400907.0119582</v>
      </c>
      <c r="AC554" s="1">
        <v>102804311.709143</v>
      </c>
      <c r="AD554" s="1">
        <v>102364613.754674</v>
      </c>
      <c r="AE554" s="1">
        <v>38868870.360785097</v>
      </c>
      <c r="AF554" s="1">
        <v>15717844.806570699</v>
      </c>
      <c r="AG554" s="1">
        <v>50498653.717489503</v>
      </c>
      <c r="AH554" s="1">
        <v>134833150.81636599</v>
      </c>
      <c r="AI554" s="1">
        <v>53068145.877137303</v>
      </c>
      <c r="AJ554" s="1">
        <v>77686047.50485</v>
      </c>
      <c r="AK554" s="1">
        <v>65881915.0285566</v>
      </c>
      <c r="AL554" s="1">
        <v>40147065.0414</v>
      </c>
      <c r="AM554" s="1">
        <v>9913552.29655388</v>
      </c>
    </row>
    <row r="555" spans="1:39" x14ac:dyDescent="0.3">
      <c r="A555" t="str">
        <f t="shared" si="88"/>
        <v>Electronics &amp; Communications</v>
      </c>
      <c r="B555" t="str">
        <f t="shared" si="89"/>
        <v>5990</v>
      </c>
      <c r="C555" t="str">
        <f t="shared" si="90"/>
        <v>SYNCHROS AND RESOLVERS</v>
      </c>
      <c r="D555" s="1">
        <f t="shared" si="91"/>
        <v>40726.042692484203</v>
      </c>
      <c r="E555" s="1">
        <f t="shared" si="92"/>
        <v>0</v>
      </c>
      <c r="F555" s="1">
        <f t="shared" si="93"/>
        <v>0</v>
      </c>
      <c r="G555" s="1">
        <f t="shared" si="94"/>
        <v>0</v>
      </c>
      <c r="H555" s="2" t="e">
        <f t="shared" si="95"/>
        <v>#DIV/0!</v>
      </c>
      <c r="I555" s="2">
        <f t="shared" si="96"/>
        <v>-1</v>
      </c>
      <c r="J555" s="2" t="e">
        <f t="shared" si="97"/>
        <v>#DIV/0!</v>
      </c>
      <c r="K555" s="2">
        <f t="shared" si="98"/>
        <v>0</v>
      </c>
      <c r="L555" s="2">
        <f>AM555/SUM(AM1:AM$2583)</f>
        <v>0</v>
      </c>
      <c r="M555" t="s">
        <v>1547</v>
      </c>
      <c r="N555" t="s">
        <v>1656</v>
      </c>
      <c r="O555" t="s">
        <v>1657</v>
      </c>
      <c r="P555" s="1">
        <v>431619.66257513699</v>
      </c>
      <c r="Q555" s="1">
        <v>797761.73914002604</v>
      </c>
      <c r="R555" s="1">
        <v>589271.33518087701</v>
      </c>
      <c r="S555" s="1">
        <v>203907.855373211</v>
      </c>
      <c r="T555" s="1">
        <v>839344.42323546798</v>
      </c>
      <c r="U555" s="1">
        <v>534644.527523019</v>
      </c>
      <c r="V555" s="1">
        <v>128024.405840778</v>
      </c>
      <c r="W555" s="1">
        <v>514430.52731210203</v>
      </c>
      <c r="X555" s="1">
        <v>260369.066531352</v>
      </c>
      <c r="Y555" s="1">
        <v>162318.13538226701</v>
      </c>
      <c r="Z555" s="1">
        <v>416393.70004785102</v>
      </c>
      <c r="AA555" s="1">
        <v>153130.36697678099</v>
      </c>
      <c r="AB555" s="1">
        <v>83403.438984086606</v>
      </c>
      <c r="AC555" s="1">
        <v>132754.66888628301</v>
      </c>
      <c r="AD555" s="1">
        <v>129695.768042278</v>
      </c>
      <c r="AE555" s="1">
        <v>40726.042692484203</v>
      </c>
      <c r="AF555" s="1">
        <v>442605.34709486598</v>
      </c>
      <c r="AG555" s="1">
        <v>125940.495787778</v>
      </c>
      <c r="AH555" s="1">
        <v>86606.417497626797</v>
      </c>
      <c r="AI555" s="1"/>
      <c r="AJ555" s="1">
        <v>26525.539772242901</v>
      </c>
      <c r="AK555" s="1"/>
      <c r="AL555" s="1"/>
      <c r="AM555" s="1"/>
    </row>
    <row r="556" spans="1:39" x14ac:dyDescent="0.3">
      <c r="A556" t="str">
        <f t="shared" si="88"/>
        <v>Electronics &amp; Communications</v>
      </c>
      <c r="B556" t="str">
        <f t="shared" si="89"/>
        <v>5995</v>
      </c>
      <c r="C556" t="str">
        <f t="shared" si="90"/>
        <v>CABLE CORD WIRE ASSEMBLY - COMM EQ</v>
      </c>
      <c r="D556" s="1">
        <f t="shared" si="91"/>
        <v>3214275.8250632798</v>
      </c>
      <c r="E556" s="1">
        <f t="shared" si="92"/>
        <v>9955876.2865518592</v>
      </c>
      <c r="F556" s="1">
        <f t="shared" si="93"/>
        <v>15707713.2607</v>
      </c>
      <c r="G556" s="1">
        <f t="shared" si="94"/>
        <v>3676836.1569979601</v>
      </c>
      <c r="H556" s="2">
        <f t="shared" si="95"/>
        <v>0.57773286937259094</v>
      </c>
      <c r="I556" s="2">
        <f t="shared" si="96"/>
        <v>3.8868591606915874</v>
      </c>
      <c r="J556" s="2">
        <f t="shared" si="97"/>
        <v>0.23407838531132602</v>
      </c>
      <c r="K556" s="2">
        <f t="shared" si="98"/>
        <v>1.9723935381003329E-4</v>
      </c>
      <c r="L556" s="2">
        <f>AM556/SUM(AM1:AM$2583)</f>
        <v>7.2186732514348105E-5</v>
      </c>
      <c r="M556" t="s">
        <v>1547</v>
      </c>
      <c r="N556" t="s">
        <v>1658</v>
      </c>
      <c r="O556" t="s">
        <v>1659</v>
      </c>
      <c r="P556" s="1">
        <v>4274110.0894149896</v>
      </c>
      <c r="Q556" s="1">
        <v>3349892.59462948</v>
      </c>
      <c r="R556" s="1">
        <v>6082145.67798883</v>
      </c>
      <c r="S556" s="1">
        <v>3989634.2908682399</v>
      </c>
      <c r="T556" s="1">
        <v>11526721.264595401</v>
      </c>
      <c r="U556" s="1">
        <v>8569164.7599849794</v>
      </c>
      <c r="V556" s="1">
        <v>7144725.9996619998</v>
      </c>
      <c r="W556" s="1">
        <v>8811353.0584366303</v>
      </c>
      <c r="X556" s="1">
        <v>6163591.4564678399</v>
      </c>
      <c r="Y556" s="1">
        <v>9392937.1529344693</v>
      </c>
      <c r="Z556" s="1">
        <v>9576220.0992503408</v>
      </c>
      <c r="AA556" s="1">
        <v>7787910.8515780196</v>
      </c>
      <c r="AB556" s="1">
        <v>8826972.3821506593</v>
      </c>
      <c r="AC556" s="1">
        <v>24196253.642727401</v>
      </c>
      <c r="AD556" s="1">
        <v>5259709.1127400501</v>
      </c>
      <c r="AE556" s="1">
        <v>3214275.8250632798</v>
      </c>
      <c r="AF556" s="1">
        <v>2174505.99811752</v>
      </c>
      <c r="AG556" s="1">
        <v>4832192.2244326901</v>
      </c>
      <c r="AH556" s="1">
        <v>12274920.7083205</v>
      </c>
      <c r="AI556" s="1">
        <v>2312827.4835886001</v>
      </c>
      <c r="AJ556" s="1">
        <v>8871319.7380230706</v>
      </c>
      <c r="AK556" s="1">
        <v>9955876.2865518592</v>
      </c>
      <c r="AL556" s="1">
        <v>15707713.2607</v>
      </c>
      <c r="AM556" s="1">
        <v>3676836.1569979601</v>
      </c>
    </row>
    <row r="557" spans="1:39" x14ac:dyDescent="0.3">
      <c r="A557" t="str">
        <f t="shared" si="88"/>
        <v>Electronics &amp; Communications</v>
      </c>
      <c r="B557" t="str">
        <f t="shared" si="89"/>
        <v>5996</v>
      </c>
      <c r="C557" t="str">
        <f t="shared" si="90"/>
        <v>AMPLIFIERS</v>
      </c>
      <c r="D557" s="1">
        <f t="shared" si="91"/>
        <v>2380579.76291297</v>
      </c>
      <c r="E557" s="1">
        <f t="shared" si="92"/>
        <v>1410017.69311689</v>
      </c>
      <c r="F557" s="1">
        <f t="shared" si="93"/>
        <v>1384190.9062999999</v>
      </c>
      <c r="G557" s="1">
        <f t="shared" si="94"/>
        <v>238211.145263971</v>
      </c>
      <c r="H557" s="2">
        <f t="shared" si="95"/>
        <v>-1.8316640240023663E-2</v>
      </c>
      <c r="I557" s="2">
        <f t="shared" si="96"/>
        <v>-0.41854882249093384</v>
      </c>
      <c r="J557" s="2">
        <f t="shared" si="97"/>
        <v>0.17209414119091371</v>
      </c>
      <c r="K557" s="2">
        <f t="shared" si="98"/>
        <v>1.7381073576853003E-5</v>
      </c>
      <c r="L557" s="2">
        <f>AM557/SUM(AM1:AM$2583)</f>
        <v>4.6767610768782848E-6</v>
      </c>
      <c r="M557" t="s">
        <v>1547</v>
      </c>
      <c r="N557" t="s">
        <v>1660</v>
      </c>
      <c r="O557" t="s">
        <v>1661</v>
      </c>
      <c r="P557" s="1">
        <v>35460550.197767802</v>
      </c>
      <c r="Q557" s="1">
        <v>22986137.156135101</v>
      </c>
      <c r="R557" s="1">
        <v>37432781.7953927</v>
      </c>
      <c r="S557" s="1">
        <v>54359441.511543296</v>
      </c>
      <c r="T557" s="1">
        <v>35461031.202482</v>
      </c>
      <c r="U557" s="1">
        <v>48256537.695362598</v>
      </c>
      <c r="V557" s="1">
        <v>16630855.191859899</v>
      </c>
      <c r="W557" s="1">
        <v>28685704.4341578</v>
      </c>
      <c r="X557" s="1">
        <v>17330952.8710928</v>
      </c>
      <c r="Y557" s="1">
        <v>25121005.636415899</v>
      </c>
      <c r="Z557" s="1">
        <v>5211513.5677009402</v>
      </c>
      <c r="AA557" s="1">
        <v>13092479.274714399</v>
      </c>
      <c r="AB557" s="1">
        <v>1921522.5124380901</v>
      </c>
      <c r="AC557" s="1">
        <v>1035425.03895931</v>
      </c>
      <c r="AD557" s="1">
        <v>2629067.4828904099</v>
      </c>
      <c r="AE557" s="1">
        <v>2380579.76291297</v>
      </c>
      <c r="AF557" s="1">
        <v>2244515.9861770798</v>
      </c>
      <c r="AG557" s="1">
        <v>2355865.61931739</v>
      </c>
      <c r="AH557" s="1">
        <v>1311181.9090149601</v>
      </c>
      <c r="AI557" s="1">
        <v>1728520.1758389999</v>
      </c>
      <c r="AJ557" s="1">
        <v>555939.76608722401</v>
      </c>
      <c r="AK557" s="1">
        <v>1410017.69311689</v>
      </c>
      <c r="AL557" s="1">
        <v>1384190.9062999999</v>
      </c>
      <c r="AM557" s="1">
        <v>238211.145263971</v>
      </c>
    </row>
    <row r="558" spans="1:39" x14ac:dyDescent="0.3">
      <c r="A558" t="str">
        <f t="shared" si="88"/>
        <v>Electronics &amp; Communications</v>
      </c>
      <c r="B558" t="str">
        <f t="shared" si="89"/>
        <v>5998</v>
      </c>
      <c r="C558" t="str">
        <f t="shared" si="90"/>
        <v>ELE ASSEMB-BDS CARDS-ASSOC HARDWARE</v>
      </c>
      <c r="D558" s="1">
        <f t="shared" si="91"/>
        <v>39792457.827399597</v>
      </c>
      <c r="E558" s="1">
        <f t="shared" si="92"/>
        <v>52021767.906302899</v>
      </c>
      <c r="F558" s="1">
        <f t="shared" si="93"/>
        <v>30256006.184599999</v>
      </c>
      <c r="G558" s="1">
        <f t="shared" si="94"/>
        <v>225490.04203064201</v>
      </c>
      <c r="H558" s="2">
        <f t="shared" si="95"/>
        <v>-0.41839719405356435</v>
      </c>
      <c r="I558" s="2">
        <f t="shared" si="96"/>
        <v>-0.23965475277159565</v>
      </c>
      <c r="J558" s="2">
        <f t="shared" si="97"/>
        <v>7.4527365130370102E-3</v>
      </c>
      <c r="K558" s="2">
        <f t="shared" si="98"/>
        <v>3.799200437185043E-4</v>
      </c>
      <c r="L558" s="2">
        <f>AM558/SUM(AM1:AM$2583)</f>
        <v>4.4270097044533869E-6</v>
      </c>
      <c r="M558" t="s">
        <v>1547</v>
      </c>
      <c r="N558" t="s">
        <v>1662</v>
      </c>
      <c r="O558" t="s">
        <v>1663</v>
      </c>
      <c r="P558" s="1">
        <v>164375992.85601699</v>
      </c>
      <c r="Q558" s="1">
        <v>192216113.20713001</v>
      </c>
      <c r="R558" s="1">
        <v>91354734.363197401</v>
      </c>
      <c r="S558" s="1">
        <v>191505039.53452301</v>
      </c>
      <c r="T558" s="1">
        <v>150438643.52297601</v>
      </c>
      <c r="U558" s="1">
        <v>158527736.27306601</v>
      </c>
      <c r="V558" s="1">
        <v>104252089.629527</v>
      </c>
      <c r="W558" s="1">
        <v>89918220.517626002</v>
      </c>
      <c r="X558" s="1">
        <v>77453800.242342502</v>
      </c>
      <c r="Y558" s="1">
        <v>54197245.030984998</v>
      </c>
      <c r="Z558" s="1">
        <v>23853178.865732498</v>
      </c>
      <c r="AA558" s="1">
        <v>49856291.553525701</v>
      </c>
      <c r="AB558" s="1">
        <v>43432028.118290097</v>
      </c>
      <c r="AC558" s="1">
        <v>60415400.429469697</v>
      </c>
      <c r="AD558" s="1">
        <v>31073142.788666502</v>
      </c>
      <c r="AE558" s="1">
        <v>39792457.827399597</v>
      </c>
      <c r="AF558" s="1">
        <v>31741717.284475598</v>
      </c>
      <c r="AG558" s="1">
        <v>14378291.3858964</v>
      </c>
      <c r="AH558" s="1">
        <v>162694696.85874701</v>
      </c>
      <c r="AI558" s="1">
        <v>130649320.82957301</v>
      </c>
      <c r="AJ558" s="1">
        <v>27825378.4613727</v>
      </c>
      <c r="AK558" s="1">
        <v>52021767.906302899</v>
      </c>
      <c r="AL558" s="1">
        <v>30256006.184599999</v>
      </c>
      <c r="AM558" s="1">
        <v>225490.04203064201</v>
      </c>
    </row>
    <row r="559" spans="1:39" x14ac:dyDescent="0.3">
      <c r="A559" t="str">
        <f t="shared" si="88"/>
        <v>Electronics &amp; Communications</v>
      </c>
      <c r="B559" t="str">
        <f t="shared" si="89"/>
        <v>5999</v>
      </c>
      <c r="C559" t="str">
        <f t="shared" si="90"/>
        <v>MISCELLANEOUS ELECTRICAL AND ELECTRONIC COMPONENTS</v>
      </c>
      <c r="D559" s="1">
        <f t="shared" si="91"/>
        <v>188855443.67851001</v>
      </c>
      <c r="E559" s="1">
        <f t="shared" si="92"/>
        <v>49246013.103674702</v>
      </c>
      <c r="F559" s="1">
        <f t="shared" si="93"/>
        <v>57282364.867399998</v>
      </c>
      <c r="G559" s="1">
        <f t="shared" si="94"/>
        <v>24455149.609384902</v>
      </c>
      <c r="H559" s="2">
        <f t="shared" si="95"/>
        <v>0.16318786551932329</v>
      </c>
      <c r="I559" s="2">
        <f t="shared" si="96"/>
        <v>-0.69668671576704888</v>
      </c>
      <c r="J559" s="2">
        <f t="shared" si="97"/>
        <v>0.42692283508187678</v>
      </c>
      <c r="K559" s="2">
        <f t="shared" si="98"/>
        <v>7.1928589754846519E-4</v>
      </c>
      <c r="L559" s="2">
        <f>AM559/SUM(AM1:AM$2583)</f>
        <v>4.8012401642949021E-4</v>
      </c>
      <c r="M559" t="s">
        <v>1547</v>
      </c>
      <c r="N559" t="s">
        <v>1664</v>
      </c>
      <c r="O559" t="s">
        <v>1665</v>
      </c>
      <c r="P559" s="1">
        <v>269224457.81633401</v>
      </c>
      <c r="Q559" s="1">
        <v>258563749.52989599</v>
      </c>
      <c r="R559" s="1">
        <v>331063259.63333797</v>
      </c>
      <c r="S559" s="1">
        <v>439436887.66918403</v>
      </c>
      <c r="T559" s="1">
        <v>320224320.80764198</v>
      </c>
      <c r="U559" s="1">
        <v>241051697.949213</v>
      </c>
      <c r="V559" s="1">
        <v>264602096.95750099</v>
      </c>
      <c r="W559" s="1">
        <v>122961328.90652101</v>
      </c>
      <c r="X559" s="1">
        <v>159311634.064307</v>
      </c>
      <c r="Y559" s="1">
        <v>244298784.01685801</v>
      </c>
      <c r="Z559" s="1">
        <v>217607920.43092701</v>
      </c>
      <c r="AA559" s="1">
        <v>214551562.15927699</v>
      </c>
      <c r="AB559" s="1">
        <v>98868113.036017194</v>
      </c>
      <c r="AC559" s="1">
        <v>48251438.239505097</v>
      </c>
      <c r="AD559" s="1">
        <v>158614477.24837399</v>
      </c>
      <c r="AE559" s="1">
        <v>188855443.67851001</v>
      </c>
      <c r="AF559" s="1">
        <v>193405971.13880399</v>
      </c>
      <c r="AG559" s="1">
        <v>157289595.60554299</v>
      </c>
      <c r="AH559" s="1">
        <v>111656528.481433</v>
      </c>
      <c r="AI559" s="1">
        <v>264652771.479794</v>
      </c>
      <c r="AJ559" s="1">
        <v>50118358.804862402</v>
      </c>
      <c r="AK559" s="1">
        <v>49246013.103674702</v>
      </c>
      <c r="AL559" s="1">
        <v>57282364.867399998</v>
      </c>
      <c r="AM559" s="1">
        <v>24455149.609384902</v>
      </c>
    </row>
    <row r="560" spans="1:39" x14ac:dyDescent="0.3">
      <c r="A560" t="str">
        <f t="shared" si="88"/>
        <v>Electronics &amp; Communications</v>
      </c>
      <c r="B560" t="str">
        <f t="shared" si="89"/>
        <v>6004</v>
      </c>
      <c r="C560" t="str">
        <f t="shared" si="90"/>
        <v>ROTARY JOINTS</v>
      </c>
      <c r="D560" s="1">
        <f t="shared" si="91"/>
        <v>0</v>
      </c>
      <c r="E560" s="1">
        <f t="shared" si="92"/>
        <v>0</v>
      </c>
      <c r="F560" s="1">
        <f t="shared" si="93"/>
        <v>0</v>
      </c>
      <c r="G560" s="1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>
        <f t="shared" si="98"/>
        <v>0</v>
      </c>
      <c r="L560" s="2">
        <f>AM560/SUM(AM1:AM$2583)</f>
        <v>0</v>
      </c>
      <c r="M560" t="s">
        <v>1547</v>
      </c>
      <c r="N560" t="s">
        <v>1666</v>
      </c>
      <c r="O560" t="s">
        <v>1667</v>
      </c>
      <c r="P560" s="1"/>
      <c r="Q560" s="1"/>
      <c r="R560" s="1"/>
      <c r="S560" s="1"/>
      <c r="T560" s="1"/>
      <c r="U560" s="1"/>
      <c r="V560" s="1"/>
      <c r="W560" s="1"/>
      <c r="X560" s="1"/>
      <c r="Y560" s="1">
        <v>395881.79842022702</v>
      </c>
      <c r="Z560" s="1">
        <v>0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spans="1:39" x14ac:dyDescent="0.3">
      <c r="A561" t="str">
        <f t="shared" si="88"/>
        <v>Electronics &amp; Communications</v>
      </c>
      <c r="B561" t="str">
        <f t="shared" si="89"/>
        <v>6007</v>
      </c>
      <c r="C561" t="str">
        <f t="shared" si="90"/>
        <v>FILTERS</v>
      </c>
      <c r="D561" s="1">
        <f t="shared" si="91"/>
        <v>0</v>
      </c>
      <c r="E561" s="1">
        <f t="shared" si="92"/>
        <v>0</v>
      </c>
      <c r="F561" s="1">
        <f t="shared" si="93"/>
        <v>0</v>
      </c>
      <c r="G561" s="1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>
        <f t="shared" si="98"/>
        <v>0</v>
      </c>
      <c r="L561" s="2">
        <f>AM561/SUM(AM1:AM$2583)</f>
        <v>0</v>
      </c>
      <c r="M561" t="s">
        <v>1547</v>
      </c>
      <c r="N561" t="s">
        <v>1668</v>
      </c>
      <c r="O561" t="s">
        <v>1669</v>
      </c>
      <c r="P561" s="1"/>
      <c r="Q561" s="1"/>
      <c r="R561" s="1"/>
      <c r="S561" s="1"/>
      <c r="T561" s="1"/>
      <c r="U561" s="1"/>
      <c r="V561" s="1"/>
      <c r="W561" s="1">
        <v>20600.046897017801</v>
      </c>
      <c r="X561" s="1">
        <v>25739.201534830099</v>
      </c>
      <c r="Y561" s="1">
        <v>101178.435337181</v>
      </c>
      <c r="Z561" s="1">
        <v>9973.8106285984904</v>
      </c>
      <c r="AA561" s="1">
        <v>33371.4499847314</v>
      </c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spans="1:39" x14ac:dyDescent="0.3">
      <c r="A562" t="str">
        <f t="shared" si="88"/>
        <v>Electronics &amp; Communications</v>
      </c>
      <c r="B562" t="str">
        <f t="shared" si="89"/>
        <v>6008</v>
      </c>
      <c r="C562" t="str">
        <f t="shared" si="90"/>
        <v>OPTICAL MULTIPLEXERS/DEMULTIPLEXERS</v>
      </c>
      <c r="D562" s="1">
        <f t="shared" si="91"/>
        <v>0</v>
      </c>
      <c r="E562" s="1">
        <f t="shared" si="92"/>
        <v>0</v>
      </c>
      <c r="F562" s="1">
        <f t="shared" si="93"/>
        <v>0</v>
      </c>
      <c r="G562" s="1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>
        <f t="shared" si="98"/>
        <v>0</v>
      </c>
      <c r="L562" s="2">
        <f>AM562/SUM(AM1:AM$2583)</f>
        <v>0</v>
      </c>
      <c r="M562" t="s">
        <v>1547</v>
      </c>
      <c r="N562" t="s">
        <v>1670</v>
      </c>
      <c r="O562" t="s">
        <v>1671</v>
      </c>
      <c r="P562" s="1"/>
      <c r="Q562" s="1"/>
      <c r="R562" s="1"/>
      <c r="S562" s="1"/>
      <c r="T562" s="1"/>
      <c r="U562" s="1"/>
      <c r="V562" s="1"/>
      <c r="W562" s="1">
        <v>170694.073360248</v>
      </c>
      <c r="X562" s="1">
        <v>59121.274990234997</v>
      </c>
      <c r="Y562" s="1">
        <v>0</v>
      </c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spans="1:39" x14ac:dyDescent="0.3">
      <c r="A563" t="str">
        <f t="shared" si="88"/>
        <v>Electronics &amp; Communications</v>
      </c>
      <c r="B563" t="str">
        <f t="shared" si="89"/>
        <v>6010</v>
      </c>
      <c r="C563" t="str">
        <f t="shared" si="90"/>
        <v>FIBER OPTIC CONDUCTORS</v>
      </c>
      <c r="D563" s="1">
        <f t="shared" si="91"/>
        <v>0</v>
      </c>
      <c r="E563" s="1">
        <f t="shared" si="92"/>
        <v>0</v>
      </c>
      <c r="F563" s="1">
        <f t="shared" si="93"/>
        <v>0</v>
      </c>
      <c r="G563" s="1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>
        <f t="shared" si="98"/>
        <v>0</v>
      </c>
      <c r="L563" s="2">
        <f>AM563/SUM(AM1:AM$2583)</f>
        <v>0</v>
      </c>
      <c r="M563" t="s">
        <v>1547</v>
      </c>
      <c r="N563" t="s">
        <v>1672</v>
      </c>
      <c r="O563" t="s">
        <v>1673</v>
      </c>
      <c r="P563" s="1">
        <v>41782.779087030802</v>
      </c>
      <c r="Q563" s="1"/>
      <c r="R563" s="1"/>
      <c r="S563" s="1">
        <v>247181.816429681</v>
      </c>
      <c r="T563" s="1"/>
      <c r="U563" s="1">
        <v>51134.249691136902</v>
      </c>
      <c r="V563" s="1"/>
      <c r="W563" s="1">
        <v>5973.9863837963003</v>
      </c>
      <c r="X563" s="1">
        <v>41395.219166395102</v>
      </c>
      <c r="Y563" s="1">
        <v>158104.827555122</v>
      </c>
      <c r="Z563" s="1">
        <v>11642.519968562199</v>
      </c>
      <c r="AA563" s="1"/>
      <c r="AB563" s="1">
        <v>154598.87947788299</v>
      </c>
      <c r="AC563" s="1">
        <v>20856.421968534101</v>
      </c>
      <c r="AD563" s="1">
        <v>0</v>
      </c>
      <c r="AE563" s="1"/>
      <c r="AF563" s="1">
        <v>246400.516137417</v>
      </c>
      <c r="AG563" s="1"/>
      <c r="AH563" s="1"/>
      <c r="AI563" s="1"/>
      <c r="AJ563" s="1"/>
      <c r="AK563" s="1"/>
      <c r="AL563" s="1"/>
      <c r="AM563" s="1"/>
    </row>
    <row r="564" spans="1:39" x14ac:dyDescent="0.3">
      <c r="A564" t="str">
        <f t="shared" si="88"/>
        <v>Electronics &amp; Communications</v>
      </c>
      <c r="B564" t="str">
        <f t="shared" si="89"/>
        <v>6015</v>
      </c>
      <c r="C564" t="str">
        <f t="shared" si="90"/>
        <v>FIBER OPTIC CABLES</v>
      </c>
      <c r="D564" s="1">
        <f t="shared" si="91"/>
        <v>4711416.2771732602</v>
      </c>
      <c r="E564" s="1">
        <f t="shared" si="92"/>
        <v>2363198.5895378101</v>
      </c>
      <c r="F564" s="1">
        <f t="shared" si="93"/>
        <v>-35080.5</v>
      </c>
      <c r="G564" s="1">
        <f t="shared" si="94"/>
        <v>116158.63093550901</v>
      </c>
      <c r="H564" s="2">
        <f t="shared" si="95"/>
        <v>-1.0148444993811803</v>
      </c>
      <c r="I564" s="2">
        <f t="shared" si="96"/>
        <v>-1.0074458502361519</v>
      </c>
      <c r="J564" s="2">
        <f t="shared" si="97"/>
        <v>-3.311202261527316</v>
      </c>
      <c r="K564" s="2">
        <f t="shared" si="98"/>
        <v>-4.4050047492556035E-7</v>
      </c>
      <c r="L564" s="2">
        <f>AM564/SUM(AM1:AM$2583)</f>
        <v>2.2805237063978101E-6</v>
      </c>
      <c r="M564" t="s">
        <v>1547</v>
      </c>
      <c r="N564" t="s">
        <v>1674</v>
      </c>
      <c r="O564" t="s">
        <v>1675</v>
      </c>
      <c r="P564" s="1">
        <v>49926.0585378674</v>
      </c>
      <c r="Q564" s="1">
        <v>343375.758928984</v>
      </c>
      <c r="R564" s="1">
        <v>1237912.55444095</v>
      </c>
      <c r="S564" s="1">
        <v>1278373.8850486299</v>
      </c>
      <c r="T564" s="1">
        <v>1111254.1570398901</v>
      </c>
      <c r="U564" s="1">
        <v>29284576.632514399</v>
      </c>
      <c r="V564" s="1">
        <v>2253456.3202595501</v>
      </c>
      <c r="W564" s="1">
        <v>870983.63438541396</v>
      </c>
      <c r="X564" s="1">
        <v>4746821.3813026398</v>
      </c>
      <c r="Y564" s="1">
        <v>18821046.694109</v>
      </c>
      <c r="Z564" s="1">
        <v>14120581.7580855</v>
      </c>
      <c r="AA564" s="1">
        <v>19821653.417913798</v>
      </c>
      <c r="AB564" s="1">
        <v>10332008.8168731</v>
      </c>
      <c r="AC564" s="1">
        <v>7968405.6161000701</v>
      </c>
      <c r="AD564" s="1">
        <v>11220148.5910914</v>
      </c>
      <c r="AE564" s="1">
        <v>4711416.2771732602</v>
      </c>
      <c r="AF564" s="1">
        <v>10345735.6395214</v>
      </c>
      <c r="AG564" s="1">
        <v>2118579.2724184599</v>
      </c>
      <c r="AH564" s="1">
        <v>1960507.6916366499</v>
      </c>
      <c r="AI564" s="1">
        <v>10048020.5184366</v>
      </c>
      <c r="AJ564" s="1">
        <v>2766222.9963622401</v>
      </c>
      <c r="AK564" s="1">
        <v>2363198.5895378101</v>
      </c>
      <c r="AL564" s="1">
        <v>-35080.5</v>
      </c>
      <c r="AM564" s="1">
        <v>116158.63093550901</v>
      </c>
    </row>
    <row r="565" spans="1:39" x14ac:dyDescent="0.3">
      <c r="A565" t="str">
        <f t="shared" si="88"/>
        <v>Electronics &amp; Communications</v>
      </c>
      <c r="B565" t="str">
        <f t="shared" si="89"/>
        <v>6020</v>
      </c>
      <c r="C565" t="str">
        <f t="shared" si="90"/>
        <v>FIBER OPTIC CABLE ASSEMBLIES AND HARNESSES</v>
      </c>
      <c r="D565" s="1">
        <f t="shared" si="91"/>
        <v>446761.53810746199</v>
      </c>
      <c r="E565" s="1">
        <f t="shared" si="92"/>
        <v>45267.745208304099</v>
      </c>
      <c r="F565" s="1">
        <f t="shared" si="93"/>
        <v>0</v>
      </c>
      <c r="G565" s="1">
        <f t="shared" si="94"/>
        <v>33372.384446036303</v>
      </c>
      <c r="H565" s="2">
        <f t="shared" si="95"/>
        <v>-1</v>
      </c>
      <c r="I565" s="2">
        <f t="shared" si="96"/>
        <v>-1</v>
      </c>
      <c r="J565" s="2" t="e">
        <f t="shared" si="97"/>
        <v>#DIV/0!</v>
      </c>
      <c r="K565" s="2">
        <f t="shared" si="98"/>
        <v>0</v>
      </c>
      <c r="L565" s="2">
        <f>AM565/SUM(AM1:AM$2583)</f>
        <v>6.5519465282318544E-7</v>
      </c>
      <c r="M565" t="s">
        <v>1547</v>
      </c>
      <c r="N565" t="s">
        <v>1676</v>
      </c>
      <c r="O565" t="s">
        <v>1677</v>
      </c>
      <c r="P565" s="1"/>
      <c r="Q565" s="1">
        <v>473635.93374802999</v>
      </c>
      <c r="R565" s="1"/>
      <c r="S565" s="1"/>
      <c r="T565" s="1">
        <v>183183.07932764399</v>
      </c>
      <c r="U565" s="1">
        <v>333695.01070320501</v>
      </c>
      <c r="V565" s="1">
        <v>259879.700987905</v>
      </c>
      <c r="W565" s="1">
        <v>40052.925110313503</v>
      </c>
      <c r="X565" s="1">
        <v>438820.91763709998</v>
      </c>
      <c r="Y565" s="1">
        <v>106511.91921644501</v>
      </c>
      <c r="Z565" s="1">
        <v>292000.38532015902</v>
      </c>
      <c r="AA565" s="1">
        <v>482976.95393414301</v>
      </c>
      <c r="AB565" s="1">
        <v>2340322.7424205299</v>
      </c>
      <c r="AC565" s="1">
        <v>97421.515667187705</v>
      </c>
      <c r="AD565" s="1">
        <v>117572.60340681901</v>
      </c>
      <c r="AE565" s="1">
        <v>446761.53810746199</v>
      </c>
      <c r="AF565" s="1">
        <v>1494500.17355167</v>
      </c>
      <c r="AG565" s="1">
        <v>188030.73110872199</v>
      </c>
      <c r="AH565" s="1">
        <v>317941.49283750501</v>
      </c>
      <c r="AI565" s="1">
        <v>947406.41727475601</v>
      </c>
      <c r="AJ565" s="1">
        <v>124218.216579339</v>
      </c>
      <c r="AK565" s="1">
        <v>45267.745208304099</v>
      </c>
      <c r="AL565" s="1"/>
      <c r="AM565" s="1">
        <v>33372.384446036303</v>
      </c>
    </row>
    <row r="566" spans="1:39" x14ac:dyDescent="0.3">
      <c r="A566" t="str">
        <f t="shared" si="88"/>
        <v>Electronics &amp; Communications</v>
      </c>
      <c r="B566" t="str">
        <f t="shared" si="89"/>
        <v>6021</v>
      </c>
      <c r="C566" t="str">
        <f t="shared" si="90"/>
        <v>FIBER OPTIC SWITCHES</v>
      </c>
      <c r="D566" s="1">
        <f t="shared" si="91"/>
        <v>416472.84465581301</v>
      </c>
      <c r="E566" s="1">
        <f t="shared" si="92"/>
        <v>71981.617222551606</v>
      </c>
      <c r="F566" s="1">
        <f t="shared" si="93"/>
        <v>6212.73</v>
      </c>
      <c r="G566" s="1">
        <f t="shared" si="94"/>
        <v>42197.871503727198</v>
      </c>
      <c r="H566" s="2">
        <f t="shared" si="95"/>
        <v>-0.91369004699086465</v>
      </c>
      <c r="I566" s="2">
        <f t="shared" si="96"/>
        <v>-0.9850825087884556</v>
      </c>
      <c r="J566" s="2">
        <f t="shared" si="97"/>
        <v>6.7921624638004872</v>
      </c>
      <c r="K566" s="2">
        <f t="shared" si="98"/>
        <v>7.8012300725026044E-8</v>
      </c>
      <c r="L566" s="2">
        <f>AM566/SUM(AM1:AM$2583)</f>
        <v>8.2846401983858571E-7</v>
      </c>
      <c r="M566" t="s">
        <v>1547</v>
      </c>
      <c r="N566" t="s">
        <v>1678</v>
      </c>
      <c r="O566" t="s">
        <v>1679</v>
      </c>
      <c r="P566" s="1"/>
      <c r="Q566" s="1">
        <v>-23573.818377182099</v>
      </c>
      <c r="R566" s="1">
        <v>224957.97274547099</v>
      </c>
      <c r="S566" s="1">
        <v>44191.311734546303</v>
      </c>
      <c r="T566" s="1"/>
      <c r="U566" s="1">
        <v>179944.340845617</v>
      </c>
      <c r="V566" s="1">
        <v>251908.934588089</v>
      </c>
      <c r="W566" s="1">
        <v>21980.5956866218</v>
      </c>
      <c r="X566" s="1">
        <v>245289.24749981301</v>
      </c>
      <c r="Y566" s="1">
        <v>946306.77878445596</v>
      </c>
      <c r="Z566" s="1">
        <v>1076356.9451023601</v>
      </c>
      <c r="AA566" s="1">
        <v>620754.87158569705</v>
      </c>
      <c r="AB566" s="1">
        <v>546147.43660745502</v>
      </c>
      <c r="AC566" s="1">
        <v>773912.82536749402</v>
      </c>
      <c r="AD566" s="1">
        <v>670207.03073984105</v>
      </c>
      <c r="AE566" s="1">
        <v>416472.84465581301</v>
      </c>
      <c r="AF566" s="1">
        <v>1564438.47418025</v>
      </c>
      <c r="AG566" s="1">
        <v>519454.817602742</v>
      </c>
      <c r="AH566" s="1">
        <v>948366.13869783306</v>
      </c>
      <c r="AI566" s="1">
        <v>1035759.96501063</v>
      </c>
      <c r="AJ566" s="1">
        <v>483377.13698341599</v>
      </c>
      <c r="AK566" s="1">
        <v>71981.617222551606</v>
      </c>
      <c r="AL566" s="1">
        <v>6212.73</v>
      </c>
      <c r="AM566" s="1">
        <v>42197.871503727198</v>
      </c>
    </row>
    <row r="567" spans="1:39" x14ac:dyDescent="0.3">
      <c r="A567" t="str">
        <f t="shared" si="88"/>
        <v>Electronics &amp; Communications</v>
      </c>
      <c r="B567" t="str">
        <f t="shared" si="89"/>
        <v>6025</v>
      </c>
      <c r="C567" t="str">
        <f t="shared" si="90"/>
        <v>FIBER OPTIC TRANSMITTERS</v>
      </c>
      <c r="D567" s="1">
        <f t="shared" si="91"/>
        <v>0</v>
      </c>
      <c r="E567" s="1">
        <f t="shared" si="92"/>
        <v>0</v>
      </c>
      <c r="F567" s="1">
        <f t="shared" si="93"/>
        <v>0</v>
      </c>
      <c r="G567" s="1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>
        <f t="shared" si="98"/>
        <v>0</v>
      </c>
      <c r="L567" s="2">
        <f>AM567/SUM(AM1:AM$2583)</f>
        <v>0</v>
      </c>
      <c r="M567" t="s">
        <v>1547</v>
      </c>
      <c r="N567" t="s">
        <v>1680</v>
      </c>
      <c r="O567" t="s">
        <v>1681</v>
      </c>
      <c r="P567" s="1"/>
      <c r="Q567" s="1"/>
      <c r="R567" s="1"/>
      <c r="S567" s="1"/>
      <c r="T567" s="1"/>
      <c r="U567" s="1"/>
      <c r="V567" s="1"/>
      <c r="W567" s="1">
        <v>12111.2708008627</v>
      </c>
      <c r="X567" s="1">
        <v>0</v>
      </c>
      <c r="Y567" s="1"/>
      <c r="Z567" s="1"/>
      <c r="AA567" s="1">
        <v>88057.506296105697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spans="1:39" x14ac:dyDescent="0.3">
      <c r="A568" t="str">
        <f t="shared" si="88"/>
        <v>Electronics &amp; Communications</v>
      </c>
      <c r="B568" t="str">
        <f t="shared" si="89"/>
        <v>6026</v>
      </c>
      <c r="C568" t="str">
        <f t="shared" si="90"/>
        <v>FIBER OPTIC RECEIVERS</v>
      </c>
      <c r="D568" s="1">
        <f t="shared" si="91"/>
        <v>0</v>
      </c>
      <c r="E568" s="1">
        <f t="shared" si="92"/>
        <v>0</v>
      </c>
      <c r="F568" s="1">
        <f t="shared" si="93"/>
        <v>0</v>
      </c>
      <c r="G568" s="1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>
        <f t="shared" si="98"/>
        <v>0</v>
      </c>
      <c r="L568" s="2">
        <f>AM568/SUM(AM1:AM$2583)</f>
        <v>0</v>
      </c>
      <c r="M568" t="s">
        <v>1547</v>
      </c>
      <c r="N568" t="s">
        <v>1682</v>
      </c>
      <c r="O568" t="s">
        <v>1683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>
        <v>163032.51329054401</v>
      </c>
      <c r="AA568" s="1">
        <v>0</v>
      </c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spans="1:39" x14ac:dyDescent="0.3">
      <c r="A569" t="str">
        <f t="shared" si="88"/>
        <v>Electronics &amp; Communications</v>
      </c>
      <c r="B569" t="str">
        <f t="shared" si="89"/>
        <v>6030</v>
      </c>
      <c r="C569" t="str">
        <f t="shared" si="90"/>
        <v>FIBER OPTIC DEVICES</v>
      </c>
      <c r="D569" s="1">
        <f t="shared" si="91"/>
        <v>1087603.91617903</v>
      </c>
      <c r="E569" s="1">
        <f t="shared" si="92"/>
        <v>29281.606528820299</v>
      </c>
      <c r="F569" s="1">
        <f t="shared" si="93"/>
        <v>0</v>
      </c>
      <c r="G569" s="1">
        <f t="shared" si="94"/>
        <v>38214.866317588698</v>
      </c>
      <c r="H569" s="2">
        <f t="shared" si="95"/>
        <v>-1</v>
      </c>
      <c r="I569" s="2">
        <f t="shared" si="96"/>
        <v>-1</v>
      </c>
      <c r="J569" s="2" t="e">
        <f t="shared" si="97"/>
        <v>#DIV/0!</v>
      </c>
      <c r="K569" s="2">
        <f t="shared" si="98"/>
        <v>0</v>
      </c>
      <c r="L569" s="2">
        <f>AM569/SUM(AM1:AM$2583)</f>
        <v>7.5026632005046299E-7</v>
      </c>
      <c r="M569" t="s">
        <v>1547</v>
      </c>
      <c r="N569" t="s">
        <v>1684</v>
      </c>
      <c r="O569" t="s">
        <v>1685</v>
      </c>
      <c r="P569" s="1">
        <v>280623.22650400898</v>
      </c>
      <c r="Q569" s="1">
        <v>951791.33950158895</v>
      </c>
      <c r="R569" s="1">
        <v>150522.767048382</v>
      </c>
      <c r="S569" s="1">
        <v>1040580.43660504</v>
      </c>
      <c r="T569" s="1">
        <v>211095.62893043199</v>
      </c>
      <c r="U569" s="1">
        <v>956901.97982849705</v>
      </c>
      <c r="V569" s="1">
        <v>728264.64034992503</v>
      </c>
      <c r="W569" s="1">
        <v>892672.12772122701</v>
      </c>
      <c r="X569" s="1">
        <v>1164685.4507811</v>
      </c>
      <c r="Y569" s="1">
        <v>532242.14110728202</v>
      </c>
      <c r="Z569" s="1">
        <v>277219.28904268</v>
      </c>
      <c r="AA569" s="1">
        <v>1047904.3412278499</v>
      </c>
      <c r="AB569" s="1">
        <v>466802.407453174</v>
      </c>
      <c r="AC569" s="1">
        <v>387135.25981021702</v>
      </c>
      <c r="AD569" s="1">
        <v>1537784.1858246401</v>
      </c>
      <c r="AE569" s="1">
        <v>1087603.91617903</v>
      </c>
      <c r="AF569" s="1">
        <v>1280051.1222506601</v>
      </c>
      <c r="AG569" s="1">
        <v>5757185.5308587402</v>
      </c>
      <c r="AH569" s="1">
        <v>642094.74156732298</v>
      </c>
      <c r="AI569" s="1">
        <v>175166.397808245</v>
      </c>
      <c r="AJ569" s="1">
        <v>79705.633463411403</v>
      </c>
      <c r="AK569" s="1">
        <v>29281.606528820299</v>
      </c>
      <c r="AL569" s="1"/>
      <c r="AM569" s="1">
        <v>38214.866317588698</v>
      </c>
    </row>
    <row r="570" spans="1:39" x14ac:dyDescent="0.3">
      <c r="A570" t="str">
        <f t="shared" si="88"/>
        <v>Electronics &amp; Communications</v>
      </c>
      <c r="B570" t="str">
        <f t="shared" si="89"/>
        <v>6031</v>
      </c>
      <c r="C570" t="str">
        <f t="shared" si="90"/>
        <v>INTEGRATED OPTICAL CIRCUITS</v>
      </c>
      <c r="D570" s="1">
        <f t="shared" si="91"/>
        <v>0</v>
      </c>
      <c r="E570" s="1">
        <f t="shared" si="92"/>
        <v>0</v>
      </c>
      <c r="F570" s="1">
        <f t="shared" si="93"/>
        <v>0</v>
      </c>
      <c r="G570" s="1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>
        <f t="shared" si="98"/>
        <v>0</v>
      </c>
      <c r="L570" s="2">
        <f>AM570/SUM(AM1:AM$2583)</f>
        <v>0</v>
      </c>
      <c r="M570" t="s">
        <v>1547</v>
      </c>
      <c r="N570" t="s">
        <v>1686</v>
      </c>
      <c r="O570" t="s">
        <v>1687</v>
      </c>
      <c r="P570" s="1"/>
      <c r="Q570" s="1"/>
      <c r="R570" s="1"/>
      <c r="S570" s="1"/>
      <c r="T570" s="1"/>
      <c r="U570" s="1"/>
      <c r="V570" s="1"/>
      <c r="W570" s="1">
        <v>28196.1270779634</v>
      </c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spans="1:39" x14ac:dyDescent="0.3">
      <c r="A571" t="str">
        <f t="shared" si="88"/>
        <v>Electronics &amp; Communications</v>
      </c>
      <c r="B571" t="str">
        <f t="shared" si="89"/>
        <v>6032</v>
      </c>
      <c r="C571" t="str">
        <f t="shared" si="90"/>
        <v>FIBER OPTIC LIGHT SOURCES</v>
      </c>
      <c r="D571" s="1">
        <f t="shared" si="91"/>
        <v>363871.09607044398</v>
      </c>
      <c r="E571" s="1">
        <f t="shared" si="92"/>
        <v>110414.63705188299</v>
      </c>
      <c r="F571" s="1">
        <f t="shared" si="93"/>
        <v>103260</v>
      </c>
      <c r="G571" s="1">
        <f t="shared" si="94"/>
        <v>15625.1157046853</v>
      </c>
      <c r="H571" s="2">
        <f t="shared" si="95"/>
        <v>-6.4797904000002182E-2</v>
      </c>
      <c r="I571" s="2">
        <f t="shared" si="96"/>
        <v>-0.71621818518938007</v>
      </c>
      <c r="J571" s="2">
        <f t="shared" si="97"/>
        <v>0.15131818424060914</v>
      </c>
      <c r="K571" s="2">
        <f t="shared" si="98"/>
        <v>1.296620032234813E-6</v>
      </c>
      <c r="L571" s="2">
        <f>AM571/SUM(AM1:AM$2583)</f>
        <v>3.067653818985449E-7</v>
      </c>
      <c r="M571" t="s">
        <v>1547</v>
      </c>
      <c r="N571" t="s">
        <v>1688</v>
      </c>
      <c r="O571" t="s">
        <v>1689</v>
      </c>
      <c r="P571" s="1"/>
      <c r="Q571" s="1"/>
      <c r="R571" s="1"/>
      <c r="S571" s="1">
        <v>68776.919442310798</v>
      </c>
      <c r="T571" s="1"/>
      <c r="U571" s="1">
        <v>58225.481607649199</v>
      </c>
      <c r="V571" s="1">
        <v>45939.912710950099</v>
      </c>
      <c r="W571" s="1">
        <v>165893.111182108</v>
      </c>
      <c r="X571" s="1">
        <v>1001019.11841746</v>
      </c>
      <c r="Y571" s="1">
        <v>336439.56259373802</v>
      </c>
      <c r="Z571" s="1">
        <v>1667406.8684495699</v>
      </c>
      <c r="AA571" s="1">
        <v>0</v>
      </c>
      <c r="AB571" s="1">
        <v>547033.21827881597</v>
      </c>
      <c r="AC571" s="1">
        <v>246872.73658277601</v>
      </c>
      <c r="AD571" s="1">
        <v>222059.70889666901</v>
      </c>
      <c r="AE571" s="1">
        <v>363871.09607044398</v>
      </c>
      <c r="AF571" s="1">
        <v>711977.95722040103</v>
      </c>
      <c r="AG571" s="1">
        <v>1094684.1667534199</v>
      </c>
      <c r="AH571" s="1">
        <v>449604.70855056198</v>
      </c>
      <c r="AI571" s="1">
        <v>935786.285881405</v>
      </c>
      <c r="AJ571" s="1">
        <v>204199.79401724701</v>
      </c>
      <c r="AK571" s="1">
        <v>110414.63705188299</v>
      </c>
      <c r="AL571" s="1">
        <v>103260</v>
      </c>
      <c r="AM571" s="1">
        <v>15625.1157046853</v>
      </c>
    </row>
    <row r="572" spans="1:39" x14ac:dyDescent="0.3">
      <c r="A572" t="str">
        <f t="shared" si="88"/>
        <v>Electronics &amp; Communications</v>
      </c>
      <c r="B572" t="str">
        <f t="shared" si="89"/>
        <v>6033</v>
      </c>
      <c r="C572" t="str">
        <f t="shared" si="90"/>
        <v>FIBER OPTIC PHOTO DETECTORS</v>
      </c>
      <c r="D572" s="1">
        <f t="shared" si="91"/>
        <v>0</v>
      </c>
      <c r="E572" s="1">
        <f t="shared" si="92"/>
        <v>0</v>
      </c>
      <c r="F572" s="1">
        <f t="shared" si="93"/>
        <v>0</v>
      </c>
      <c r="G572" s="1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>
        <f t="shared" si="98"/>
        <v>0</v>
      </c>
      <c r="L572" s="2">
        <f>AM572/SUM(AM1:AM$2583)</f>
        <v>0</v>
      </c>
      <c r="M572" t="s">
        <v>1547</v>
      </c>
      <c r="N572" t="s">
        <v>1690</v>
      </c>
      <c r="O572" t="s">
        <v>1691</v>
      </c>
      <c r="P572" s="1"/>
      <c r="Q572" s="1"/>
      <c r="R572" s="1"/>
      <c r="S572" s="1"/>
      <c r="T572" s="1"/>
      <c r="U572" s="1"/>
      <c r="V572" s="1"/>
      <c r="W572" s="1"/>
      <c r="X572" s="1"/>
      <c r="Y572" s="1">
        <v>5806.2663768299899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spans="1:39" x14ac:dyDescent="0.3">
      <c r="A573" t="str">
        <f t="shared" si="88"/>
        <v>Electronics &amp; Communications</v>
      </c>
      <c r="B573" t="str">
        <f t="shared" si="89"/>
        <v>6035</v>
      </c>
      <c r="C573" t="str">
        <f t="shared" si="90"/>
        <v>FIBER OPTIC LIGHT TRANSFER AND IMAGE TRANSFER DEVICES</v>
      </c>
      <c r="D573" s="1">
        <f t="shared" si="91"/>
        <v>342802.59025116102</v>
      </c>
      <c r="E573" s="1">
        <f t="shared" si="92"/>
        <v>44364.057327775699</v>
      </c>
      <c r="F573" s="1">
        <f t="shared" si="93"/>
        <v>0</v>
      </c>
      <c r="G573" s="1">
        <f t="shared" si="94"/>
        <v>0</v>
      </c>
      <c r="H573" s="2">
        <f t="shared" si="95"/>
        <v>-1</v>
      </c>
      <c r="I573" s="2">
        <f t="shared" si="96"/>
        <v>-1</v>
      </c>
      <c r="J573" s="2" t="e">
        <f t="shared" si="97"/>
        <v>#DIV/0!</v>
      </c>
      <c r="K573" s="2">
        <f t="shared" si="98"/>
        <v>0</v>
      </c>
      <c r="L573" s="2">
        <f>AM573/SUM(AM1:AM$2583)</f>
        <v>0</v>
      </c>
      <c r="M573" t="s">
        <v>1547</v>
      </c>
      <c r="N573" t="s">
        <v>1692</v>
      </c>
      <c r="O573" t="s">
        <v>1693</v>
      </c>
      <c r="P573" s="1"/>
      <c r="Q573" s="1"/>
      <c r="R573" s="1"/>
      <c r="S573" s="1"/>
      <c r="T573" s="1"/>
      <c r="U573" s="1"/>
      <c r="V573" s="1">
        <v>112516.294823983</v>
      </c>
      <c r="W573" s="1">
        <v>12247.352495254399</v>
      </c>
      <c r="X573" s="1"/>
      <c r="Y573" s="1">
        <v>37344.849650974698</v>
      </c>
      <c r="Z573" s="1"/>
      <c r="AA573" s="1">
        <v>133509.20342669499</v>
      </c>
      <c r="AB573" s="1"/>
      <c r="AC573" s="1">
        <v>8959.6665972149294</v>
      </c>
      <c r="AD573" s="1">
        <v>9177.4095895695009</v>
      </c>
      <c r="AE573" s="1">
        <v>342802.59025116102</v>
      </c>
      <c r="AF573" s="1">
        <v>10884.6296527412</v>
      </c>
      <c r="AG573" s="1">
        <v>106416.71985198</v>
      </c>
      <c r="AH573" s="1"/>
      <c r="AI573" s="1">
        <v>27696.984174175101</v>
      </c>
      <c r="AJ573" s="1">
        <v>13014.0929507567</v>
      </c>
      <c r="AK573" s="1">
        <v>44364.057327775699</v>
      </c>
      <c r="AL573" s="1"/>
      <c r="AM573" s="1"/>
    </row>
    <row r="574" spans="1:39" x14ac:dyDescent="0.3">
      <c r="A574" t="str">
        <f t="shared" si="88"/>
        <v>Electronics &amp; Communications</v>
      </c>
      <c r="B574" t="str">
        <f t="shared" si="89"/>
        <v>6040</v>
      </c>
      <c r="C574" t="str">
        <f t="shared" si="90"/>
        <v>FIBER OPTIC SENSORS</v>
      </c>
      <c r="D574" s="1">
        <f t="shared" si="91"/>
        <v>0</v>
      </c>
      <c r="E574" s="1">
        <f t="shared" si="92"/>
        <v>0</v>
      </c>
      <c r="F574" s="1">
        <f t="shared" si="93"/>
        <v>0</v>
      </c>
      <c r="G574" s="1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>
        <f t="shared" si="98"/>
        <v>0</v>
      </c>
      <c r="L574" s="2">
        <f>AM574/SUM(AM1:AM$2583)</f>
        <v>0</v>
      </c>
      <c r="M574" t="s">
        <v>1547</v>
      </c>
      <c r="N574" t="s">
        <v>1694</v>
      </c>
      <c r="O574" t="s">
        <v>1695</v>
      </c>
      <c r="P574" s="1"/>
      <c r="Q574" s="1"/>
      <c r="R574" s="1"/>
      <c r="S574" s="1"/>
      <c r="T574" s="1"/>
      <c r="U574" s="1"/>
      <c r="V574" s="1"/>
      <c r="W574" s="1">
        <v>154395.56882295199</v>
      </c>
      <c r="X574" s="1"/>
      <c r="Y574" s="1"/>
      <c r="Z574" s="1">
        <v>84200.806376650406</v>
      </c>
      <c r="AA574" s="1"/>
      <c r="AB574" s="1"/>
      <c r="AC574" s="1"/>
      <c r="AD574" s="1">
        <v>-1590.0542960904299</v>
      </c>
      <c r="AE574" s="1"/>
      <c r="AF574" s="1"/>
      <c r="AG574" s="1"/>
      <c r="AH574" s="1"/>
      <c r="AI574" s="1"/>
      <c r="AJ574" s="1"/>
      <c r="AK574" s="1"/>
      <c r="AL574" s="1"/>
      <c r="AM574" s="1"/>
    </row>
    <row r="575" spans="1:39" x14ac:dyDescent="0.3">
      <c r="A575" t="str">
        <f t="shared" si="88"/>
        <v>Electronics &amp; Communications</v>
      </c>
      <c r="B575" t="str">
        <f t="shared" si="89"/>
        <v>6060</v>
      </c>
      <c r="C575" t="str">
        <f t="shared" si="90"/>
        <v>FIBER OPTIC INTERCONNECTORS</v>
      </c>
      <c r="D575" s="1">
        <f t="shared" si="91"/>
        <v>264321.15542534698</v>
      </c>
      <c r="E575" s="1">
        <f t="shared" si="92"/>
        <v>17345.0205783114</v>
      </c>
      <c r="F575" s="1">
        <f t="shared" si="93"/>
        <v>0</v>
      </c>
      <c r="G575" s="1">
        <f t="shared" si="94"/>
        <v>57101.628826386703</v>
      </c>
      <c r="H575" s="2">
        <f t="shared" si="95"/>
        <v>-1</v>
      </c>
      <c r="I575" s="2">
        <f t="shared" si="96"/>
        <v>-1</v>
      </c>
      <c r="J575" s="2" t="e">
        <f t="shared" si="97"/>
        <v>#DIV/0!</v>
      </c>
      <c r="K575" s="2">
        <f t="shared" si="98"/>
        <v>0</v>
      </c>
      <c r="L575" s="2">
        <f>AM575/SUM(AM1:AM$2583)</f>
        <v>1.1210670887194098E-6</v>
      </c>
      <c r="M575" t="s">
        <v>1547</v>
      </c>
      <c r="N575" t="s">
        <v>1696</v>
      </c>
      <c r="O575" t="s">
        <v>1697</v>
      </c>
      <c r="P575" s="1"/>
      <c r="Q575" s="1"/>
      <c r="R575" s="1"/>
      <c r="S575" s="1"/>
      <c r="T575" s="1">
        <v>76716.746376965195</v>
      </c>
      <c r="U575" s="1">
        <v>169243.97216377899</v>
      </c>
      <c r="V575" s="1">
        <v>352872.44169734302</v>
      </c>
      <c r="W575" s="1">
        <v>195003.66601363101</v>
      </c>
      <c r="X575" s="1">
        <v>271633.50289387302</v>
      </c>
      <c r="Y575" s="1">
        <v>112484.442224709</v>
      </c>
      <c r="Z575" s="1">
        <v>131406.78029071799</v>
      </c>
      <c r="AA575" s="1">
        <v>55913.176450996099</v>
      </c>
      <c r="AB575" s="1">
        <v>225789.59482621899</v>
      </c>
      <c r="AC575" s="1">
        <v>1698199.72374077</v>
      </c>
      <c r="AD575" s="1">
        <v>52363.635128379799</v>
      </c>
      <c r="AE575" s="1">
        <v>264321.15542534698</v>
      </c>
      <c r="AF575" s="1">
        <v>326374.52642658999</v>
      </c>
      <c r="AG575" s="1">
        <v>130547.706957751</v>
      </c>
      <c r="AH575" s="1">
        <v>411452.09783638699</v>
      </c>
      <c r="AI575" s="1">
        <v>57367.712223339302</v>
      </c>
      <c r="AJ575" s="1">
        <v>250304.87438601899</v>
      </c>
      <c r="AK575" s="1">
        <v>17345.0205783114</v>
      </c>
      <c r="AL575" s="1"/>
      <c r="AM575" s="1">
        <v>57101.628826386703</v>
      </c>
    </row>
    <row r="576" spans="1:39" x14ac:dyDescent="0.3">
      <c r="A576" t="str">
        <f t="shared" si="88"/>
        <v>Electronics &amp; Communications</v>
      </c>
      <c r="B576" t="str">
        <f t="shared" si="89"/>
        <v>6070</v>
      </c>
      <c r="C576" t="str">
        <f t="shared" si="90"/>
        <v>FIBER OPTIC ACCESSORIES &amp; SUPPLIES</v>
      </c>
      <c r="D576" s="1">
        <f t="shared" si="91"/>
        <v>94180.815238219497</v>
      </c>
      <c r="E576" s="1">
        <f t="shared" si="92"/>
        <v>38464.948008414198</v>
      </c>
      <c r="F576" s="1">
        <f t="shared" si="93"/>
        <v>0</v>
      </c>
      <c r="G576" s="1">
        <f t="shared" si="94"/>
        <v>13235.4400586176</v>
      </c>
      <c r="H576" s="2">
        <f t="shared" si="95"/>
        <v>-1</v>
      </c>
      <c r="I576" s="2">
        <f t="shared" si="96"/>
        <v>-1</v>
      </c>
      <c r="J576" s="2" t="e">
        <f t="shared" si="97"/>
        <v>#DIV/0!</v>
      </c>
      <c r="K576" s="2">
        <f t="shared" si="98"/>
        <v>0</v>
      </c>
      <c r="L576" s="2">
        <f>AM576/SUM(AM1:AM$2583)</f>
        <v>2.5984926453758393E-7</v>
      </c>
      <c r="M576" t="s">
        <v>1547</v>
      </c>
      <c r="N576" t="s">
        <v>1698</v>
      </c>
      <c r="O576" t="s">
        <v>1699</v>
      </c>
      <c r="P576" s="1">
        <v>269030.36339691503</v>
      </c>
      <c r="Q576" s="1">
        <v>134260.65684558</v>
      </c>
      <c r="R576" s="1">
        <v>51247.872733803299</v>
      </c>
      <c r="S576" s="1">
        <v>427720.08708699502</v>
      </c>
      <c r="T576" s="1"/>
      <c r="U576" s="1">
        <v>177351.536993407</v>
      </c>
      <c r="V576" s="1">
        <v>423804.01366047602</v>
      </c>
      <c r="W576" s="1">
        <v>230134.55747054901</v>
      </c>
      <c r="X576" s="1">
        <v>362296.23902490298</v>
      </c>
      <c r="Y576" s="1">
        <v>281566.20876378199</v>
      </c>
      <c r="Z576" s="1">
        <v>1067235.9503299801</v>
      </c>
      <c r="AA576" s="1">
        <v>1587851.50494961</v>
      </c>
      <c r="AB576" s="1">
        <v>1372040.83313998</v>
      </c>
      <c r="AC576" s="1">
        <v>220159.10416413</v>
      </c>
      <c r="AD576" s="1">
        <v>323159.61281741702</v>
      </c>
      <c r="AE576" s="1">
        <v>94180.815238219497</v>
      </c>
      <c r="AF576" s="1">
        <v>321090.87132596801</v>
      </c>
      <c r="AG576" s="1">
        <v>296218.83341481898</v>
      </c>
      <c r="AH576" s="1">
        <v>86866.270878086099</v>
      </c>
      <c r="AI576" s="1">
        <v>115037.45798714399</v>
      </c>
      <c r="AJ576" s="1">
        <v>481361.91148716101</v>
      </c>
      <c r="AK576" s="1">
        <v>38464.948008414198</v>
      </c>
      <c r="AL576" s="1"/>
      <c r="AM576" s="1">
        <v>13235.4400586176</v>
      </c>
    </row>
    <row r="577" spans="1:39" x14ac:dyDescent="0.3">
      <c r="A577" t="str">
        <f t="shared" ref="A577:A640" si="99">M577</f>
        <v>Electronics &amp; Communications</v>
      </c>
      <c r="B577" t="str">
        <f t="shared" ref="B577:B640" si="100">N577</f>
        <v>6080</v>
      </c>
      <c r="C577" t="str">
        <f t="shared" ref="C577:C640" si="101">O577</f>
        <v>FIBER OPTIC KITS AND SETS</v>
      </c>
      <c r="D577" s="1">
        <f t="shared" ref="D577:D640" si="102">AE577</f>
        <v>177318.95147402701</v>
      </c>
      <c r="E577" s="1">
        <f t="shared" ref="E577:E640" si="103">AK577</f>
        <v>106186.84616378399</v>
      </c>
      <c r="F577" s="1">
        <f t="shared" ref="F577:F640" si="104">AL577</f>
        <v>0</v>
      </c>
      <c r="G577" s="1">
        <f t="shared" ref="G577:G640" si="105">AM577</f>
        <v>-32008.042916280199</v>
      </c>
      <c r="H577" s="2">
        <f t="shared" si="95"/>
        <v>-1</v>
      </c>
      <c r="I577" s="2">
        <f t="shared" si="96"/>
        <v>-1</v>
      </c>
      <c r="J577" s="2" t="e">
        <f t="shared" si="97"/>
        <v>#DIV/0!</v>
      </c>
      <c r="K577" s="2">
        <f t="shared" si="98"/>
        <v>0</v>
      </c>
      <c r="L577" s="2">
        <f>AM577/SUM(AM1:AM$2583)</f>
        <v>-6.2840875514882918E-7</v>
      </c>
      <c r="M577" t="s">
        <v>1547</v>
      </c>
      <c r="N577" t="s">
        <v>1700</v>
      </c>
      <c r="O577" t="s">
        <v>1701</v>
      </c>
      <c r="P577" s="1">
        <v>368507.63110110402</v>
      </c>
      <c r="Q577" s="1">
        <v>179602.08227487199</v>
      </c>
      <c r="R577" s="1">
        <v>295367.89098419598</v>
      </c>
      <c r="S577" s="1">
        <v>779194.92304854095</v>
      </c>
      <c r="T577" s="1">
        <v>310215.30147673201</v>
      </c>
      <c r="U577" s="1">
        <v>82616.027867721394</v>
      </c>
      <c r="V577" s="1">
        <v>222397.10558137199</v>
      </c>
      <c r="W577" s="1">
        <v>291206.66109660699</v>
      </c>
      <c r="X577" s="1">
        <v>159140.75488291201</v>
      </c>
      <c r="Y577" s="1">
        <v>169325.361846883</v>
      </c>
      <c r="Z577" s="1">
        <v>49727.932918562103</v>
      </c>
      <c r="AA577" s="1">
        <v>124346.567664553</v>
      </c>
      <c r="AB577" s="1">
        <v>140975.162075562</v>
      </c>
      <c r="AC577" s="1">
        <v>32204.7764906421</v>
      </c>
      <c r="AD577" s="1">
        <v>324462.02989090502</v>
      </c>
      <c r="AE577" s="1">
        <v>177318.95147402701</v>
      </c>
      <c r="AF577" s="1">
        <v>387776.311071434</v>
      </c>
      <c r="AG577" s="1">
        <v>427702.78370000701</v>
      </c>
      <c r="AH577" s="1">
        <v>286556.79858826502</v>
      </c>
      <c r="AI577" s="1">
        <v>343032.28285100998</v>
      </c>
      <c r="AJ577" s="1">
        <v>71706.413194915804</v>
      </c>
      <c r="AK577" s="1">
        <v>106186.84616378399</v>
      </c>
      <c r="AL577" s="1"/>
      <c r="AM577" s="1">
        <v>-32008.042916280199</v>
      </c>
    </row>
    <row r="578" spans="1:39" x14ac:dyDescent="0.3">
      <c r="A578" t="str">
        <f t="shared" si="99"/>
        <v>Electronics &amp; Communications</v>
      </c>
      <c r="B578" t="str">
        <f t="shared" si="100"/>
        <v>6099</v>
      </c>
      <c r="C578" t="str">
        <f t="shared" si="101"/>
        <v>MISC FIBER OPTIC COMPONENTS</v>
      </c>
      <c r="D578" s="1">
        <f t="shared" si="102"/>
        <v>848190.12537902198</v>
      </c>
      <c r="E578" s="1">
        <f t="shared" si="103"/>
        <v>5715326.92522965</v>
      </c>
      <c r="F578" s="1">
        <f t="shared" si="104"/>
        <v>-3100</v>
      </c>
      <c r="G578" s="1">
        <f t="shared" si="105"/>
        <v>36409.6119340718</v>
      </c>
      <c r="H578" s="2">
        <f t="shared" ref="H578:H641" si="106">AL578/AK578-1</f>
        <v>-1.0005424011680444</v>
      </c>
      <c r="I578" s="2">
        <f t="shared" ref="I578:I641" si="107">AL578/AE578-1</f>
        <v>-1.0036548409457311</v>
      </c>
      <c r="J578" s="2">
        <f t="shared" ref="J578:J641" si="108">AM578/AL578</f>
        <v>-11.745036107765097</v>
      </c>
      <c r="K578" s="2">
        <f t="shared" ref="K578:K641" si="109">AL578/SUM(AL$1:AL$2583)</f>
        <v>-3.892622603067907E-8</v>
      </c>
      <c r="L578" s="2">
        <f>AM578/SUM(AM1:AM$2583)</f>
        <v>7.1482405127945313E-7</v>
      </c>
      <c r="M578" t="s">
        <v>1547</v>
      </c>
      <c r="N578" t="s">
        <v>1702</v>
      </c>
      <c r="O578" t="s">
        <v>1703</v>
      </c>
      <c r="P578" s="1"/>
      <c r="Q578" s="1">
        <v>92101.002807265701</v>
      </c>
      <c r="R578" s="1">
        <v>1312852.4740361699</v>
      </c>
      <c r="S578" s="1">
        <v>550597.83896074002</v>
      </c>
      <c r="T578" s="1">
        <v>788027.87387513998</v>
      </c>
      <c r="U578" s="1">
        <v>1049678.44951796</v>
      </c>
      <c r="V578" s="1">
        <v>1945761.80781624</v>
      </c>
      <c r="W578" s="1">
        <v>2342887.2335524498</v>
      </c>
      <c r="X578" s="1">
        <v>610903.96317066206</v>
      </c>
      <c r="Y578" s="1">
        <v>3117876.5976339499</v>
      </c>
      <c r="Z578" s="1">
        <v>906061.521498897</v>
      </c>
      <c r="AA578" s="1">
        <v>2047349.7161415301</v>
      </c>
      <c r="AB578" s="1">
        <v>855246.32628314896</v>
      </c>
      <c r="AC578" s="1">
        <v>471852.203209656</v>
      </c>
      <c r="AD578" s="1">
        <v>2426096.4695378901</v>
      </c>
      <c r="AE578" s="1">
        <v>848190.12537902198</v>
      </c>
      <c r="AF578" s="1">
        <v>727712.48437996896</v>
      </c>
      <c r="AG578" s="1">
        <v>1065971.17820279</v>
      </c>
      <c r="AH578" s="1">
        <v>7321401.7474299399</v>
      </c>
      <c r="AI578" s="1">
        <v>2376076.85199684</v>
      </c>
      <c r="AJ578" s="1">
        <v>6190119.1233697301</v>
      </c>
      <c r="AK578" s="1">
        <v>5715326.92522965</v>
      </c>
      <c r="AL578" s="1">
        <v>-3100</v>
      </c>
      <c r="AM578" s="1">
        <v>36409.6119340718</v>
      </c>
    </row>
    <row r="579" spans="1:39" x14ac:dyDescent="0.3">
      <c r="A579" t="str">
        <f t="shared" si="99"/>
        <v>Electronics &amp; Communications</v>
      </c>
      <c r="B579" t="str">
        <f t="shared" si="100"/>
        <v>6145</v>
      </c>
      <c r="C579" t="str">
        <f t="shared" si="101"/>
        <v>WIRE AND CABLE, ELECTRICAL</v>
      </c>
      <c r="D579" s="1">
        <f t="shared" si="102"/>
        <v>1451266.1725953401</v>
      </c>
      <c r="E579" s="1">
        <f t="shared" si="103"/>
        <v>2349477.0561335399</v>
      </c>
      <c r="F579" s="1">
        <f t="shared" si="104"/>
        <v>2933307.9183999998</v>
      </c>
      <c r="G579" s="1">
        <f t="shared" si="105"/>
        <v>2147976.7066869698</v>
      </c>
      <c r="H579" s="2">
        <f t="shared" si="106"/>
        <v>0.24849396198286433</v>
      </c>
      <c r="I579" s="2">
        <f t="shared" si="107"/>
        <v>1.021206015678215</v>
      </c>
      <c r="J579" s="2">
        <f t="shared" si="108"/>
        <v>0.73227113090077622</v>
      </c>
      <c r="K579" s="2">
        <f t="shared" si="109"/>
        <v>3.6833099048135197E-5</v>
      </c>
      <c r="L579" s="2">
        <f>AM579/SUM(AM1:AM$2583)</f>
        <v>4.217088098351962E-5</v>
      </c>
      <c r="M579" t="s">
        <v>1547</v>
      </c>
      <c r="N579" t="s">
        <v>1704</v>
      </c>
      <c r="O579" t="s">
        <v>1705</v>
      </c>
      <c r="P579" s="1">
        <v>1017194.16294253</v>
      </c>
      <c r="Q579" s="1">
        <v>365001.39303851302</v>
      </c>
      <c r="R579" s="1">
        <v>7253081.9216642203</v>
      </c>
      <c r="S579" s="1">
        <v>12856247.6500127</v>
      </c>
      <c r="T579" s="1">
        <v>-2180817.24345537</v>
      </c>
      <c r="U579" s="1">
        <v>1543138.3955844999</v>
      </c>
      <c r="V579" s="1">
        <v>1231790.29935639</v>
      </c>
      <c r="W579" s="1">
        <v>2308025.0630256901</v>
      </c>
      <c r="X579" s="1">
        <v>1411902.4838284201</v>
      </c>
      <c r="Y579" s="1">
        <v>1949162.35337282</v>
      </c>
      <c r="Z579" s="1">
        <v>1759055.6268851501</v>
      </c>
      <c r="AA579" s="1">
        <v>987168.670299527</v>
      </c>
      <c r="AB579" s="1">
        <v>931718.12056486798</v>
      </c>
      <c r="AC579" s="1">
        <v>2259318.6249113302</v>
      </c>
      <c r="AD579" s="1">
        <v>1280335.6836424901</v>
      </c>
      <c r="AE579" s="1">
        <v>1451266.1725953401</v>
      </c>
      <c r="AF579" s="1">
        <v>851722.42619302904</v>
      </c>
      <c r="AG579" s="1">
        <v>752052.75471951102</v>
      </c>
      <c r="AH579" s="1">
        <v>5171735.8159795599</v>
      </c>
      <c r="AI579" s="1">
        <v>826931.83409882803</v>
      </c>
      <c r="AJ579" s="1">
        <v>553445.34588372102</v>
      </c>
      <c r="AK579" s="1">
        <v>2349477.0561335399</v>
      </c>
      <c r="AL579" s="1">
        <v>2933307.9183999998</v>
      </c>
      <c r="AM579" s="1">
        <v>2147976.7066869698</v>
      </c>
    </row>
    <row r="580" spans="1:39" x14ac:dyDescent="0.3">
      <c r="A580" t="str">
        <f t="shared" si="99"/>
        <v>Electronics &amp; Communications</v>
      </c>
      <c r="B580" t="str">
        <f t="shared" si="100"/>
        <v>6150</v>
      </c>
      <c r="C580" t="str">
        <f t="shared" si="101"/>
        <v>MISC ELECTRIC POWER &amp; DISTRIB EQ</v>
      </c>
      <c r="D580" s="1">
        <f t="shared" si="102"/>
        <v>83415077.488318995</v>
      </c>
      <c r="E580" s="1">
        <f t="shared" si="103"/>
        <v>91235569.810463697</v>
      </c>
      <c r="F580" s="1">
        <f t="shared" si="104"/>
        <v>186188659.94690001</v>
      </c>
      <c r="G580" s="1">
        <f t="shared" si="105"/>
        <v>62197172.051518701</v>
      </c>
      <c r="H580" s="2">
        <f t="shared" si="106"/>
        <v>1.0407463923741096</v>
      </c>
      <c r="I580" s="2">
        <f t="shared" si="107"/>
        <v>1.2320744109237673</v>
      </c>
      <c r="J580" s="2">
        <f t="shared" si="108"/>
        <v>0.334054566315999</v>
      </c>
      <c r="K580" s="2">
        <f t="shared" si="109"/>
        <v>2.3379425359491201E-3</v>
      </c>
      <c r="L580" s="2">
        <f>AM580/SUM(AM1:AM$2583)</f>
        <v>1.2211070687734098E-3</v>
      </c>
      <c r="M580" t="s">
        <v>1547</v>
      </c>
      <c r="N580" t="s">
        <v>1706</v>
      </c>
      <c r="O580" t="s">
        <v>1707</v>
      </c>
      <c r="P580" s="1">
        <v>15959966.5395233</v>
      </c>
      <c r="Q580" s="1">
        <v>32076899.713758599</v>
      </c>
      <c r="R580" s="1">
        <v>14166000.6526774</v>
      </c>
      <c r="S580" s="1">
        <v>14228744.4575409</v>
      </c>
      <c r="T580" s="1">
        <v>16131836.7803807</v>
      </c>
      <c r="U580" s="1">
        <v>16404512.6145704</v>
      </c>
      <c r="V580" s="1">
        <v>21602673.368625801</v>
      </c>
      <c r="W580" s="1">
        <v>23643491.154178198</v>
      </c>
      <c r="X580" s="1">
        <v>19508319.3193052</v>
      </c>
      <c r="Y580" s="1">
        <v>67079841.5710866</v>
      </c>
      <c r="Z580" s="1">
        <v>31467029.554121301</v>
      </c>
      <c r="AA580" s="1">
        <v>24725176.429436699</v>
      </c>
      <c r="AB580" s="1">
        <v>46645237.068236999</v>
      </c>
      <c r="AC580" s="1">
        <v>48419798.1578428</v>
      </c>
      <c r="AD580" s="1">
        <v>52014856.513744399</v>
      </c>
      <c r="AE580" s="1">
        <v>83415077.488318995</v>
      </c>
      <c r="AF580" s="1">
        <v>79813414.579889402</v>
      </c>
      <c r="AG580" s="1">
        <v>52767179.771831498</v>
      </c>
      <c r="AH580" s="1">
        <v>82424977.841178805</v>
      </c>
      <c r="AI580" s="1">
        <v>38523172.4216391</v>
      </c>
      <c r="AJ580" s="1">
        <v>29306655.837954</v>
      </c>
      <c r="AK580" s="1">
        <v>91235569.810463697</v>
      </c>
      <c r="AL580" s="1">
        <v>186188659.94690001</v>
      </c>
      <c r="AM580" s="1">
        <v>62197172.051518701</v>
      </c>
    </row>
    <row r="581" spans="1:39" x14ac:dyDescent="0.3">
      <c r="A581" t="str">
        <f t="shared" si="99"/>
        <v>Electronics &amp; Communications</v>
      </c>
      <c r="B581" t="str">
        <f t="shared" si="100"/>
        <v>6160</v>
      </c>
      <c r="C581" t="str">
        <f t="shared" si="101"/>
        <v>MISC BATTERY RET FIXTURES &amp; LINERS</v>
      </c>
      <c r="D581" s="1">
        <f t="shared" si="102"/>
        <v>75168.5033119578</v>
      </c>
      <c r="E581" s="1">
        <f t="shared" si="103"/>
        <v>87011.012109622097</v>
      </c>
      <c r="F581" s="1">
        <f t="shared" si="104"/>
        <v>146207.64060000001</v>
      </c>
      <c r="G581" s="1">
        <f t="shared" si="105"/>
        <v>47756.6848583264</v>
      </c>
      <c r="H581" s="2">
        <f t="shared" si="106"/>
        <v>0.68033490307868361</v>
      </c>
      <c r="I581" s="2">
        <f t="shared" si="107"/>
        <v>0.94506520893760193</v>
      </c>
      <c r="J581" s="2">
        <f t="shared" si="108"/>
        <v>0.32663604078654696</v>
      </c>
      <c r="K581" s="2">
        <f t="shared" si="109"/>
        <v>1.8359069888412549E-6</v>
      </c>
      <c r="L581" s="2">
        <f>AM581/SUM(AM1:AM$2583)</f>
        <v>9.3759930778496709E-7</v>
      </c>
      <c r="M581" t="s">
        <v>1547</v>
      </c>
      <c r="N581" t="s">
        <v>1708</v>
      </c>
      <c r="O581" t="s">
        <v>1709</v>
      </c>
      <c r="P581" s="1"/>
      <c r="Q581" s="1"/>
      <c r="R581" s="1"/>
      <c r="S581" s="1"/>
      <c r="T581" s="1">
        <v>63567.429111383601</v>
      </c>
      <c r="U581" s="1">
        <v>251751.72592854101</v>
      </c>
      <c r="V581" s="1">
        <v>505775.25787285302</v>
      </c>
      <c r="W581" s="1">
        <v>243874.72615328099</v>
      </c>
      <c r="X581" s="1">
        <v>180271.480685699</v>
      </c>
      <c r="Y581" s="1">
        <v>967716.01986093097</v>
      </c>
      <c r="Z581" s="1">
        <v>260898.91071034101</v>
      </c>
      <c r="AA581" s="1">
        <v>128400.496476588</v>
      </c>
      <c r="AB581" s="1">
        <v>33931.132655875903</v>
      </c>
      <c r="AC581" s="1">
        <v>29760.586862935699</v>
      </c>
      <c r="AD581" s="1">
        <v>75565.655297925405</v>
      </c>
      <c r="AE581" s="1">
        <v>75168.5033119578</v>
      </c>
      <c r="AF581" s="1">
        <v>349665.691894394</v>
      </c>
      <c r="AG581" s="1">
        <v>239907.74095882699</v>
      </c>
      <c r="AH581" s="1">
        <v>89976.972201314493</v>
      </c>
      <c r="AI581" s="1">
        <v>309437.81276389601</v>
      </c>
      <c r="AJ581" s="1"/>
      <c r="AK581" s="1">
        <v>87011.012109622097</v>
      </c>
      <c r="AL581" s="1">
        <v>146207.64060000001</v>
      </c>
      <c r="AM581" s="1">
        <v>47756.6848583264</v>
      </c>
    </row>
    <row r="582" spans="1:39" x14ac:dyDescent="0.3">
      <c r="A582" t="str">
        <f t="shared" si="99"/>
        <v>Electronics &amp; Communications</v>
      </c>
      <c r="B582" t="str">
        <f t="shared" si="100"/>
        <v>6210</v>
      </c>
      <c r="C582" t="str">
        <f t="shared" si="101"/>
        <v>INDOOR &amp; OUTDOOR ELEC LIGHTING FIXT</v>
      </c>
      <c r="D582" s="1">
        <f t="shared" si="102"/>
        <v>1526745.8224416701</v>
      </c>
      <c r="E582" s="1">
        <f t="shared" si="103"/>
        <v>6079961.5870407503</v>
      </c>
      <c r="F582" s="1">
        <f t="shared" si="104"/>
        <v>2038721.9785</v>
      </c>
      <c r="G582" s="1">
        <f t="shared" si="105"/>
        <v>142732.98043626299</v>
      </c>
      <c r="H582" s="2">
        <f t="shared" si="106"/>
        <v>-0.66468176660104683</v>
      </c>
      <c r="I582" s="2">
        <f t="shared" si="107"/>
        <v>0.33533817386809339</v>
      </c>
      <c r="J582" s="2">
        <f t="shared" si="108"/>
        <v>7.0011007847808421E-2</v>
      </c>
      <c r="K582" s="2">
        <f t="shared" si="109"/>
        <v>2.5599920177033623E-5</v>
      </c>
      <c r="L582" s="2">
        <f>AM582/SUM(AM1:AM$2583)</f>
        <v>2.8022536332270718E-6</v>
      </c>
      <c r="M582" t="s">
        <v>1547</v>
      </c>
      <c r="N582" t="s">
        <v>1710</v>
      </c>
      <c r="O582" t="s">
        <v>1711</v>
      </c>
      <c r="P582" s="1">
        <v>1898298.6152530999</v>
      </c>
      <c r="Q582" s="1">
        <v>1679260.6972920899</v>
      </c>
      <c r="R582" s="1">
        <v>4093791.8875167202</v>
      </c>
      <c r="S582" s="1">
        <v>7721185.6068129698</v>
      </c>
      <c r="T582" s="1">
        <v>938351.04735278897</v>
      </c>
      <c r="U582" s="1">
        <v>6884727.21638327</v>
      </c>
      <c r="V582" s="1">
        <v>1170369.8560742601</v>
      </c>
      <c r="W582" s="1">
        <v>7737257.4816000899</v>
      </c>
      <c r="X582" s="1">
        <v>1447824.3778274499</v>
      </c>
      <c r="Y582" s="1">
        <v>2498539.8625648599</v>
      </c>
      <c r="Z582" s="1">
        <v>71467.543307966</v>
      </c>
      <c r="AA582" s="1">
        <v>1489821.72852926</v>
      </c>
      <c r="AB582" s="1">
        <v>9374387.2945112698</v>
      </c>
      <c r="AC582" s="1">
        <v>3698157.7165696202</v>
      </c>
      <c r="AD582" s="1">
        <v>4559671.7908732202</v>
      </c>
      <c r="AE582" s="1">
        <v>1526745.8224416701</v>
      </c>
      <c r="AF582" s="1">
        <v>2957939.0195311499</v>
      </c>
      <c r="AG582" s="1">
        <v>5530521.4591720803</v>
      </c>
      <c r="AH582" s="1">
        <v>2380447.38697071</v>
      </c>
      <c r="AI582" s="1">
        <v>4091706.2739420198</v>
      </c>
      <c r="AJ582" s="1">
        <v>8542234.2955525201</v>
      </c>
      <c r="AK582" s="1">
        <v>6079961.5870407503</v>
      </c>
      <c r="AL582" s="1">
        <v>2038721.9785</v>
      </c>
      <c r="AM582" s="1">
        <v>142732.98043626299</v>
      </c>
    </row>
    <row r="583" spans="1:39" x14ac:dyDescent="0.3">
      <c r="A583" t="str">
        <f t="shared" si="99"/>
        <v>Electronics &amp; Communications</v>
      </c>
      <c r="B583" t="str">
        <f t="shared" si="100"/>
        <v>6220</v>
      </c>
      <c r="C583" t="str">
        <f t="shared" si="101"/>
        <v>ELEC VEHICULAR LIGHTS &amp; FIXTURES</v>
      </c>
      <c r="D583" s="1">
        <f t="shared" si="102"/>
        <v>464182.35859139299</v>
      </c>
      <c r="E583" s="1">
        <f t="shared" si="103"/>
        <v>111747.771360855</v>
      </c>
      <c r="F583" s="1">
        <f t="shared" si="104"/>
        <v>33106.058599999997</v>
      </c>
      <c r="G583" s="1">
        <f t="shared" si="105"/>
        <v>108336.73902146499</v>
      </c>
      <c r="H583" s="2">
        <f t="shared" si="106"/>
        <v>-0.70374300805432455</v>
      </c>
      <c r="I583" s="2">
        <f t="shared" si="107"/>
        <v>-0.92867876603397082</v>
      </c>
      <c r="J583" s="2">
        <f t="shared" si="108"/>
        <v>3.2724142831507281</v>
      </c>
      <c r="K583" s="2">
        <f t="shared" si="109"/>
        <v>4.1570771614467951E-7</v>
      </c>
      <c r="L583" s="2">
        <f>AM583/SUM(AM1:AM$2583)</f>
        <v>2.126957761317394E-6</v>
      </c>
      <c r="M583" t="s">
        <v>1547</v>
      </c>
      <c r="N583" t="s">
        <v>1712</v>
      </c>
      <c r="O583" t="s">
        <v>1713</v>
      </c>
      <c r="P583" s="1">
        <v>1636729.6932260201</v>
      </c>
      <c r="Q583" s="1">
        <v>2631334.4052017098</v>
      </c>
      <c r="R583" s="1">
        <v>2401764.1679523401</v>
      </c>
      <c r="S583" s="1">
        <v>3123251.4336057701</v>
      </c>
      <c r="T583" s="1">
        <v>2624920.5593070998</v>
      </c>
      <c r="U583" s="1">
        <v>3310991.7517611198</v>
      </c>
      <c r="V583" s="1">
        <v>3601614.7757680202</v>
      </c>
      <c r="W583" s="1">
        <v>2757587.89677217</v>
      </c>
      <c r="X583" s="1">
        <v>2801465.1294984599</v>
      </c>
      <c r="Y583" s="1">
        <v>1474483.7510335599</v>
      </c>
      <c r="Z583" s="1">
        <v>791513.66783269099</v>
      </c>
      <c r="AA583" s="1">
        <v>1026824.46931877</v>
      </c>
      <c r="AB583" s="1">
        <v>866050.95720173698</v>
      </c>
      <c r="AC583" s="1">
        <v>960565.13861941698</v>
      </c>
      <c r="AD583" s="1">
        <v>304466.94213146501</v>
      </c>
      <c r="AE583" s="1">
        <v>464182.35859139299</v>
      </c>
      <c r="AF583" s="1">
        <v>428246.972769371</v>
      </c>
      <c r="AG583" s="1">
        <v>317358.10495683399</v>
      </c>
      <c r="AH583" s="1">
        <v>371641.564888352</v>
      </c>
      <c r="AI583" s="1">
        <v>2337582.1746868999</v>
      </c>
      <c r="AJ583" s="1">
        <v>172768.02453697301</v>
      </c>
      <c r="AK583" s="1">
        <v>111747.771360855</v>
      </c>
      <c r="AL583" s="1">
        <v>33106.058599999997</v>
      </c>
      <c r="AM583" s="1">
        <v>108336.73902146499</v>
      </c>
    </row>
    <row r="584" spans="1:39" x14ac:dyDescent="0.3">
      <c r="A584" t="str">
        <f t="shared" si="99"/>
        <v>Electronics &amp; Communications</v>
      </c>
      <c r="B584" t="str">
        <f t="shared" si="100"/>
        <v>6230</v>
      </c>
      <c r="C584" t="str">
        <f t="shared" si="101"/>
        <v>ELEC PORTABLE &amp; HAND LIGHTING EQ</v>
      </c>
      <c r="D584" s="1">
        <f t="shared" si="102"/>
        <v>1131101.8495740599</v>
      </c>
      <c r="E584" s="1">
        <f t="shared" si="103"/>
        <v>603232.26660090801</v>
      </c>
      <c r="F584" s="1">
        <f t="shared" si="104"/>
        <v>1216392.8281</v>
      </c>
      <c r="G584" s="1">
        <f t="shared" si="105"/>
        <v>970537.54099440901</v>
      </c>
      <c r="H584" s="2">
        <f t="shared" si="106"/>
        <v>1.0164584944272428</v>
      </c>
      <c r="I584" s="2">
        <f t="shared" si="107"/>
        <v>7.5405215328803621E-2</v>
      </c>
      <c r="J584" s="2">
        <f t="shared" si="108"/>
        <v>0.79788166994570675</v>
      </c>
      <c r="K584" s="2">
        <f t="shared" si="109"/>
        <v>1.5274058764102437E-5</v>
      </c>
      <c r="L584" s="2">
        <f>AM584/SUM(AM1:AM$2583)</f>
        <v>1.9054407342452443E-5</v>
      </c>
      <c r="M584" t="s">
        <v>1547</v>
      </c>
      <c r="N584" t="s">
        <v>1714</v>
      </c>
      <c r="O584" t="s">
        <v>1715</v>
      </c>
      <c r="P584" s="1">
        <v>787938.22618078196</v>
      </c>
      <c r="Q584" s="1">
        <v>1359551.82789154</v>
      </c>
      <c r="R584" s="1">
        <v>3782540.2619167301</v>
      </c>
      <c r="S584" s="1">
        <v>5929472.8729895698</v>
      </c>
      <c r="T584" s="1">
        <v>3757839.8527692999</v>
      </c>
      <c r="U584" s="1">
        <v>1176180.1367973399</v>
      </c>
      <c r="V584" s="1">
        <v>376480.36667482799</v>
      </c>
      <c r="W584" s="1">
        <v>731684.19062314997</v>
      </c>
      <c r="X584" s="1">
        <v>12796364.162425</v>
      </c>
      <c r="Y584" s="1">
        <v>1922267.56230067</v>
      </c>
      <c r="Z584" s="1">
        <v>9404265.6902327109</v>
      </c>
      <c r="AA584" s="1">
        <v>3734774.6288562398</v>
      </c>
      <c r="AB584" s="1">
        <v>2102882.2128000502</v>
      </c>
      <c r="AC584" s="1">
        <v>828191.90790639096</v>
      </c>
      <c r="AD584" s="1">
        <v>922315.97887311899</v>
      </c>
      <c r="AE584" s="1">
        <v>1131101.8495740599</v>
      </c>
      <c r="AF584" s="1">
        <v>1700438.71199833</v>
      </c>
      <c r="AG584" s="1">
        <v>504221.17325148801</v>
      </c>
      <c r="AH584" s="1">
        <v>922759.70355881599</v>
      </c>
      <c r="AI584" s="1">
        <v>983285.28735360701</v>
      </c>
      <c r="AJ584" s="1">
        <v>1979728.7078094101</v>
      </c>
      <c r="AK584" s="1">
        <v>603232.26660090801</v>
      </c>
      <c r="AL584" s="1">
        <v>1216392.8281</v>
      </c>
      <c r="AM584" s="1">
        <v>970537.54099440901</v>
      </c>
    </row>
    <row r="585" spans="1:39" x14ac:dyDescent="0.3">
      <c r="A585" t="str">
        <f t="shared" si="99"/>
        <v>Electronics &amp; Communications</v>
      </c>
      <c r="B585" t="str">
        <f t="shared" si="100"/>
        <v>6240</v>
      </c>
      <c r="C585" t="str">
        <f t="shared" si="101"/>
        <v>ELECTRIC LAMPS</v>
      </c>
      <c r="D585" s="1">
        <f t="shared" si="102"/>
        <v>177442.615237861</v>
      </c>
      <c r="E585" s="1">
        <f t="shared" si="103"/>
        <v>350473.38399036299</v>
      </c>
      <c r="F585" s="1">
        <f t="shared" si="104"/>
        <v>95691.757800000007</v>
      </c>
      <c r="G585" s="1">
        <f t="shared" si="105"/>
        <v>0</v>
      </c>
      <c r="H585" s="2">
        <f t="shared" si="106"/>
        <v>-0.7269642655585189</v>
      </c>
      <c r="I585" s="2">
        <f t="shared" si="107"/>
        <v>-0.46071715821069448</v>
      </c>
      <c r="J585" s="2">
        <f t="shared" si="108"/>
        <v>0</v>
      </c>
      <c r="K585" s="2">
        <f t="shared" si="109"/>
        <v>1.2015867720631604E-6</v>
      </c>
      <c r="L585" s="2">
        <f>AM585/SUM(AM1:AM$2583)</f>
        <v>0</v>
      </c>
      <c r="M585" t="s">
        <v>1547</v>
      </c>
      <c r="N585" t="s">
        <v>1716</v>
      </c>
      <c r="O585" t="s">
        <v>1717</v>
      </c>
      <c r="P585" s="1"/>
      <c r="Q585" s="1">
        <v>88868.752147813997</v>
      </c>
      <c r="R585" s="1">
        <v>47252.091626407098</v>
      </c>
      <c r="S585" s="1">
        <v>129642.070245802</v>
      </c>
      <c r="T585" s="1"/>
      <c r="U585" s="1">
        <v>659729.98953568295</v>
      </c>
      <c r="V585" s="1">
        <v>51895.966887973897</v>
      </c>
      <c r="W585" s="1">
        <v>1016285.31005621</v>
      </c>
      <c r="X585" s="1">
        <v>338415.57966662099</v>
      </c>
      <c r="Y585" s="1">
        <v>761866.95140385802</v>
      </c>
      <c r="Z585" s="1">
        <v>495969.73240922898</v>
      </c>
      <c r="AA585" s="1">
        <v>636347.13830955105</v>
      </c>
      <c r="AB585" s="1">
        <v>792438.70240136306</v>
      </c>
      <c r="AC585" s="1">
        <v>1340749.44085343</v>
      </c>
      <c r="AD585" s="1">
        <v>283680.630601148</v>
      </c>
      <c r="AE585" s="1">
        <v>177442.615237861</v>
      </c>
      <c r="AF585" s="1">
        <v>1058328.3897144101</v>
      </c>
      <c r="AG585" s="1">
        <v>273577.64986738801</v>
      </c>
      <c r="AH585" s="1">
        <v>335898.49191962101</v>
      </c>
      <c r="AI585" s="1">
        <v>254060.480861644</v>
      </c>
      <c r="AJ585" s="1">
        <v>58505.979764059201</v>
      </c>
      <c r="AK585" s="1">
        <v>350473.38399036299</v>
      </c>
      <c r="AL585" s="1">
        <v>95691.757800000007</v>
      </c>
      <c r="AM585" s="1"/>
    </row>
    <row r="586" spans="1:39" x14ac:dyDescent="0.3">
      <c r="A586" t="str">
        <f t="shared" si="99"/>
        <v>Electronics &amp; Communications</v>
      </c>
      <c r="B586" t="str">
        <f t="shared" si="100"/>
        <v>6250</v>
      </c>
      <c r="C586" t="str">
        <f t="shared" si="101"/>
        <v>BALLASTS, LAMPHOLDERS, AND STARTERS</v>
      </c>
      <c r="D586" s="1">
        <f t="shared" si="102"/>
        <v>0</v>
      </c>
      <c r="E586" s="1">
        <f t="shared" si="103"/>
        <v>0</v>
      </c>
      <c r="F586" s="1">
        <f t="shared" si="104"/>
        <v>0</v>
      </c>
      <c r="G586" s="1">
        <f t="shared" si="105"/>
        <v>0</v>
      </c>
      <c r="H586" s="2" t="e">
        <f t="shared" si="106"/>
        <v>#DIV/0!</v>
      </c>
      <c r="I586" s="2" t="e">
        <f t="shared" si="107"/>
        <v>#DIV/0!</v>
      </c>
      <c r="J586" s="2" t="e">
        <f t="shared" si="108"/>
        <v>#DIV/0!</v>
      </c>
      <c r="K586" s="2">
        <f t="shared" si="109"/>
        <v>0</v>
      </c>
      <c r="L586" s="2">
        <f>AM586/SUM(AM1:AM$2583)</f>
        <v>0</v>
      </c>
      <c r="M586" t="s">
        <v>1547</v>
      </c>
      <c r="N586" t="s">
        <v>1718</v>
      </c>
      <c r="O586" t="s">
        <v>1719</v>
      </c>
      <c r="P586" s="1"/>
      <c r="Q586" s="1"/>
      <c r="R586" s="1">
        <v>41437.787519881102</v>
      </c>
      <c r="S586" s="1"/>
      <c r="T586" s="1">
        <v>533838.48131335503</v>
      </c>
      <c r="U586" s="1">
        <v>329841.89629254403</v>
      </c>
      <c r="V586" s="1">
        <v>27224.4805011754</v>
      </c>
      <c r="W586" s="1">
        <v>6406.7261719619501</v>
      </c>
      <c r="X586" s="1">
        <v>664828.55668926402</v>
      </c>
      <c r="Y586" s="1">
        <v>2942145.0303388201</v>
      </c>
      <c r="Z586" s="1">
        <v>6675.8860351920302</v>
      </c>
      <c r="AA586" s="1">
        <v>24106.7983552839</v>
      </c>
      <c r="AB586" s="1">
        <v>43218.044636633997</v>
      </c>
      <c r="AC586" s="1">
        <v>22787.257945285499</v>
      </c>
      <c r="AD586" s="1">
        <v>133954.39793236999</v>
      </c>
      <c r="AE586" s="1"/>
      <c r="AF586" s="1">
        <v>38789.758977450503</v>
      </c>
      <c r="AG586" s="1">
        <v>38980.728797102798</v>
      </c>
      <c r="AH586" s="1"/>
      <c r="AI586" s="1">
        <v>124910.490162198</v>
      </c>
      <c r="AJ586" s="1">
        <v>50138.882642185701</v>
      </c>
      <c r="AK586" s="1"/>
      <c r="AL586" s="1"/>
      <c r="AM586" s="1"/>
    </row>
    <row r="587" spans="1:39" x14ac:dyDescent="0.3">
      <c r="A587" t="str">
        <f t="shared" si="99"/>
        <v>Electronics &amp; Communications</v>
      </c>
      <c r="B587" t="str">
        <f t="shared" si="100"/>
        <v>6260</v>
      </c>
      <c r="C587" t="str">
        <f t="shared" si="101"/>
        <v>NONELECTRICAL LIGHTING FIXTURES</v>
      </c>
      <c r="D587" s="1">
        <f t="shared" si="102"/>
        <v>460260.27263750299</v>
      </c>
      <c r="E587" s="1">
        <f t="shared" si="103"/>
        <v>101689.2502773</v>
      </c>
      <c r="F587" s="1">
        <f t="shared" si="104"/>
        <v>133710</v>
      </c>
      <c r="G587" s="1">
        <f t="shared" si="105"/>
        <v>28595.141811358299</v>
      </c>
      <c r="H587" s="2">
        <f t="shared" si="106"/>
        <v>0.31488824664732484</v>
      </c>
      <c r="I587" s="2">
        <f t="shared" si="107"/>
        <v>-0.70949046018293038</v>
      </c>
      <c r="J587" s="2">
        <f t="shared" si="108"/>
        <v>0.21385941074981901</v>
      </c>
      <c r="K587" s="2">
        <f t="shared" si="109"/>
        <v>1.678976026632935E-6</v>
      </c>
      <c r="L587" s="2">
        <f>AM587/SUM(AM1:AM$2583)</f>
        <v>5.6140381703375375E-7</v>
      </c>
      <c r="M587" t="s">
        <v>1547</v>
      </c>
      <c r="N587" t="s">
        <v>1720</v>
      </c>
      <c r="O587" t="s">
        <v>1721</v>
      </c>
      <c r="P587" s="1"/>
      <c r="Q587" s="1"/>
      <c r="R587" s="1"/>
      <c r="S587" s="1"/>
      <c r="T587" s="1"/>
      <c r="U587" s="1">
        <v>78240.310453440397</v>
      </c>
      <c r="V587" s="1">
        <v>46838.913376637101</v>
      </c>
      <c r="W587" s="1">
        <v>130796.281381541</v>
      </c>
      <c r="X587" s="1">
        <v>28075.978182536201</v>
      </c>
      <c r="Y587" s="1">
        <v>51388.0438626951</v>
      </c>
      <c r="Z587" s="1">
        <v>114546.011943227</v>
      </c>
      <c r="AA587" s="1">
        <v>48363.019452128799</v>
      </c>
      <c r="AB587" s="1">
        <v>23261.159945561802</v>
      </c>
      <c r="AC587" s="1">
        <v>87829.156864617195</v>
      </c>
      <c r="AD587" s="1">
        <v>64987.219864135099</v>
      </c>
      <c r="AE587" s="1">
        <v>460260.27263750299</v>
      </c>
      <c r="AF587" s="1">
        <v>35158.678176289599</v>
      </c>
      <c r="AG587" s="1">
        <v>20870.6040066319</v>
      </c>
      <c r="AH587" s="1">
        <v>290903.38147617399</v>
      </c>
      <c r="AI587" s="1">
        <v>302525.83179164602</v>
      </c>
      <c r="AJ587" s="1">
        <v>107346.700831945</v>
      </c>
      <c r="AK587" s="1">
        <v>101689.2502773</v>
      </c>
      <c r="AL587" s="1">
        <v>133710</v>
      </c>
      <c r="AM587" s="1">
        <v>28595.141811358299</v>
      </c>
    </row>
    <row r="588" spans="1:39" x14ac:dyDescent="0.3">
      <c r="A588" t="str">
        <f t="shared" si="99"/>
        <v>Electronics &amp; Communications</v>
      </c>
      <c r="B588" t="str">
        <f t="shared" si="100"/>
        <v>6310</v>
      </c>
      <c r="C588" t="str">
        <f t="shared" si="101"/>
        <v>TRAFFIC AND TRANSIT SIGNAL SYSTEMS</v>
      </c>
      <c r="D588" s="1">
        <f t="shared" si="102"/>
        <v>141782.28317684701</v>
      </c>
      <c r="E588" s="1">
        <f t="shared" si="103"/>
        <v>561432.041315699</v>
      </c>
      <c r="F588" s="1">
        <f t="shared" si="104"/>
        <v>365795.56060000003</v>
      </c>
      <c r="G588" s="1">
        <f t="shared" si="105"/>
        <v>13985.402186383801</v>
      </c>
      <c r="H588" s="2">
        <f t="shared" si="106"/>
        <v>-0.34845977129704031</v>
      </c>
      <c r="I588" s="2">
        <f t="shared" si="107"/>
        <v>1.5799807451523273</v>
      </c>
      <c r="J588" s="2">
        <f t="shared" si="108"/>
        <v>3.8232837389945623E-2</v>
      </c>
      <c r="K588" s="2">
        <f t="shared" si="109"/>
        <v>4.5932389267530854E-6</v>
      </c>
      <c r="L588" s="2">
        <f>AM588/SUM(AM1:AM$2583)</f>
        <v>2.7457315029189284E-7</v>
      </c>
      <c r="M588" t="s">
        <v>1547</v>
      </c>
      <c r="N588" t="s">
        <v>1722</v>
      </c>
      <c r="O588" t="s">
        <v>1723</v>
      </c>
      <c r="P588" s="1">
        <v>51986.1143513231</v>
      </c>
      <c r="Q588" s="1">
        <v>244215.54592111</v>
      </c>
      <c r="R588" s="1"/>
      <c r="S588" s="1">
        <v>3685701.6871413798</v>
      </c>
      <c r="T588" s="1">
        <v>49867.744494188199</v>
      </c>
      <c r="U588" s="1">
        <v>641820.00925143005</v>
      </c>
      <c r="V588" s="1">
        <v>396695.57834631798</v>
      </c>
      <c r="W588" s="1">
        <v>140520.40818803801</v>
      </c>
      <c r="X588" s="1">
        <v>296736.08262317599</v>
      </c>
      <c r="Y588" s="1">
        <v>292204.419932394</v>
      </c>
      <c r="Z588" s="1">
        <v>877083.76816369698</v>
      </c>
      <c r="AA588" s="1">
        <v>557176.94222060102</v>
      </c>
      <c r="AB588" s="1">
        <v>385239.86987723602</v>
      </c>
      <c r="AC588" s="1">
        <v>390929.60750567197</v>
      </c>
      <c r="AD588" s="1">
        <v>524437.79018569796</v>
      </c>
      <c r="AE588" s="1">
        <v>141782.28317684701</v>
      </c>
      <c r="AF588" s="1">
        <v>430154.40792876802</v>
      </c>
      <c r="AG588" s="1">
        <v>279949.044035392</v>
      </c>
      <c r="AH588" s="1">
        <v>241660.56911619799</v>
      </c>
      <c r="AI588" s="1">
        <v>1179174.04614059</v>
      </c>
      <c r="AJ588" s="1">
        <v>579954.25911606604</v>
      </c>
      <c r="AK588" s="1">
        <v>561432.041315699</v>
      </c>
      <c r="AL588" s="1">
        <v>365795.56060000003</v>
      </c>
      <c r="AM588" s="1">
        <v>13985.402186383801</v>
      </c>
    </row>
    <row r="589" spans="1:39" x14ac:dyDescent="0.3">
      <c r="A589" t="str">
        <f t="shared" si="99"/>
        <v>Electronics &amp; Communications</v>
      </c>
      <c r="B589" t="str">
        <f t="shared" si="100"/>
        <v>6320</v>
      </c>
      <c r="C589" t="str">
        <f t="shared" si="101"/>
        <v>SHIPBOARD ALARM AND SIGNAL SYSTEMS</v>
      </c>
      <c r="D589" s="1">
        <f t="shared" si="102"/>
        <v>-28485.332430683498</v>
      </c>
      <c r="E589" s="1">
        <f t="shared" si="103"/>
        <v>0</v>
      </c>
      <c r="F589" s="1">
        <f t="shared" si="104"/>
        <v>0</v>
      </c>
      <c r="G589" s="1">
        <f t="shared" si="105"/>
        <v>0</v>
      </c>
      <c r="H589" s="2" t="e">
        <f t="shared" si="106"/>
        <v>#DIV/0!</v>
      </c>
      <c r="I589" s="2">
        <f t="shared" si="107"/>
        <v>-1</v>
      </c>
      <c r="J589" s="2" t="e">
        <f t="shared" si="108"/>
        <v>#DIV/0!</v>
      </c>
      <c r="K589" s="2">
        <f t="shared" si="109"/>
        <v>0</v>
      </c>
      <c r="L589" s="2">
        <f>AM589/SUM(AM1:AM$2583)</f>
        <v>0</v>
      </c>
      <c r="M589" t="s">
        <v>1547</v>
      </c>
      <c r="N589" t="s">
        <v>1724</v>
      </c>
      <c r="O589" t="s">
        <v>1725</v>
      </c>
      <c r="P589" s="1">
        <v>133459.30211093399</v>
      </c>
      <c r="Q589" s="1"/>
      <c r="R589" s="1"/>
      <c r="S589" s="1">
        <v>149674.44900657301</v>
      </c>
      <c r="T589" s="1">
        <v>848937.17742616299</v>
      </c>
      <c r="U589" s="1">
        <v>173852.117985747</v>
      </c>
      <c r="V589" s="1"/>
      <c r="W589" s="1"/>
      <c r="X589" s="1"/>
      <c r="Y589" s="1">
        <v>-646669.78365520295</v>
      </c>
      <c r="Z589" s="1"/>
      <c r="AA589" s="1"/>
      <c r="AB589" s="1"/>
      <c r="AC589" s="1">
        <v>29369.292438087501</v>
      </c>
      <c r="AD589" s="1"/>
      <c r="AE589" s="1">
        <v>-28485.332430683498</v>
      </c>
      <c r="AF589" s="1">
        <v>116984.283079487</v>
      </c>
      <c r="AG589" s="1"/>
      <c r="AH589" s="1"/>
      <c r="AI589" s="1"/>
      <c r="AJ589" s="1"/>
      <c r="AK589" s="1"/>
      <c r="AL589" s="1"/>
      <c r="AM589" s="1"/>
    </row>
    <row r="590" spans="1:39" x14ac:dyDescent="0.3">
      <c r="A590" t="str">
        <f t="shared" si="99"/>
        <v>Electronics &amp; Communications</v>
      </c>
      <c r="B590" t="str">
        <f t="shared" si="100"/>
        <v>6330</v>
      </c>
      <c r="C590" t="str">
        <f t="shared" si="101"/>
        <v>RAILROAD SIGNAL AND WARNING DEVICES</v>
      </c>
      <c r="D590" s="1">
        <f t="shared" si="102"/>
        <v>0</v>
      </c>
      <c r="E590" s="1">
        <f t="shared" si="103"/>
        <v>0</v>
      </c>
      <c r="F590" s="1">
        <f t="shared" si="104"/>
        <v>0</v>
      </c>
      <c r="G590" s="1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>
        <f t="shared" si="109"/>
        <v>0</v>
      </c>
      <c r="L590" s="2">
        <f>AM590/SUM(AM1:AM$2583)</f>
        <v>0</v>
      </c>
      <c r="M590" t="s">
        <v>1547</v>
      </c>
      <c r="N590" t="s">
        <v>1726</v>
      </c>
      <c r="O590" t="s">
        <v>1727</v>
      </c>
      <c r="P590" s="1"/>
      <c r="Q590" s="1"/>
      <c r="R590" s="1"/>
      <c r="S590" s="1">
        <v>398148.48034490499</v>
      </c>
      <c r="T590" s="1"/>
      <c r="U590" s="1">
        <v>-80480.862557354601</v>
      </c>
      <c r="V590" s="1"/>
      <c r="W590" s="1">
        <v>163137.45687067599</v>
      </c>
      <c r="X590" s="1">
        <v>10381.5268296264</v>
      </c>
      <c r="Y590" s="1">
        <v>10277.0914869891</v>
      </c>
      <c r="Z590" s="1">
        <v>10188.4774528857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x14ac:dyDescent="0.3">
      <c r="A591" t="str">
        <f t="shared" si="99"/>
        <v>Electronics &amp; Communications</v>
      </c>
      <c r="B591" t="str">
        <f t="shared" si="100"/>
        <v>6340</v>
      </c>
      <c r="C591" t="str">
        <f t="shared" si="101"/>
        <v>AIRCRAFT ALARM AND SIGNAL SYSTEMS</v>
      </c>
      <c r="D591" s="1">
        <f t="shared" si="102"/>
        <v>28878076.480456799</v>
      </c>
      <c r="E591" s="1">
        <f t="shared" si="103"/>
        <v>1730959.27823926</v>
      </c>
      <c r="F591" s="1">
        <f t="shared" si="104"/>
        <v>1901143.8906</v>
      </c>
      <c r="G591" s="1">
        <f t="shared" si="105"/>
        <v>550685.69924660295</v>
      </c>
      <c r="H591" s="2">
        <f t="shared" si="106"/>
        <v>9.8318091303599475E-2</v>
      </c>
      <c r="I591" s="2">
        <f t="shared" si="107"/>
        <v>-0.93416653315235187</v>
      </c>
      <c r="J591" s="2">
        <f t="shared" si="108"/>
        <v>0.28966018930466481</v>
      </c>
      <c r="K591" s="2">
        <f t="shared" si="109"/>
        <v>2.3872373162045228E-5</v>
      </c>
      <c r="L591" s="2">
        <f>AM591/SUM(AM1:AM$2583)</f>
        <v>1.0811523705056223E-5</v>
      </c>
      <c r="M591" t="s">
        <v>1547</v>
      </c>
      <c r="N591" t="s">
        <v>1728</v>
      </c>
      <c r="O591" t="s">
        <v>1729</v>
      </c>
      <c r="P591" s="1">
        <v>1346181.0370262801</v>
      </c>
      <c r="Q591" s="1">
        <v>768116.21125175105</v>
      </c>
      <c r="R591" s="1">
        <v>2994024.9623760199</v>
      </c>
      <c r="S591" s="1">
        <v>2072261.65732974</v>
      </c>
      <c r="T591" s="1">
        <v>11841699.474882601</v>
      </c>
      <c r="U591" s="1">
        <v>2119046.90557284</v>
      </c>
      <c r="V591" s="1">
        <v>2238444.5470908401</v>
      </c>
      <c r="W591" s="1">
        <v>1032247.21625026</v>
      </c>
      <c r="X591" s="1">
        <v>215874.572632311</v>
      </c>
      <c r="Y591" s="1">
        <v>1790682.1696987599</v>
      </c>
      <c r="Z591" s="1">
        <v>1048479.70602009</v>
      </c>
      <c r="AA591" s="1">
        <v>305603.03952239599</v>
      </c>
      <c r="AB591" s="1">
        <v>381305.965527247</v>
      </c>
      <c r="AC591" s="1">
        <v>29792975.371333301</v>
      </c>
      <c r="AD591" s="1">
        <v>13670643.818095701</v>
      </c>
      <c r="AE591" s="1">
        <v>28878076.480456799</v>
      </c>
      <c r="AF591" s="1">
        <v>16604929.9877259</v>
      </c>
      <c r="AG591" s="1">
        <v>10563966.238432299</v>
      </c>
      <c r="AH591" s="1">
        <v>1246784.9575984699</v>
      </c>
      <c r="AI591" s="1">
        <v>2931886.7012583301</v>
      </c>
      <c r="AJ591" s="1">
        <v>2102509.0386495199</v>
      </c>
      <c r="AK591" s="1">
        <v>1730959.27823926</v>
      </c>
      <c r="AL591" s="1">
        <v>1901143.8906</v>
      </c>
      <c r="AM591" s="1">
        <v>550685.69924660295</v>
      </c>
    </row>
    <row r="592" spans="1:39" x14ac:dyDescent="0.3">
      <c r="A592" t="str">
        <f t="shared" si="99"/>
        <v>Electronics &amp; Communications</v>
      </c>
      <c r="B592" t="str">
        <f t="shared" si="100"/>
        <v>6350</v>
      </c>
      <c r="C592" t="str">
        <f t="shared" si="101"/>
        <v>MISC ALARM, SIGNAL, SEC SYSTEMS</v>
      </c>
      <c r="D592" s="1">
        <f t="shared" si="102"/>
        <v>22296462.751040701</v>
      </c>
      <c r="E592" s="1">
        <f t="shared" si="103"/>
        <v>67745747.067808107</v>
      </c>
      <c r="F592" s="1">
        <f t="shared" si="104"/>
        <v>61318055.495099999</v>
      </c>
      <c r="G592" s="1">
        <f t="shared" si="105"/>
        <v>29707861.6571992</v>
      </c>
      <c r="H592" s="2">
        <f t="shared" si="106"/>
        <v>-9.4879632315139961E-2</v>
      </c>
      <c r="I592" s="2">
        <f t="shared" si="107"/>
        <v>1.7501248148537796</v>
      </c>
      <c r="J592" s="2">
        <f t="shared" si="108"/>
        <v>0.48448799325629616</v>
      </c>
      <c r="K592" s="2">
        <f t="shared" si="109"/>
        <v>7.6996144773031788E-4</v>
      </c>
      <c r="L592" s="2">
        <f>AM592/SUM(AM1:AM$2583)</f>
        <v>5.8324966668420587E-4</v>
      </c>
      <c r="M592" t="s">
        <v>1547</v>
      </c>
      <c r="N592" t="s">
        <v>1730</v>
      </c>
      <c r="O592" t="s">
        <v>1731</v>
      </c>
      <c r="P592" s="1">
        <v>22942455.434974201</v>
      </c>
      <c r="Q592" s="1">
        <v>41786724.245171197</v>
      </c>
      <c r="R592" s="1">
        <v>78608472.164454699</v>
      </c>
      <c r="S592" s="1">
        <v>123680896.96391501</v>
      </c>
      <c r="T592" s="1">
        <v>136599163.01858601</v>
      </c>
      <c r="U592" s="1">
        <v>131649468.343188</v>
      </c>
      <c r="V592" s="1">
        <v>129207180.046939</v>
      </c>
      <c r="W592" s="1">
        <v>148380832.204227</v>
      </c>
      <c r="X592" s="1">
        <v>253507422.21368799</v>
      </c>
      <c r="Y592" s="1">
        <v>152860150.300246</v>
      </c>
      <c r="Z592" s="1">
        <v>123091115.14399301</v>
      </c>
      <c r="AA592" s="1">
        <v>38894808.986766398</v>
      </c>
      <c r="AB592" s="1">
        <v>32179920.6197978</v>
      </c>
      <c r="AC592" s="1">
        <v>8695688.1457955595</v>
      </c>
      <c r="AD592" s="1">
        <v>47021191.568222202</v>
      </c>
      <c r="AE592" s="1">
        <v>22296462.751040701</v>
      </c>
      <c r="AF592" s="1">
        <v>23587255.881019</v>
      </c>
      <c r="AG592" s="1">
        <v>38842673.900406897</v>
      </c>
      <c r="AH592" s="1">
        <v>51491731.677258402</v>
      </c>
      <c r="AI592" s="1">
        <v>53204036.730165698</v>
      </c>
      <c r="AJ592" s="1">
        <v>49360176.270898901</v>
      </c>
      <c r="AK592" s="1">
        <v>67745747.067808107</v>
      </c>
      <c r="AL592" s="1">
        <v>61318055.495099999</v>
      </c>
      <c r="AM592" s="1">
        <v>29707861.6571992</v>
      </c>
    </row>
    <row r="593" spans="1:39" x14ac:dyDescent="0.3">
      <c r="A593" t="str">
        <f t="shared" si="99"/>
        <v>Electronics &amp; Communications</v>
      </c>
      <c r="B593" t="str">
        <f t="shared" si="100"/>
        <v>7010</v>
      </c>
      <c r="C593" t="str">
        <f t="shared" si="101"/>
        <v>ADPE SYSTEM CONFIGURATION</v>
      </c>
      <c r="D593" s="1">
        <f t="shared" si="102"/>
        <v>193509291.070546</v>
      </c>
      <c r="E593" s="1">
        <f t="shared" si="103"/>
        <v>38224869.277452901</v>
      </c>
      <c r="F593" s="1">
        <f t="shared" si="104"/>
        <v>15874813.617699999</v>
      </c>
      <c r="G593" s="1">
        <f t="shared" si="105"/>
        <v>860251.78976236098</v>
      </c>
      <c r="H593" s="2">
        <f t="shared" si="106"/>
        <v>-0.5846993353339256</v>
      </c>
      <c r="I593" s="2">
        <f t="shared" si="107"/>
        <v>-0.91796355859774892</v>
      </c>
      <c r="J593" s="2">
        <f t="shared" si="108"/>
        <v>5.4189725339716922E-2</v>
      </c>
      <c r="K593" s="2">
        <f t="shared" si="109"/>
        <v>1.9933760744435234E-4</v>
      </c>
      <c r="L593" s="2">
        <f>AM593/SUM(AM1:AM$2583)</f>
        <v>1.6889184938081868E-5</v>
      </c>
      <c r="M593" t="s">
        <v>1547</v>
      </c>
      <c r="N593" t="s">
        <v>1732</v>
      </c>
      <c r="O593" t="s">
        <v>1733</v>
      </c>
      <c r="P593" s="1">
        <v>661057418.56910396</v>
      </c>
      <c r="Q593" s="1">
        <v>622135281.00691903</v>
      </c>
      <c r="R593" s="1">
        <v>552588499.22541201</v>
      </c>
      <c r="S593" s="1">
        <v>633060376.40099096</v>
      </c>
      <c r="T593" s="1">
        <v>575053082.55919302</v>
      </c>
      <c r="U593" s="1">
        <v>529302303.64761001</v>
      </c>
      <c r="V593" s="1">
        <v>408840642.95325202</v>
      </c>
      <c r="W593" s="1">
        <v>354239905.79494298</v>
      </c>
      <c r="X593" s="1">
        <v>334718708.002563</v>
      </c>
      <c r="Y593" s="1">
        <v>202997173.22805601</v>
      </c>
      <c r="Z593" s="1">
        <v>178470543.441993</v>
      </c>
      <c r="AA593" s="1">
        <v>246346502.064513</v>
      </c>
      <c r="AB593" s="1">
        <v>141750129.004581</v>
      </c>
      <c r="AC593" s="1">
        <v>134453135.87248799</v>
      </c>
      <c r="AD593" s="1">
        <v>141488160.23088101</v>
      </c>
      <c r="AE593" s="1">
        <v>193509291.070546</v>
      </c>
      <c r="AF593" s="1">
        <v>400548812.84744501</v>
      </c>
      <c r="AG593" s="1">
        <v>278992794.37468702</v>
      </c>
      <c r="AH593" s="1">
        <v>275345864.27569503</v>
      </c>
      <c r="AI593" s="1">
        <v>217933099.821549</v>
      </c>
      <c r="AJ593" s="1">
        <v>259003615.028988</v>
      </c>
      <c r="AK593" s="1">
        <v>38224869.277452901</v>
      </c>
      <c r="AL593" s="1">
        <v>15874813.617699999</v>
      </c>
      <c r="AM593" s="1">
        <v>860251.78976236098</v>
      </c>
    </row>
    <row r="594" spans="1:39" x14ac:dyDescent="0.3">
      <c r="A594" t="str">
        <f t="shared" si="99"/>
        <v>Electronics &amp; Communications</v>
      </c>
      <c r="B594" t="str">
        <f t="shared" si="100"/>
        <v>7020</v>
      </c>
      <c r="C594" t="str">
        <f t="shared" si="101"/>
        <v>ADP CENTRAL PROCESSING UNIT (CPU, COMPUTER), ANALOG</v>
      </c>
      <c r="D594" s="1">
        <f t="shared" si="102"/>
        <v>17784489.6625995</v>
      </c>
      <c r="E594" s="1">
        <f t="shared" si="103"/>
        <v>994996.61354480102</v>
      </c>
      <c r="F594" s="1">
        <f t="shared" si="104"/>
        <v>-5904</v>
      </c>
      <c r="G594" s="1">
        <f t="shared" si="105"/>
        <v>0</v>
      </c>
      <c r="H594" s="2">
        <f t="shared" si="106"/>
        <v>-1.0059336885368546</v>
      </c>
      <c r="I594" s="2">
        <f t="shared" si="107"/>
        <v>-1.000331974665116</v>
      </c>
      <c r="J594" s="2">
        <f t="shared" si="108"/>
        <v>0</v>
      </c>
      <c r="K594" s="2">
        <f t="shared" si="109"/>
        <v>-7.4135625317783613E-8</v>
      </c>
      <c r="L594" s="2">
        <f>AM594/SUM(AM1:AM$2583)</f>
        <v>0</v>
      </c>
      <c r="M594" t="s">
        <v>1547</v>
      </c>
      <c r="N594" t="s">
        <v>1734</v>
      </c>
      <c r="O594" t="s">
        <v>1735</v>
      </c>
      <c r="P594" s="1">
        <v>2841540.8138176999</v>
      </c>
      <c r="Q594" s="1">
        <v>10605333.0640433</v>
      </c>
      <c r="R594" s="1">
        <v>14733188.813607501</v>
      </c>
      <c r="S594" s="1">
        <v>18176264.4283261</v>
      </c>
      <c r="T594" s="1">
        <v>8552246.03800584</v>
      </c>
      <c r="U594" s="1">
        <v>37633261.618486501</v>
      </c>
      <c r="V594" s="1">
        <v>28469014.799081899</v>
      </c>
      <c r="W594" s="1">
        <v>16000276.4933722</v>
      </c>
      <c r="X594" s="1">
        <v>17966905.9199365</v>
      </c>
      <c r="Y594" s="1">
        <v>19809458.505446699</v>
      </c>
      <c r="Z594" s="1">
        <v>6127160.4496042198</v>
      </c>
      <c r="AA594" s="1">
        <v>7538577.3820761396</v>
      </c>
      <c r="AB594" s="1">
        <v>19345137.057527401</v>
      </c>
      <c r="AC594" s="1">
        <v>7839381.5527865002</v>
      </c>
      <c r="AD594" s="1">
        <v>24930721.685782898</v>
      </c>
      <c r="AE594" s="1">
        <v>17784489.6625995</v>
      </c>
      <c r="AF594" s="1">
        <v>8821386.5815177802</v>
      </c>
      <c r="AG594" s="1">
        <v>9605758.6328123808</v>
      </c>
      <c r="AH594" s="1">
        <v>2475929.35121</v>
      </c>
      <c r="AI594" s="1">
        <v>5686031.3782639196</v>
      </c>
      <c r="AJ594" s="1">
        <v>7719097.0834689299</v>
      </c>
      <c r="AK594" s="1">
        <v>994996.61354480102</v>
      </c>
      <c r="AL594" s="1">
        <v>-5904</v>
      </c>
      <c r="AM594" s="1"/>
    </row>
    <row r="595" spans="1:39" x14ac:dyDescent="0.3">
      <c r="A595" t="str">
        <f t="shared" si="99"/>
        <v>Electronics &amp; Communications</v>
      </c>
      <c r="B595" t="str">
        <f t="shared" si="100"/>
        <v>7021</v>
      </c>
      <c r="C595" t="str">
        <f t="shared" si="101"/>
        <v>ADP CENTRAL PROCESSING UNIT (CPU, COMPUTER), DIGITAL</v>
      </c>
      <c r="D595" s="1">
        <f t="shared" si="102"/>
        <v>68096646.273955002</v>
      </c>
      <c r="E595" s="1">
        <f t="shared" si="103"/>
        <v>6565081.5654288298</v>
      </c>
      <c r="F595" s="1">
        <f t="shared" si="104"/>
        <v>-80686.646599999993</v>
      </c>
      <c r="G595" s="1">
        <f t="shared" si="105"/>
        <v>-29762.322152023899</v>
      </c>
      <c r="H595" s="2">
        <f t="shared" si="106"/>
        <v>-1.0122902732884369</v>
      </c>
      <c r="I595" s="2">
        <f t="shared" si="107"/>
        <v>-1.0011848842933526</v>
      </c>
      <c r="J595" s="2">
        <f t="shared" si="108"/>
        <v>0.3688630449542552</v>
      </c>
      <c r="K595" s="2">
        <f t="shared" si="109"/>
        <v>-1.0131698849061685E-6</v>
      </c>
      <c r="L595" s="2">
        <f>AM595/SUM(AM1:AM$2583)</f>
        <v>-5.8431888081413858E-7</v>
      </c>
      <c r="M595" t="s">
        <v>1547</v>
      </c>
      <c r="N595" t="s">
        <v>1736</v>
      </c>
      <c r="O595" t="s">
        <v>1737</v>
      </c>
      <c r="P595" s="1">
        <v>184655555.517317</v>
      </c>
      <c r="Q595" s="1">
        <v>180080529.513897</v>
      </c>
      <c r="R595" s="1">
        <v>182729921.286513</v>
      </c>
      <c r="S595" s="1">
        <v>279152526.81836599</v>
      </c>
      <c r="T595" s="1">
        <v>252331023.88229901</v>
      </c>
      <c r="U595" s="1">
        <v>98746466.967297107</v>
      </c>
      <c r="V595" s="1">
        <v>212365386.92775401</v>
      </c>
      <c r="W595" s="1">
        <v>186731560.38690001</v>
      </c>
      <c r="X595" s="1">
        <v>174709486.756522</v>
      </c>
      <c r="Y595" s="1">
        <v>181200951.91546699</v>
      </c>
      <c r="Z595" s="1">
        <v>89712598.307605699</v>
      </c>
      <c r="AA595" s="1">
        <v>75315613.061844796</v>
      </c>
      <c r="AB595" s="1">
        <v>83499119.969299898</v>
      </c>
      <c r="AC595" s="1">
        <v>31411253.451309599</v>
      </c>
      <c r="AD595" s="1">
        <v>84911291.671046793</v>
      </c>
      <c r="AE595" s="1">
        <v>68096646.273955002</v>
      </c>
      <c r="AF595" s="1">
        <v>97773741.8972027</v>
      </c>
      <c r="AG595" s="1">
        <v>104281735.629601</v>
      </c>
      <c r="AH595" s="1">
        <v>39855874.311167203</v>
      </c>
      <c r="AI595" s="1">
        <v>40696594.779889002</v>
      </c>
      <c r="AJ595" s="1">
        <v>106904163.639928</v>
      </c>
      <c r="AK595" s="1">
        <v>6565081.5654288298</v>
      </c>
      <c r="AL595" s="1">
        <v>-80686.646599999993</v>
      </c>
      <c r="AM595" s="1">
        <v>-29762.322152023899</v>
      </c>
    </row>
    <row r="596" spans="1:39" x14ac:dyDescent="0.3">
      <c r="A596" t="str">
        <f t="shared" si="99"/>
        <v>Electronics &amp; Communications</v>
      </c>
      <c r="B596" t="str">
        <f t="shared" si="100"/>
        <v>7022</v>
      </c>
      <c r="C596" t="str">
        <f t="shared" si="101"/>
        <v>ADP CENTRAL PROCESSING UNIT (CPU, COMPUTER), HYBRID</v>
      </c>
      <c r="D596" s="1">
        <f t="shared" si="102"/>
        <v>6798019.9404415702</v>
      </c>
      <c r="E596" s="1">
        <f t="shared" si="103"/>
        <v>124605.59123896599</v>
      </c>
      <c r="F596" s="1">
        <f t="shared" si="104"/>
        <v>-41000</v>
      </c>
      <c r="G596" s="1">
        <f t="shared" si="105"/>
        <v>0</v>
      </c>
      <c r="H596" s="2">
        <f t="shared" si="106"/>
        <v>-1.3290382044042555</v>
      </c>
      <c r="I596" s="2">
        <f t="shared" si="107"/>
        <v>-1.0060311679517282</v>
      </c>
      <c r="J596" s="2">
        <f t="shared" si="108"/>
        <v>0</v>
      </c>
      <c r="K596" s="2">
        <f t="shared" si="109"/>
        <v>-5.1483073137349739E-7</v>
      </c>
      <c r="L596" s="2">
        <f>AM596/SUM(AM1:AM$2583)</f>
        <v>0</v>
      </c>
      <c r="M596" t="s">
        <v>1547</v>
      </c>
      <c r="N596" t="s">
        <v>1738</v>
      </c>
      <c r="O596" t="s">
        <v>1739</v>
      </c>
      <c r="P596" s="1">
        <v>1962465.7184496401</v>
      </c>
      <c r="Q596" s="1">
        <v>1103785.9943528101</v>
      </c>
      <c r="R596" s="1">
        <v>1851574.7711114299</v>
      </c>
      <c r="S596" s="1">
        <v>3398477.9707652</v>
      </c>
      <c r="T596" s="1">
        <v>3301115.2748136702</v>
      </c>
      <c r="U596" s="1">
        <v>6510471.2830566196</v>
      </c>
      <c r="V596" s="1">
        <v>2344290.34086351</v>
      </c>
      <c r="W596" s="1">
        <v>1847672.3501059299</v>
      </c>
      <c r="X596" s="1">
        <v>5245737.2046505399</v>
      </c>
      <c r="Y596" s="1">
        <v>2778405.0732051898</v>
      </c>
      <c r="Z596" s="1">
        <v>4238539.8271554103</v>
      </c>
      <c r="AA596" s="1">
        <v>1442758.83899367</v>
      </c>
      <c r="AB596" s="1">
        <v>2978455.5506818402</v>
      </c>
      <c r="AC596" s="1">
        <v>549442.95390727394</v>
      </c>
      <c r="AD596" s="1">
        <v>6659613.5624426296</v>
      </c>
      <c r="AE596" s="1">
        <v>6798019.9404415702</v>
      </c>
      <c r="AF596" s="1">
        <v>1798452.45222468</v>
      </c>
      <c r="AG596" s="1">
        <v>2473887.6199884699</v>
      </c>
      <c r="AH596" s="1">
        <v>3607212.4328071699</v>
      </c>
      <c r="AI596" s="1">
        <v>3702007.8587644701</v>
      </c>
      <c r="AJ596" s="1">
        <v>2835386.8155472102</v>
      </c>
      <c r="AK596" s="1">
        <v>124605.59123896599</v>
      </c>
      <c r="AL596" s="1">
        <v>-41000</v>
      </c>
      <c r="AM596" s="1"/>
    </row>
    <row r="597" spans="1:39" x14ac:dyDescent="0.3">
      <c r="A597" t="str">
        <f t="shared" si="99"/>
        <v>Electronics &amp; Communications</v>
      </c>
      <c r="B597" t="str">
        <f t="shared" si="100"/>
        <v>7025</v>
      </c>
      <c r="C597" t="str">
        <f t="shared" si="101"/>
        <v>ADP INPUT/OUTPUT &amp; STORAGE DEVICES</v>
      </c>
      <c r="D597" s="1">
        <f t="shared" si="102"/>
        <v>118335738.179207</v>
      </c>
      <c r="E597" s="1">
        <f t="shared" si="103"/>
        <v>4185239.26650823</v>
      </c>
      <c r="F597" s="1">
        <f t="shared" si="104"/>
        <v>237111.1447</v>
      </c>
      <c r="G597" s="1">
        <f t="shared" si="105"/>
        <v>10637.4165037864</v>
      </c>
      <c r="H597" s="2">
        <f t="shared" si="106"/>
        <v>-0.94334585680741179</v>
      </c>
      <c r="I597" s="2">
        <f t="shared" si="107"/>
        <v>-0.9979962845683954</v>
      </c>
      <c r="J597" s="2">
        <f t="shared" si="108"/>
        <v>4.4862574963505715E-2</v>
      </c>
      <c r="K597" s="2">
        <f t="shared" si="109"/>
        <v>2.9773683912855652E-6</v>
      </c>
      <c r="L597" s="2">
        <f>AM597/SUM(AM1:AM$2583)</f>
        <v>2.0884268621572056E-7</v>
      </c>
      <c r="M597" t="s">
        <v>1547</v>
      </c>
      <c r="N597" t="s">
        <v>1740</v>
      </c>
      <c r="O597" t="s">
        <v>1741</v>
      </c>
      <c r="P597" s="1">
        <v>141075759.853203</v>
      </c>
      <c r="Q597" s="1">
        <v>110983131.26713499</v>
      </c>
      <c r="R597" s="1">
        <v>208597968.35387</v>
      </c>
      <c r="S597" s="1">
        <v>191084923.400731</v>
      </c>
      <c r="T597" s="1">
        <v>182999332.493651</v>
      </c>
      <c r="U597" s="1">
        <v>139245920.21700299</v>
      </c>
      <c r="V597" s="1">
        <v>137639369.24169901</v>
      </c>
      <c r="W597" s="1">
        <v>140377516.043841</v>
      </c>
      <c r="X597" s="1">
        <v>137907686.24038899</v>
      </c>
      <c r="Y597" s="1">
        <v>154022614.22569901</v>
      </c>
      <c r="Z597" s="1">
        <v>121168491.279466</v>
      </c>
      <c r="AA597" s="1">
        <v>134711935.45624301</v>
      </c>
      <c r="AB597" s="1">
        <v>147397331.03341001</v>
      </c>
      <c r="AC597" s="1">
        <v>60774425.917462997</v>
      </c>
      <c r="AD597" s="1">
        <v>120032601.906578</v>
      </c>
      <c r="AE597" s="1">
        <v>118335738.179207</v>
      </c>
      <c r="AF597" s="1">
        <v>119032580.92129</v>
      </c>
      <c r="AG597" s="1">
        <v>58075248.117220297</v>
      </c>
      <c r="AH597" s="1">
        <v>60092157.496284299</v>
      </c>
      <c r="AI597" s="1">
        <v>82156456.923274204</v>
      </c>
      <c r="AJ597" s="1">
        <v>90403051.476653904</v>
      </c>
      <c r="AK597" s="1">
        <v>4185239.26650823</v>
      </c>
      <c r="AL597" s="1">
        <v>237111.1447</v>
      </c>
      <c r="AM597" s="1">
        <v>10637.4165037864</v>
      </c>
    </row>
    <row r="598" spans="1:39" x14ac:dyDescent="0.3">
      <c r="A598" t="str">
        <f t="shared" si="99"/>
        <v>Electronics &amp; Communications</v>
      </c>
      <c r="B598" t="str">
        <f t="shared" si="100"/>
        <v>7030</v>
      </c>
      <c r="C598" t="str">
        <f t="shared" si="101"/>
        <v>ADP SOFTWARE</v>
      </c>
      <c r="D598" s="1">
        <f t="shared" si="102"/>
        <v>445627644.22834003</v>
      </c>
      <c r="E598" s="1">
        <f t="shared" si="103"/>
        <v>389966534.70406699</v>
      </c>
      <c r="F598" s="1">
        <f t="shared" si="104"/>
        <v>200205367.2841</v>
      </c>
      <c r="G598" s="1">
        <f t="shared" si="105"/>
        <v>28167562.200809602</v>
      </c>
      <c r="H598" s="2">
        <f t="shared" si="106"/>
        <v>-0.48660885110044283</v>
      </c>
      <c r="I598" s="2">
        <f t="shared" si="107"/>
        <v>-0.55073395944549031</v>
      </c>
      <c r="J598" s="2">
        <f t="shared" si="108"/>
        <v>0.14069334195640532</v>
      </c>
      <c r="K598" s="2">
        <f t="shared" si="109"/>
        <v>2.5139481869212894E-3</v>
      </c>
      <c r="L598" s="2">
        <f>AM598/SUM(AM1:AM$2583)</f>
        <v>5.5300921535520928E-4</v>
      </c>
      <c r="M598" t="s">
        <v>1547</v>
      </c>
      <c r="N598" t="s">
        <v>1742</v>
      </c>
      <c r="O598" t="s">
        <v>1743</v>
      </c>
      <c r="P598" s="1">
        <v>231124972.89006901</v>
      </c>
      <c r="Q598" s="1">
        <v>262372784.198313</v>
      </c>
      <c r="R598" s="1">
        <v>336505695.19861501</v>
      </c>
      <c r="S598" s="1">
        <v>371221062.84761602</v>
      </c>
      <c r="T598" s="1">
        <v>297059407.60020101</v>
      </c>
      <c r="U598" s="1">
        <v>287182632.30637401</v>
      </c>
      <c r="V598" s="1">
        <v>308941626.40908802</v>
      </c>
      <c r="W598" s="1">
        <v>264888883.24538401</v>
      </c>
      <c r="X598" s="1">
        <v>264244436.36041501</v>
      </c>
      <c r="Y598" s="1">
        <v>296759808.09170598</v>
      </c>
      <c r="Z598" s="1">
        <v>442879980.03375</v>
      </c>
      <c r="AA598" s="1">
        <v>450049276.87358499</v>
      </c>
      <c r="AB598" s="1">
        <v>499924945.84355199</v>
      </c>
      <c r="AC598" s="1">
        <v>304396160.95859402</v>
      </c>
      <c r="AD598" s="1">
        <v>463730802.30209303</v>
      </c>
      <c r="AE598" s="1">
        <v>445627644.22834003</v>
      </c>
      <c r="AF598" s="1">
        <v>482303073.28596401</v>
      </c>
      <c r="AG598" s="1">
        <v>641683760.73418295</v>
      </c>
      <c r="AH598" s="1">
        <v>737812179.41826701</v>
      </c>
      <c r="AI598" s="1">
        <v>849206756.93285203</v>
      </c>
      <c r="AJ598" s="1">
        <v>976507923.52466702</v>
      </c>
      <c r="AK598" s="1">
        <v>389966534.70406699</v>
      </c>
      <c r="AL598" s="1">
        <v>200205367.2841</v>
      </c>
      <c r="AM598" s="1">
        <v>28167562.200809602</v>
      </c>
    </row>
    <row r="599" spans="1:39" x14ac:dyDescent="0.3">
      <c r="A599" t="str">
        <f t="shared" si="99"/>
        <v>Electronics &amp; Communications</v>
      </c>
      <c r="B599" t="str">
        <f t="shared" si="100"/>
        <v>7035</v>
      </c>
      <c r="C599" t="str">
        <f t="shared" si="101"/>
        <v>ADP SUPPORT EQUIPMENT</v>
      </c>
      <c r="D599" s="1">
        <f t="shared" si="102"/>
        <v>145233544.14036101</v>
      </c>
      <c r="E599" s="1">
        <f t="shared" si="103"/>
        <v>9954973.8344470095</v>
      </c>
      <c r="F599" s="1">
        <f t="shared" si="104"/>
        <v>2172333.8073</v>
      </c>
      <c r="G599" s="1">
        <f t="shared" si="105"/>
        <v>1423263.3143489</v>
      </c>
      <c r="H599" s="2">
        <f t="shared" si="106"/>
        <v>-0.78178407664085325</v>
      </c>
      <c r="I599" s="2">
        <f t="shared" si="107"/>
        <v>-0.98504247885598284</v>
      </c>
      <c r="J599" s="2">
        <f t="shared" si="108"/>
        <v>0.65517707709842166</v>
      </c>
      <c r="K599" s="2">
        <f t="shared" si="109"/>
        <v>2.7277663482917881E-5</v>
      </c>
      <c r="L599" s="2">
        <f>AM599/SUM(AM1:AM$2583)</f>
        <v>2.7942699588298673E-5</v>
      </c>
      <c r="M599" t="s">
        <v>1547</v>
      </c>
      <c r="N599" t="s">
        <v>1744</v>
      </c>
      <c r="O599" t="s">
        <v>1745</v>
      </c>
      <c r="P599" s="1">
        <v>37779824.0460281</v>
      </c>
      <c r="Q599" s="1">
        <v>34042570.315507203</v>
      </c>
      <c r="R599" s="1">
        <v>39134290.371412903</v>
      </c>
      <c r="S599" s="1">
        <v>59940974.015399002</v>
      </c>
      <c r="T599" s="1">
        <v>56117311.544736102</v>
      </c>
      <c r="U599" s="1">
        <v>122161250.389359</v>
      </c>
      <c r="V599" s="1">
        <v>137666457.77652201</v>
      </c>
      <c r="W599" s="1">
        <v>132175867.048462</v>
      </c>
      <c r="X599" s="1">
        <v>215004820.85780299</v>
      </c>
      <c r="Y599" s="1">
        <v>172710158.31757799</v>
      </c>
      <c r="Z599" s="1">
        <v>205980726.11837101</v>
      </c>
      <c r="AA599" s="1">
        <v>195302225.26671001</v>
      </c>
      <c r="AB599" s="1">
        <v>143570804.12057501</v>
      </c>
      <c r="AC599" s="1">
        <v>112874064.610034</v>
      </c>
      <c r="AD599" s="1">
        <v>151492951.524169</v>
      </c>
      <c r="AE599" s="1">
        <v>145233544.14036101</v>
      </c>
      <c r="AF599" s="1">
        <v>91617899.325005695</v>
      </c>
      <c r="AG599" s="1">
        <v>117552731.34514999</v>
      </c>
      <c r="AH599" s="1">
        <v>97264230.872607604</v>
      </c>
      <c r="AI599" s="1">
        <v>100271547.359331</v>
      </c>
      <c r="AJ599" s="1">
        <v>109145264.143502</v>
      </c>
      <c r="AK599" s="1">
        <v>9954973.8344470095</v>
      </c>
      <c r="AL599" s="1">
        <v>2172333.8073</v>
      </c>
      <c r="AM599" s="1">
        <v>1423263.3143489</v>
      </c>
    </row>
    <row r="600" spans="1:39" x14ac:dyDescent="0.3">
      <c r="A600" t="str">
        <f t="shared" si="99"/>
        <v>Electronics &amp; Communications</v>
      </c>
      <c r="B600" t="str">
        <f t="shared" si="100"/>
        <v>7040</v>
      </c>
      <c r="C600" t="str">
        <f t="shared" si="101"/>
        <v>PUNCHED CARD EQUIPMENT</v>
      </c>
      <c r="D600" s="1">
        <f t="shared" si="102"/>
        <v>70647.461700751606</v>
      </c>
      <c r="E600" s="1">
        <f t="shared" si="103"/>
        <v>41587.802429390598</v>
      </c>
      <c r="F600" s="1">
        <f t="shared" si="104"/>
        <v>0</v>
      </c>
      <c r="G600" s="1">
        <f t="shared" si="105"/>
        <v>0</v>
      </c>
      <c r="H600" s="2">
        <f t="shared" si="106"/>
        <v>-1</v>
      </c>
      <c r="I600" s="2">
        <f t="shared" si="107"/>
        <v>-1</v>
      </c>
      <c r="J600" s="2" t="e">
        <f t="shared" si="108"/>
        <v>#DIV/0!</v>
      </c>
      <c r="K600" s="2">
        <f t="shared" si="109"/>
        <v>0</v>
      </c>
      <c r="L600" s="2">
        <f>AM600/SUM(AM1:AM$2583)</f>
        <v>0</v>
      </c>
      <c r="M600" t="s">
        <v>1547</v>
      </c>
      <c r="N600" t="s">
        <v>1746</v>
      </c>
      <c r="O600" t="s">
        <v>1747</v>
      </c>
      <c r="P600" s="1">
        <v>50864.797696783302</v>
      </c>
      <c r="Q600" s="1"/>
      <c r="R600" s="1">
        <v>116321.800344851</v>
      </c>
      <c r="S600" s="1"/>
      <c r="T600" s="1"/>
      <c r="U600" s="1">
        <v>48290.249920060101</v>
      </c>
      <c r="V600" s="1"/>
      <c r="W600" s="1">
        <v>217986.54461220099</v>
      </c>
      <c r="X600" s="1">
        <v>50574.618376480103</v>
      </c>
      <c r="Y600" s="1">
        <v>69354.967735217797</v>
      </c>
      <c r="Z600" s="1"/>
      <c r="AA600" s="1">
        <v>4693.5213827812604</v>
      </c>
      <c r="AB600" s="1">
        <v>1061877.4862643201</v>
      </c>
      <c r="AC600" s="1">
        <v>39472.357925376498</v>
      </c>
      <c r="AD600" s="1">
        <v>206234.214392428</v>
      </c>
      <c r="AE600" s="1">
        <v>70647.461700751606</v>
      </c>
      <c r="AF600" s="1">
        <v>40387.6153476451</v>
      </c>
      <c r="AG600" s="1">
        <v>2730064.7673359001</v>
      </c>
      <c r="AH600" s="1">
        <v>1226556.38137948</v>
      </c>
      <c r="AI600" s="1">
        <v>590548.21778670605</v>
      </c>
      <c r="AJ600" s="1">
        <v>42436.552793283401</v>
      </c>
      <c r="AK600" s="1">
        <v>41587.802429390598</v>
      </c>
      <c r="AL600" s="1"/>
      <c r="AM600" s="1"/>
    </row>
    <row r="601" spans="1:39" x14ac:dyDescent="0.3">
      <c r="A601" t="str">
        <f t="shared" si="99"/>
        <v>Electronics &amp; Communications</v>
      </c>
      <c r="B601" t="str">
        <f t="shared" si="100"/>
        <v>7042</v>
      </c>
      <c r="C601" t="str">
        <f t="shared" si="101"/>
        <v>MINI &amp; MICRO COMPUTER CONT DEVICES</v>
      </c>
      <c r="D601" s="1">
        <f t="shared" si="102"/>
        <v>2429088.7836174802</v>
      </c>
      <c r="E601" s="1">
        <f t="shared" si="103"/>
        <v>101449.270383158</v>
      </c>
      <c r="F601" s="1">
        <f t="shared" si="104"/>
        <v>0</v>
      </c>
      <c r="G601" s="1">
        <f t="shared" si="105"/>
        <v>-1552.99359736418</v>
      </c>
      <c r="H601" s="2">
        <f t="shared" si="106"/>
        <v>-1</v>
      </c>
      <c r="I601" s="2">
        <f t="shared" si="107"/>
        <v>-1</v>
      </c>
      <c r="J601" s="2" t="e">
        <f t="shared" si="108"/>
        <v>#DIV/0!</v>
      </c>
      <c r="K601" s="2">
        <f t="shared" si="109"/>
        <v>0</v>
      </c>
      <c r="L601" s="2">
        <f>AM601/SUM(AM1:AM$2583)</f>
        <v>-3.0489673355734861E-8</v>
      </c>
      <c r="M601" t="s">
        <v>1547</v>
      </c>
      <c r="N601" t="s">
        <v>1748</v>
      </c>
      <c r="O601" t="s">
        <v>1749</v>
      </c>
      <c r="P601" s="1">
        <v>2084395.17092542</v>
      </c>
      <c r="Q601" s="1">
        <v>2449097.93610337</v>
      </c>
      <c r="R601" s="1">
        <v>841182.583052648</v>
      </c>
      <c r="S601" s="1">
        <v>14152322.4411685</v>
      </c>
      <c r="T601" s="1">
        <v>14846321.445026699</v>
      </c>
      <c r="U601" s="1">
        <v>3570367.4181927401</v>
      </c>
      <c r="V601" s="1">
        <v>15712240.0932975</v>
      </c>
      <c r="W601" s="1">
        <v>5455397.7710384596</v>
      </c>
      <c r="X601" s="1">
        <v>6715882.5828573797</v>
      </c>
      <c r="Y601" s="1">
        <v>8041209.9432792002</v>
      </c>
      <c r="Z601" s="1">
        <v>9523947.5429362208</v>
      </c>
      <c r="AA601" s="1">
        <v>23144874.848861702</v>
      </c>
      <c r="AB601" s="1">
        <v>23223351.818211801</v>
      </c>
      <c r="AC601" s="1">
        <v>1621161.17170273</v>
      </c>
      <c r="AD601" s="1">
        <v>1970614.14192687</v>
      </c>
      <c r="AE601" s="1">
        <v>2429088.7836174802</v>
      </c>
      <c r="AF601" s="1">
        <v>842353.62306486804</v>
      </c>
      <c r="AG601" s="1">
        <v>1615142.4038295799</v>
      </c>
      <c r="AH601" s="1">
        <v>3655388.7282617199</v>
      </c>
      <c r="AI601" s="1">
        <v>1390803.6165720699</v>
      </c>
      <c r="AJ601" s="1">
        <v>3014906.5017716498</v>
      </c>
      <c r="AK601" s="1">
        <v>101449.270383158</v>
      </c>
      <c r="AL601" s="1"/>
      <c r="AM601" s="1">
        <v>-1552.99359736418</v>
      </c>
    </row>
    <row r="602" spans="1:39" x14ac:dyDescent="0.3">
      <c r="A602" t="str">
        <f t="shared" si="99"/>
        <v>Electronics &amp; Communications</v>
      </c>
      <c r="B602" t="str">
        <f t="shared" si="100"/>
        <v>7045</v>
      </c>
      <c r="C602" t="str">
        <f t="shared" si="101"/>
        <v>ADP SUPPLIES</v>
      </c>
      <c r="D602" s="1">
        <f t="shared" si="102"/>
        <v>197350129.21996501</v>
      </c>
      <c r="E602" s="1">
        <f t="shared" si="103"/>
        <v>96434586.724771395</v>
      </c>
      <c r="F602" s="1">
        <f t="shared" si="104"/>
        <v>5221632.7194999997</v>
      </c>
      <c r="G602" s="1">
        <f t="shared" si="105"/>
        <v>4114112.1101997602</v>
      </c>
      <c r="H602" s="2">
        <f t="shared" si="106"/>
        <v>-0.94585311248958037</v>
      </c>
      <c r="I602" s="2">
        <f t="shared" si="107"/>
        <v>-0.97354127539648072</v>
      </c>
      <c r="J602" s="2">
        <f t="shared" si="108"/>
        <v>0.78789764259668371</v>
      </c>
      <c r="K602" s="2">
        <f t="shared" si="109"/>
        <v>6.5567243705950457E-5</v>
      </c>
      <c r="L602" s="2">
        <f>AM602/SUM(AM1:AM$2583)</f>
        <v>8.0771700927655737E-5</v>
      </c>
      <c r="M602" t="s">
        <v>1547</v>
      </c>
      <c r="N602" t="s">
        <v>1750</v>
      </c>
      <c r="O602" t="s">
        <v>1751</v>
      </c>
      <c r="P602" s="1">
        <v>29591777.5627026</v>
      </c>
      <c r="Q602" s="1">
        <v>46336488.544215903</v>
      </c>
      <c r="R602" s="1">
        <v>7816227.7125117397</v>
      </c>
      <c r="S602" s="1">
        <v>9081108.8432739507</v>
      </c>
      <c r="T602" s="1">
        <v>12879469.178126801</v>
      </c>
      <c r="U602" s="1">
        <v>29493307.774033099</v>
      </c>
      <c r="V602" s="1">
        <v>26585135.834911</v>
      </c>
      <c r="W602" s="1">
        <v>25551899.086861301</v>
      </c>
      <c r="X602" s="1">
        <v>16678617.777977301</v>
      </c>
      <c r="Y602" s="1">
        <v>33427034.932173099</v>
      </c>
      <c r="Z602" s="1">
        <v>17302741.065953601</v>
      </c>
      <c r="AA602" s="1">
        <v>15732812.101882201</v>
      </c>
      <c r="AB602" s="1">
        <v>18897948.779121</v>
      </c>
      <c r="AC602" s="1">
        <v>1228402.0481370001</v>
      </c>
      <c r="AD602" s="1">
        <v>11401642.715237601</v>
      </c>
      <c r="AE602" s="1">
        <v>197350129.21996501</v>
      </c>
      <c r="AF602" s="1">
        <v>469095857.69121999</v>
      </c>
      <c r="AG602" s="1">
        <v>697769841.25534201</v>
      </c>
      <c r="AH602" s="1">
        <v>660910002.12008405</v>
      </c>
      <c r="AI602" s="1">
        <v>636510828.09161198</v>
      </c>
      <c r="AJ602" s="1">
        <v>383478973.10039902</v>
      </c>
      <c r="AK602" s="1">
        <v>96434586.724771395</v>
      </c>
      <c r="AL602" s="1">
        <v>5221632.7194999997</v>
      </c>
      <c r="AM602" s="1">
        <v>4114112.1101997602</v>
      </c>
    </row>
    <row r="603" spans="1:39" x14ac:dyDescent="0.3">
      <c r="A603" t="str">
        <f t="shared" si="99"/>
        <v>Electronics &amp; Communications</v>
      </c>
      <c r="B603" t="str">
        <f t="shared" si="100"/>
        <v>7050</v>
      </c>
      <c r="C603" t="str">
        <f t="shared" si="101"/>
        <v>ADP COMPONENTS</v>
      </c>
      <c r="D603" s="1">
        <f t="shared" si="102"/>
        <v>51447156.584799699</v>
      </c>
      <c r="E603" s="1">
        <f t="shared" si="103"/>
        <v>4101222.7400953099</v>
      </c>
      <c r="F603" s="1">
        <f t="shared" si="104"/>
        <v>-27514.499100000001</v>
      </c>
      <c r="G603" s="1">
        <f t="shared" si="105"/>
        <v>-5320.8594487582004</v>
      </c>
      <c r="H603" s="2">
        <f t="shared" si="106"/>
        <v>-1.0067088526626478</v>
      </c>
      <c r="I603" s="2">
        <f t="shared" si="107"/>
        <v>-1.0005348108802601</v>
      </c>
      <c r="J603" s="2">
        <f t="shared" si="108"/>
        <v>0.19338383844168183</v>
      </c>
      <c r="K603" s="2">
        <f t="shared" si="109"/>
        <v>-3.4549535841532769E-7</v>
      </c>
      <c r="L603" s="2">
        <f>AM603/SUM(AM1:AM$2583)</f>
        <v>-1.044635772096937E-7</v>
      </c>
      <c r="M603" t="s">
        <v>1547</v>
      </c>
      <c r="N603" t="s">
        <v>1752</v>
      </c>
      <c r="O603" t="s">
        <v>1753</v>
      </c>
      <c r="P603" s="1">
        <v>18915763.703810401</v>
      </c>
      <c r="Q603" s="1">
        <v>13589904.037774799</v>
      </c>
      <c r="R603" s="1">
        <v>23467306.303893499</v>
      </c>
      <c r="S603" s="1">
        <v>16740645.665419299</v>
      </c>
      <c r="T603" s="1">
        <v>30126028.917341899</v>
      </c>
      <c r="U603" s="1">
        <v>60299935.463004403</v>
      </c>
      <c r="V603" s="1">
        <v>95223430.155774906</v>
      </c>
      <c r="W603" s="1">
        <v>130723982.22377899</v>
      </c>
      <c r="X603" s="1">
        <v>124280130.600247</v>
      </c>
      <c r="Y603" s="1">
        <v>117306947.576975</v>
      </c>
      <c r="Z603" s="1">
        <v>112782966.36205</v>
      </c>
      <c r="AA603" s="1">
        <v>124363008.41773701</v>
      </c>
      <c r="AB603" s="1">
        <v>69256889.495301694</v>
      </c>
      <c r="AC603" s="1">
        <v>44511348.264739901</v>
      </c>
      <c r="AD603" s="1">
        <v>109071935.393179</v>
      </c>
      <c r="AE603" s="1">
        <v>51447156.584799699</v>
      </c>
      <c r="AF603" s="1">
        <v>96005418.807278395</v>
      </c>
      <c r="AG603" s="1">
        <v>55718395.773767203</v>
      </c>
      <c r="AH603" s="1">
        <v>48125712.343433797</v>
      </c>
      <c r="AI603" s="1">
        <v>41997826.362409502</v>
      </c>
      <c r="AJ603" s="1">
        <v>47735873.626842201</v>
      </c>
      <c r="AK603" s="1">
        <v>4101222.7400953099</v>
      </c>
      <c r="AL603" s="1">
        <v>-27514.499100000001</v>
      </c>
      <c r="AM603" s="1">
        <v>-5320.8594487582004</v>
      </c>
    </row>
    <row r="604" spans="1:39" x14ac:dyDescent="0.3">
      <c r="A604" t="str">
        <f t="shared" si="99"/>
        <v>Electronics &amp; Communications</v>
      </c>
      <c r="B604" t="str">
        <f t="shared" si="100"/>
        <v>7435</v>
      </c>
      <c r="C604" t="str">
        <f t="shared" si="101"/>
        <v>OFFICE INFORMATION SYSTEM EQUIPMENT</v>
      </c>
      <c r="D604" s="1">
        <f t="shared" si="102"/>
        <v>4051068.7468842599</v>
      </c>
      <c r="E604" s="1">
        <f t="shared" si="103"/>
        <v>3152121.8198809498</v>
      </c>
      <c r="F604" s="1">
        <f t="shared" si="104"/>
        <v>0</v>
      </c>
      <c r="G604" s="1">
        <f t="shared" si="105"/>
        <v>0</v>
      </c>
      <c r="H604" s="2">
        <f t="shared" si="106"/>
        <v>-1</v>
      </c>
      <c r="I604" s="2">
        <f t="shared" si="107"/>
        <v>-1</v>
      </c>
      <c r="J604" s="2" t="e">
        <f t="shared" si="108"/>
        <v>#DIV/0!</v>
      </c>
      <c r="K604" s="2">
        <f t="shared" si="109"/>
        <v>0</v>
      </c>
      <c r="L604" s="2">
        <f>AM604/SUM(AM1:AM$2583)</f>
        <v>0</v>
      </c>
      <c r="M604" t="s">
        <v>1547</v>
      </c>
      <c r="N604" t="s">
        <v>1754</v>
      </c>
      <c r="O604" t="s">
        <v>1755</v>
      </c>
      <c r="P604" s="1">
        <v>513275.42783037201</v>
      </c>
      <c r="Q604" s="1">
        <v>997262.11805634503</v>
      </c>
      <c r="R604" s="1">
        <v>375904.69946828799</v>
      </c>
      <c r="S604" s="1">
        <v>755726.28884082602</v>
      </c>
      <c r="T604" s="1">
        <v>1387010.5123882899</v>
      </c>
      <c r="U604" s="1">
        <v>2565806.0655507599</v>
      </c>
      <c r="V604" s="1">
        <v>6671720.2248410499</v>
      </c>
      <c r="W604" s="1">
        <v>2406193.1062167599</v>
      </c>
      <c r="X604" s="1">
        <v>4025127.6422920302</v>
      </c>
      <c r="Y604" s="1">
        <v>13587322.351358499</v>
      </c>
      <c r="Z604" s="1">
        <v>4183827.6985237901</v>
      </c>
      <c r="AA604" s="1">
        <v>2509799.2094753198</v>
      </c>
      <c r="AB604" s="1">
        <v>2930748.46812829</v>
      </c>
      <c r="AC604" s="1">
        <v>2363202.5768164401</v>
      </c>
      <c r="AD604" s="1">
        <v>4421581.3548138998</v>
      </c>
      <c r="AE604" s="1">
        <v>4051068.7468842599</v>
      </c>
      <c r="AF604" s="1">
        <v>5312206.0300594401</v>
      </c>
      <c r="AG604" s="1">
        <v>5946958.2077727504</v>
      </c>
      <c r="AH604" s="1">
        <v>3495237.7285540001</v>
      </c>
      <c r="AI604" s="1">
        <v>2812472.33287716</v>
      </c>
      <c r="AJ604" s="1">
        <v>3965087.1054406399</v>
      </c>
      <c r="AK604" s="1">
        <v>3152121.8198809498</v>
      </c>
      <c r="AL604" s="1"/>
      <c r="AM604" s="1">
        <v>0</v>
      </c>
    </row>
    <row r="605" spans="1:39" x14ac:dyDescent="0.3">
      <c r="A605" t="str">
        <f t="shared" si="99"/>
        <v>Electronics &amp; Communications</v>
      </c>
      <c r="B605" t="str">
        <f t="shared" si="100"/>
        <v>7A20</v>
      </c>
      <c r="C605" t="str">
        <f t="shared" si="101"/>
        <v>IT AND TELECOM - APPLICATION DEVELOPMENT SOFTWARE (PERPETUAL LICENSE SOFTWARE)</v>
      </c>
      <c r="D605" s="1">
        <f t="shared" si="102"/>
        <v>0</v>
      </c>
      <c r="E605" s="1">
        <f t="shared" si="103"/>
        <v>142207285.647486</v>
      </c>
      <c r="F605" s="1">
        <f t="shared" si="104"/>
        <v>147372578.98989999</v>
      </c>
      <c r="G605" s="1">
        <f t="shared" si="105"/>
        <v>58066915.123768501</v>
      </c>
      <c r="H605" s="2">
        <f t="shared" si="106"/>
        <v>3.6322283481439177E-2</v>
      </c>
      <c r="I605" s="2" t="e">
        <f t="shared" si="107"/>
        <v>#DIV/0!</v>
      </c>
      <c r="J605" s="2">
        <f t="shared" si="108"/>
        <v>0.39401437853474797</v>
      </c>
      <c r="K605" s="2">
        <f t="shared" si="109"/>
        <v>1.8505349420919201E-3</v>
      </c>
      <c r="L605" s="2">
        <f>AM605/SUM(AM1:AM$2583)</f>
        <v>1.1400183992411595E-3</v>
      </c>
      <c r="M605" t="s">
        <v>1547</v>
      </c>
      <c r="N605" t="s">
        <v>1756</v>
      </c>
      <c r="O605" t="s">
        <v>1757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>
        <v>142207285.647486</v>
      </c>
      <c r="AL605" s="1">
        <v>147372578.98989999</v>
      </c>
      <c r="AM605" s="1">
        <v>58066915.123768501</v>
      </c>
    </row>
    <row r="606" spans="1:39" x14ac:dyDescent="0.3">
      <c r="A606" t="str">
        <f t="shared" si="99"/>
        <v>Electronics &amp; Communications</v>
      </c>
      <c r="B606" t="str">
        <f t="shared" si="100"/>
        <v>7A21</v>
      </c>
      <c r="C606" t="str">
        <f t="shared" si="101"/>
        <v>IT AND TELECOM - BUSINESS APPLICATION SOFTWARE (PERPETUAL LICENSE SOFTWARE)</v>
      </c>
      <c r="D606" s="1">
        <f t="shared" si="102"/>
        <v>0</v>
      </c>
      <c r="E606" s="1">
        <f t="shared" si="103"/>
        <v>275423941.41415602</v>
      </c>
      <c r="F606" s="1">
        <f t="shared" si="104"/>
        <v>413963332.56410003</v>
      </c>
      <c r="G606" s="1">
        <f t="shared" si="105"/>
        <v>246696685.06505299</v>
      </c>
      <c r="H606" s="2">
        <f t="shared" si="106"/>
        <v>0.50300417036593714</v>
      </c>
      <c r="I606" s="2" t="e">
        <f t="shared" si="107"/>
        <v>#DIV/0!</v>
      </c>
      <c r="J606" s="2">
        <f t="shared" si="108"/>
        <v>0.59593849420673828</v>
      </c>
      <c r="K606" s="2">
        <f t="shared" si="109"/>
        <v>5.1980742747752664E-3</v>
      </c>
      <c r="L606" s="2">
        <f>AM606/SUM(AM1:AM$2583)</f>
        <v>4.8433563141163467E-3</v>
      </c>
      <c r="M606" t="s">
        <v>1547</v>
      </c>
      <c r="N606" t="s">
        <v>1758</v>
      </c>
      <c r="O606" t="s">
        <v>1759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>
        <v>275423941.41415602</v>
      </c>
      <c r="AL606" s="1">
        <v>413963332.56410003</v>
      </c>
      <c r="AM606" s="1">
        <v>246696685.06505299</v>
      </c>
    </row>
    <row r="607" spans="1:39" x14ac:dyDescent="0.3">
      <c r="A607" t="str">
        <f t="shared" si="99"/>
        <v>Electronics &amp; Communications</v>
      </c>
      <c r="B607" t="str">
        <f t="shared" si="100"/>
        <v>7B20</v>
      </c>
      <c r="C607" t="str">
        <f t="shared" si="101"/>
        <v>IT AND TELECOM - HIGH PERFORMANCE COMPUTE (HARDWARE AND PERPETUAL LICENSE SOFTWARE)</v>
      </c>
      <c r="D607" s="1">
        <f t="shared" si="102"/>
        <v>0</v>
      </c>
      <c r="E607" s="1">
        <f t="shared" si="103"/>
        <v>93569228.083081603</v>
      </c>
      <c r="F607" s="1">
        <f t="shared" si="104"/>
        <v>124506135.9296</v>
      </c>
      <c r="G607" s="1">
        <f t="shared" si="105"/>
        <v>28513445.612583701</v>
      </c>
      <c r="H607" s="2">
        <f t="shared" si="106"/>
        <v>0.33063121797958006</v>
      </c>
      <c r="I607" s="2" t="e">
        <f t="shared" si="107"/>
        <v>#DIV/0!</v>
      </c>
      <c r="J607" s="2">
        <f t="shared" si="108"/>
        <v>0.22901237276134062</v>
      </c>
      <c r="K607" s="2">
        <f t="shared" si="109"/>
        <v>1.5634045127103425E-3</v>
      </c>
      <c r="L607" s="2">
        <f>AM607/SUM(AM1:AM$2583)</f>
        <v>5.5979988871153116E-4</v>
      </c>
      <c r="M607" t="s">
        <v>1547</v>
      </c>
      <c r="N607" t="s">
        <v>1760</v>
      </c>
      <c r="O607" t="s">
        <v>1761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>
        <v>93569228.083081603</v>
      </c>
      <c r="AL607" s="1">
        <v>124506135.9296</v>
      </c>
      <c r="AM607" s="1">
        <v>28513445.612583701</v>
      </c>
    </row>
    <row r="608" spans="1:39" x14ac:dyDescent="0.3">
      <c r="A608" t="str">
        <f t="shared" si="99"/>
        <v>Electronics &amp; Communications</v>
      </c>
      <c r="B608" t="str">
        <f t="shared" si="100"/>
        <v>7B21</v>
      </c>
      <c r="C608" t="str">
        <f t="shared" si="101"/>
        <v>IT AND TELECOM - COMPUTE: MAINFRAME (HARDWARE AND PERPETUAL LICENSE SOFTWARE)</v>
      </c>
      <c r="D608" s="1">
        <f t="shared" si="102"/>
        <v>0</v>
      </c>
      <c r="E608" s="1">
        <f t="shared" si="103"/>
        <v>43603860.547164597</v>
      </c>
      <c r="F608" s="1">
        <f t="shared" si="104"/>
        <v>54373222.1206</v>
      </c>
      <c r="G608" s="1">
        <f t="shared" si="105"/>
        <v>19103152.801812898</v>
      </c>
      <c r="H608" s="2">
        <f t="shared" si="106"/>
        <v>0.24698183689002962</v>
      </c>
      <c r="I608" s="2" t="e">
        <f t="shared" si="107"/>
        <v>#DIV/0!</v>
      </c>
      <c r="J608" s="2">
        <f t="shared" si="108"/>
        <v>0.35133383781159849</v>
      </c>
      <c r="K608" s="2">
        <f t="shared" si="109"/>
        <v>6.8275623686541765E-4</v>
      </c>
      <c r="L608" s="2">
        <f>AM608/SUM(AM1:AM$2583)</f>
        <v>3.7504912446550232E-4</v>
      </c>
      <c r="M608" t="s">
        <v>1547</v>
      </c>
      <c r="N608" t="s">
        <v>1762</v>
      </c>
      <c r="O608" t="s">
        <v>1763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>
        <v>43603860.547164597</v>
      </c>
      <c r="AL608" s="1">
        <v>54373222.1206</v>
      </c>
      <c r="AM608" s="1">
        <v>19103152.801812898</v>
      </c>
    </row>
    <row r="609" spans="1:39" x14ac:dyDescent="0.3">
      <c r="A609" t="str">
        <f t="shared" si="99"/>
        <v>Electronics &amp; Communications</v>
      </c>
      <c r="B609" t="str">
        <f t="shared" si="100"/>
        <v>7B22</v>
      </c>
      <c r="C609" t="str">
        <f t="shared" si="101"/>
        <v>IT AND TELECOM - COMPUTE: SERVERS (HARDWARE AND PERPETUAL LICENSE SOFTWARE)</v>
      </c>
      <c r="D609" s="1">
        <f t="shared" si="102"/>
        <v>0</v>
      </c>
      <c r="E609" s="1">
        <f t="shared" si="103"/>
        <v>231361729.51306099</v>
      </c>
      <c r="F609" s="1">
        <f t="shared" si="104"/>
        <v>159395909.95120001</v>
      </c>
      <c r="G609" s="1">
        <f t="shared" si="105"/>
        <v>60613297.140322</v>
      </c>
      <c r="H609" s="2">
        <f t="shared" si="106"/>
        <v>-0.31105325722333144</v>
      </c>
      <c r="I609" s="2" t="e">
        <f t="shared" si="107"/>
        <v>#DIV/0!</v>
      </c>
      <c r="J609" s="2">
        <f t="shared" si="108"/>
        <v>0.38026883600011518</v>
      </c>
      <c r="K609" s="2">
        <f t="shared" si="109"/>
        <v>2.001510070685864E-3</v>
      </c>
      <c r="L609" s="2">
        <f>AM609/SUM(AM1:AM$2583)</f>
        <v>1.19001110755329E-3</v>
      </c>
      <c r="M609" t="s">
        <v>1547</v>
      </c>
      <c r="N609" t="s">
        <v>1764</v>
      </c>
      <c r="O609" t="s">
        <v>1765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>
        <v>231361729.51306099</v>
      </c>
      <c r="AL609" s="1">
        <v>159395909.95120001</v>
      </c>
      <c r="AM609" s="1">
        <v>60613297.140322</v>
      </c>
    </row>
    <row r="610" spans="1:39" x14ac:dyDescent="0.3">
      <c r="A610" t="str">
        <f t="shared" si="99"/>
        <v>Electronics &amp; Communications</v>
      </c>
      <c r="B610" t="str">
        <f t="shared" si="100"/>
        <v>7C20</v>
      </c>
      <c r="C610" t="str">
        <f t="shared" si="101"/>
        <v>IT AND TELECOM - DATA CENTER PRODUCTS (HARDWARE AND PERPETUAL LICENSE SOFTWARE)</v>
      </c>
      <c r="D610" s="1">
        <f t="shared" si="102"/>
        <v>0</v>
      </c>
      <c r="E610" s="1">
        <f t="shared" si="103"/>
        <v>29558138.480583601</v>
      </c>
      <c r="F610" s="1">
        <f t="shared" si="104"/>
        <v>17842552.172400001</v>
      </c>
      <c r="G610" s="1">
        <f t="shared" si="105"/>
        <v>9349685.5462659299</v>
      </c>
      <c r="H610" s="2">
        <f t="shared" si="106"/>
        <v>-0.39635737940261129</v>
      </c>
      <c r="I610" s="2" t="e">
        <f t="shared" si="107"/>
        <v>#DIV/0!</v>
      </c>
      <c r="J610" s="2">
        <f t="shared" si="108"/>
        <v>0.52401054826274351</v>
      </c>
      <c r="K610" s="2">
        <f t="shared" si="109"/>
        <v>2.2404619962162139E-4</v>
      </c>
      <c r="L610" s="2">
        <f>AM610/SUM(AM1:AM$2583)</f>
        <v>1.8356087157623643E-4</v>
      </c>
      <c r="M610" t="s">
        <v>1547</v>
      </c>
      <c r="N610" t="s">
        <v>1766</v>
      </c>
      <c r="O610" t="s">
        <v>1767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>
        <v>29558138.480583601</v>
      </c>
      <c r="AL610" s="1">
        <v>17842552.172400001</v>
      </c>
      <c r="AM610" s="1">
        <v>9349685.5462659299</v>
      </c>
    </row>
    <row r="611" spans="1:39" x14ac:dyDescent="0.3">
      <c r="A611" t="str">
        <f t="shared" si="99"/>
        <v>Electronics &amp; Communications</v>
      </c>
      <c r="B611" t="str">
        <f t="shared" si="100"/>
        <v>7C21</v>
      </c>
      <c r="C611" t="str">
        <f t="shared" si="101"/>
        <v>IT AND TELECOM - OTHER DATA CENTER FACILITIES PRODUCTS (HARDWARE AND PERPETUAL LICENSE SOFTWARE)</v>
      </c>
      <c r="D611" s="1">
        <f t="shared" si="102"/>
        <v>0</v>
      </c>
      <c r="E611" s="1">
        <f t="shared" si="103"/>
        <v>36825853.886773199</v>
      </c>
      <c r="F611" s="1">
        <f t="shared" si="104"/>
        <v>9621870.5163000003</v>
      </c>
      <c r="G611" s="1">
        <f t="shared" si="105"/>
        <v>2630990.2720396002</v>
      </c>
      <c r="H611" s="2">
        <f t="shared" si="106"/>
        <v>-0.73871969008827509</v>
      </c>
      <c r="I611" s="2" t="e">
        <f t="shared" si="107"/>
        <v>#DIV/0!</v>
      </c>
      <c r="J611" s="2">
        <f t="shared" si="108"/>
        <v>0.27343854478009777</v>
      </c>
      <c r="K611" s="2">
        <f t="shared" si="109"/>
        <v>1.2082035695336145E-4</v>
      </c>
      <c r="L611" s="2">
        <f>AM611/SUM(AM1:AM$2583)</f>
        <v>5.1653808575098805E-5</v>
      </c>
      <c r="M611" t="s">
        <v>1547</v>
      </c>
      <c r="N611" t="s">
        <v>1768</v>
      </c>
      <c r="O611" t="s">
        <v>1769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>
        <v>36825853.886773199</v>
      </c>
      <c r="AL611" s="1">
        <v>9621870.5163000003</v>
      </c>
      <c r="AM611" s="1">
        <v>2630990.2720396002</v>
      </c>
    </row>
    <row r="612" spans="1:39" x14ac:dyDescent="0.3">
      <c r="A612" t="str">
        <f t="shared" si="99"/>
        <v>Electronics &amp; Communications</v>
      </c>
      <c r="B612" t="str">
        <f t="shared" si="100"/>
        <v>7D20</v>
      </c>
      <c r="C612" t="str">
        <f t="shared" si="101"/>
        <v>IT AND TELECOM - SERVICE DELIVERY MANAGEMENT (HARDWARE AND PERPETUAL LICENSE SOFTWARE)</v>
      </c>
      <c r="D612" s="1">
        <f t="shared" si="102"/>
        <v>0</v>
      </c>
      <c r="E612" s="1">
        <f t="shared" si="103"/>
        <v>13415824.0331831</v>
      </c>
      <c r="F612" s="1">
        <f t="shared" si="104"/>
        <v>6848985.0887000002</v>
      </c>
      <c r="G612" s="1">
        <f t="shared" si="105"/>
        <v>1780757.9785933101</v>
      </c>
      <c r="H612" s="2">
        <f t="shared" si="106"/>
        <v>-0.48948457644051413</v>
      </c>
      <c r="I612" s="2" t="e">
        <f t="shared" si="107"/>
        <v>#DIV/0!</v>
      </c>
      <c r="J612" s="2">
        <f t="shared" si="108"/>
        <v>0.2600031910613072</v>
      </c>
      <c r="K612" s="2">
        <f t="shared" si="109"/>
        <v>8.6001658594673147E-5</v>
      </c>
      <c r="L612" s="2">
        <f>AM612/SUM(AM1:AM$2583)</f>
        <v>3.4961334795636316E-5</v>
      </c>
      <c r="M612" t="s">
        <v>1547</v>
      </c>
      <c r="N612" t="s">
        <v>1770</v>
      </c>
      <c r="O612" t="s">
        <v>1771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>
        <v>13415824.0331831</v>
      </c>
      <c r="AL612" s="1">
        <v>6848985.0887000002</v>
      </c>
      <c r="AM612" s="1">
        <v>1780757.9785933101</v>
      </c>
    </row>
    <row r="613" spans="1:39" x14ac:dyDescent="0.3">
      <c r="A613" t="str">
        <f t="shared" si="99"/>
        <v>Electronics &amp; Communications</v>
      </c>
      <c r="B613" t="str">
        <f t="shared" si="100"/>
        <v>7E20</v>
      </c>
      <c r="C613" t="str">
        <f t="shared" si="101"/>
        <v>IT AND TELECOM - END USER: HELP DESK;TIER 1-2, WORKSPACE, PRINT, PRODUCTIVITY TOOL (HW/PERPETUAL SW)</v>
      </c>
      <c r="D613" s="1">
        <f t="shared" si="102"/>
        <v>0</v>
      </c>
      <c r="E613" s="1">
        <f t="shared" si="103"/>
        <v>314410117.38878697</v>
      </c>
      <c r="F613" s="1">
        <f t="shared" si="104"/>
        <v>358109527.69480002</v>
      </c>
      <c r="G613" s="1">
        <f t="shared" si="105"/>
        <v>110508164.741227</v>
      </c>
      <c r="H613" s="2">
        <f t="shared" si="106"/>
        <v>0.13898856267394244</v>
      </c>
      <c r="I613" s="2" t="e">
        <f t="shared" si="107"/>
        <v>#DIV/0!</v>
      </c>
      <c r="J613" s="2">
        <f t="shared" si="108"/>
        <v>0.30858761410952446</v>
      </c>
      <c r="K613" s="2">
        <f t="shared" si="109"/>
        <v>4.4967265867056488E-3</v>
      </c>
      <c r="L613" s="2">
        <f>AM613/SUM(AM1:AM$2583)</f>
        <v>2.1695890130006934E-3</v>
      </c>
      <c r="M613" t="s">
        <v>1547</v>
      </c>
      <c r="N613" t="s">
        <v>1772</v>
      </c>
      <c r="O613" t="s">
        <v>1773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>
        <v>314410117.38878697</v>
      </c>
      <c r="AL613" s="1">
        <v>358109527.69480002</v>
      </c>
      <c r="AM613" s="1">
        <v>110508164.741227</v>
      </c>
    </row>
    <row r="614" spans="1:39" x14ac:dyDescent="0.3">
      <c r="A614" t="str">
        <f t="shared" si="99"/>
        <v>Electronics &amp; Communications</v>
      </c>
      <c r="B614" t="str">
        <f t="shared" si="100"/>
        <v>7E21</v>
      </c>
      <c r="C614" t="str">
        <f t="shared" si="101"/>
        <v>IT AND TELECOM - MOBILE DEVICE PRODUCTS (HARDWARE AND PERPETUAL LICENSE SOFTWARE)</v>
      </c>
      <c r="D614" s="1">
        <f t="shared" si="102"/>
        <v>0</v>
      </c>
      <c r="E614" s="1">
        <f t="shared" si="103"/>
        <v>24588094.0472144</v>
      </c>
      <c r="F614" s="1">
        <f t="shared" si="104"/>
        <v>35758018.8068</v>
      </c>
      <c r="G614" s="1">
        <f t="shared" si="105"/>
        <v>8930074.7955622096</v>
      </c>
      <c r="H614" s="2">
        <f t="shared" si="106"/>
        <v>0.45428184625196866</v>
      </c>
      <c r="I614" s="2" t="e">
        <f t="shared" si="107"/>
        <v>#DIV/0!</v>
      </c>
      <c r="J614" s="2">
        <f t="shared" si="108"/>
        <v>0.24973628555349389</v>
      </c>
      <c r="K614" s="2">
        <f t="shared" si="109"/>
        <v>4.4900797499444186E-4</v>
      </c>
      <c r="L614" s="2">
        <f>AM614/SUM(AM1:AM$2583)</f>
        <v>1.7532272124050718E-4</v>
      </c>
      <c r="M614" t="s">
        <v>1547</v>
      </c>
      <c r="N614" t="s">
        <v>1774</v>
      </c>
      <c r="O614" t="s">
        <v>1775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>
        <v>24588094.0472144</v>
      </c>
      <c r="AL614" s="1">
        <v>35758018.8068</v>
      </c>
      <c r="AM614" s="1">
        <v>8930074.7955622096</v>
      </c>
    </row>
    <row r="615" spans="1:39" x14ac:dyDescent="0.3">
      <c r="A615" t="str">
        <f t="shared" si="99"/>
        <v>Electronics &amp; Communications</v>
      </c>
      <c r="B615" t="str">
        <f t="shared" si="100"/>
        <v>7F20</v>
      </c>
      <c r="C615" t="str">
        <f t="shared" si="101"/>
        <v>IT AND TELECOM - IT MANAGEMENT TOOLS/PRODUCTS (HARDWARE AND PERPETUAL LICENSE SOFTWARE)</v>
      </c>
      <c r="D615" s="1">
        <f t="shared" si="102"/>
        <v>0</v>
      </c>
      <c r="E615" s="1">
        <f t="shared" si="103"/>
        <v>36912031.8846035</v>
      </c>
      <c r="F615" s="1">
        <f t="shared" si="104"/>
        <v>27074233.961800002</v>
      </c>
      <c r="G615" s="1">
        <f t="shared" si="105"/>
        <v>9391980.4020872302</v>
      </c>
      <c r="H615" s="2">
        <f t="shared" si="106"/>
        <v>-0.2665200862840329</v>
      </c>
      <c r="I615" s="2" t="e">
        <f t="shared" si="107"/>
        <v>#DIV/0!</v>
      </c>
      <c r="J615" s="2">
        <f t="shared" si="108"/>
        <v>0.34689736431097956</v>
      </c>
      <c r="K615" s="2">
        <f t="shared" si="109"/>
        <v>3.3996701638855305E-4</v>
      </c>
      <c r="L615" s="2">
        <f>AM615/SUM(AM1:AM$2583)</f>
        <v>1.8439123967357312E-4</v>
      </c>
      <c r="M615" t="s">
        <v>1547</v>
      </c>
      <c r="N615" t="s">
        <v>1776</v>
      </c>
      <c r="O615" t="s">
        <v>1777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>
        <v>36912031.8846035</v>
      </c>
      <c r="AL615" s="1">
        <v>27074233.961800002</v>
      </c>
      <c r="AM615" s="1">
        <v>9391980.4020872302</v>
      </c>
    </row>
    <row r="616" spans="1:39" x14ac:dyDescent="0.3">
      <c r="A616" t="str">
        <f t="shared" si="99"/>
        <v>Electronics &amp; Communications</v>
      </c>
      <c r="B616" t="str">
        <f t="shared" si="100"/>
        <v>7G20</v>
      </c>
      <c r="C616" t="str">
        <f t="shared" si="101"/>
        <v>IT AND TELECOM - NETWORK: ANALOG VOICE PRODUCTS (HARDWARE AND PERPETUAL LICENSE SOFTWARE)</v>
      </c>
      <c r="D616" s="1">
        <f t="shared" si="102"/>
        <v>0</v>
      </c>
      <c r="E616" s="1">
        <f t="shared" si="103"/>
        <v>27456591.595684402</v>
      </c>
      <c r="F616" s="1">
        <f t="shared" si="104"/>
        <v>37408272.584799998</v>
      </c>
      <c r="G616" s="1">
        <f t="shared" si="105"/>
        <v>52094022.617758602</v>
      </c>
      <c r="H616" s="2">
        <f t="shared" si="106"/>
        <v>0.3624514337271123</v>
      </c>
      <c r="I616" s="2" t="e">
        <f t="shared" si="107"/>
        <v>#DIV/0!</v>
      </c>
      <c r="J616" s="2">
        <f t="shared" si="108"/>
        <v>1.3925802775219784</v>
      </c>
      <c r="K616" s="2">
        <f t="shared" si="109"/>
        <v>4.6972995937199347E-4</v>
      </c>
      <c r="L616" s="2">
        <f>AM616/SUM(AM1:AM$2583)</f>
        <v>1.0227535619577043E-3</v>
      </c>
      <c r="M616" t="s">
        <v>1547</v>
      </c>
      <c r="N616" t="s">
        <v>1778</v>
      </c>
      <c r="O616" t="s">
        <v>1779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>
        <v>27456591.595684402</v>
      </c>
      <c r="AL616" s="1">
        <v>37408272.584799998</v>
      </c>
      <c r="AM616" s="1">
        <v>52094022.617758602</v>
      </c>
    </row>
    <row r="617" spans="1:39" x14ac:dyDescent="0.3">
      <c r="A617" t="str">
        <f t="shared" si="99"/>
        <v>Electronics &amp; Communications</v>
      </c>
      <c r="B617" t="str">
        <f t="shared" si="100"/>
        <v>7G21</v>
      </c>
      <c r="C617" t="str">
        <f t="shared" si="101"/>
        <v>IT AND TELECOM - NETWORK: DIGITAL NETWORK PRODUCTS (HARDWARE AND PERPETUAL LICENSE SOFTWARE)</v>
      </c>
      <c r="D617" s="1">
        <f t="shared" si="102"/>
        <v>0</v>
      </c>
      <c r="E617" s="1">
        <f t="shared" si="103"/>
        <v>57922686.936535701</v>
      </c>
      <c r="F617" s="1">
        <f t="shared" si="104"/>
        <v>76664539.293400005</v>
      </c>
      <c r="G617" s="1">
        <f t="shared" si="105"/>
        <v>17151093.0284779</v>
      </c>
      <c r="H617" s="2">
        <f t="shared" si="106"/>
        <v>0.32356669464245047</v>
      </c>
      <c r="I617" s="2" t="e">
        <f t="shared" si="107"/>
        <v>#DIV/0!</v>
      </c>
      <c r="J617" s="2">
        <f t="shared" si="108"/>
        <v>0.2237161168195323</v>
      </c>
      <c r="K617" s="2">
        <f t="shared" si="109"/>
        <v>9.6266489841056958E-4</v>
      </c>
      <c r="L617" s="2">
        <f>AM617/SUM(AM1:AM$2583)</f>
        <v>3.3672464910329195E-4</v>
      </c>
      <c r="M617" t="s">
        <v>1547</v>
      </c>
      <c r="N617" t="s">
        <v>1780</v>
      </c>
      <c r="O617" t="s">
        <v>1781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>
        <v>57922686.936535701</v>
      </c>
      <c r="AL617" s="1">
        <v>76664539.293400005</v>
      </c>
      <c r="AM617" s="1">
        <v>17151093.0284779</v>
      </c>
    </row>
    <row r="618" spans="1:39" x14ac:dyDescent="0.3">
      <c r="A618" t="str">
        <f t="shared" si="99"/>
        <v>Electronics &amp; Communications</v>
      </c>
      <c r="B618" t="str">
        <f t="shared" si="100"/>
        <v>7G22</v>
      </c>
      <c r="C618" t="str">
        <f t="shared" si="101"/>
        <v>IT AND TELECOM - NETWORK: SATELLITE AND RF COMMUNICATIONS PRODUCTS (HW, PERPETUAL LICENSE SOFTWARE)</v>
      </c>
      <c r="D618" s="1">
        <f t="shared" si="102"/>
        <v>0</v>
      </c>
      <c r="E618" s="1">
        <f t="shared" si="103"/>
        <v>29238384.790467799</v>
      </c>
      <c r="F618" s="1">
        <f t="shared" si="104"/>
        <v>31559097.942200001</v>
      </c>
      <c r="G618" s="1">
        <f t="shared" si="105"/>
        <v>140096295.93133801</v>
      </c>
      <c r="H618" s="2">
        <f t="shared" si="106"/>
        <v>7.9372139342279713E-2</v>
      </c>
      <c r="I618" s="2" t="e">
        <f t="shared" si="107"/>
        <v>#DIV/0!</v>
      </c>
      <c r="J618" s="2">
        <f t="shared" si="108"/>
        <v>4.4391730140044627</v>
      </c>
      <c r="K618" s="2">
        <f t="shared" si="109"/>
        <v>3.962827676846503E-4</v>
      </c>
      <c r="L618" s="2">
        <f>AM618/SUM(AM1:AM$2583)</f>
        <v>2.750488030694173E-3</v>
      </c>
      <c r="M618" t="s">
        <v>1547</v>
      </c>
      <c r="N618" t="s">
        <v>1782</v>
      </c>
      <c r="O618" t="s">
        <v>1783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>
        <v>29238384.790467799</v>
      </c>
      <c r="AL618" s="1">
        <v>31559097.942200001</v>
      </c>
      <c r="AM618" s="1">
        <v>140096295.93133801</v>
      </c>
    </row>
    <row r="619" spans="1:39" x14ac:dyDescent="0.3">
      <c r="A619" t="str">
        <f t="shared" si="99"/>
        <v>Electronics &amp; Communications</v>
      </c>
      <c r="B619" t="str">
        <f t="shared" si="100"/>
        <v>7H20</v>
      </c>
      <c r="C619" t="str">
        <f t="shared" si="101"/>
        <v>IT AND TELECOM - PLATFORM PRODUCTS: DATABASE, MAINFRAME, MIDDLEWARE (HW, PERPETUAL LICENSE SOFTWARE)</v>
      </c>
      <c r="D619" s="1">
        <f t="shared" si="102"/>
        <v>0</v>
      </c>
      <c r="E619" s="1">
        <f t="shared" si="103"/>
        <v>22731084.713373002</v>
      </c>
      <c r="F619" s="1">
        <f t="shared" si="104"/>
        <v>29657069.050500002</v>
      </c>
      <c r="G619" s="1">
        <f t="shared" si="105"/>
        <v>14293365.172929101</v>
      </c>
      <c r="H619" s="2">
        <f t="shared" si="106"/>
        <v>0.30469220560567223</v>
      </c>
      <c r="I619" s="2" t="e">
        <f t="shared" si="107"/>
        <v>#DIV/0!</v>
      </c>
      <c r="J619" s="2">
        <f t="shared" si="108"/>
        <v>0.48195474571645586</v>
      </c>
      <c r="K619" s="2">
        <f t="shared" si="109"/>
        <v>3.7239928169910315E-4</v>
      </c>
      <c r="L619" s="2">
        <f>AM619/SUM(AM1:AM$2583)</f>
        <v>2.8061933804267265E-4</v>
      </c>
      <c r="M619" t="s">
        <v>1547</v>
      </c>
      <c r="N619" t="s">
        <v>1784</v>
      </c>
      <c r="O619" t="s">
        <v>1785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>
        <v>22731084.713373002</v>
      </c>
      <c r="AL619" s="1">
        <v>29657069.050500002</v>
      </c>
      <c r="AM619" s="1">
        <v>14293365.172929101</v>
      </c>
    </row>
    <row r="620" spans="1:39" x14ac:dyDescent="0.3">
      <c r="A620" t="str">
        <f t="shared" si="99"/>
        <v>Electronics &amp; Communications</v>
      </c>
      <c r="B620" t="str">
        <f t="shared" si="100"/>
        <v>7J20</v>
      </c>
      <c r="C620" t="str">
        <f t="shared" si="101"/>
        <v>IT AND TELECOM - SECURITY AND COMPLIANCE PRODUCTS (HARDWARE AND PERPETUAL LICENSE SOFTWARE)</v>
      </c>
      <c r="D620" s="1">
        <f t="shared" si="102"/>
        <v>0</v>
      </c>
      <c r="E620" s="1">
        <f t="shared" si="103"/>
        <v>17057090.4883857</v>
      </c>
      <c r="F620" s="1">
        <f t="shared" si="104"/>
        <v>36620163.543300003</v>
      </c>
      <c r="G620" s="1">
        <f t="shared" si="105"/>
        <v>26882010.940603402</v>
      </c>
      <c r="H620" s="2">
        <f t="shared" si="106"/>
        <v>1.1469173519502021</v>
      </c>
      <c r="I620" s="2" t="e">
        <f t="shared" si="107"/>
        <v>#DIV/0!</v>
      </c>
      <c r="J620" s="2">
        <f t="shared" si="108"/>
        <v>0.7340767582541754</v>
      </c>
      <c r="K620" s="2">
        <f t="shared" si="109"/>
        <v>4.5983379463449328E-4</v>
      </c>
      <c r="L620" s="2">
        <f>AM620/SUM(AM1:AM$2583)</f>
        <v>5.2777019436229221E-4</v>
      </c>
      <c r="M620" t="s">
        <v>1547</v>
      </c>
      <c r="N620" t="s">
        <v>1786</v>
      </c>
      <c r="O620" t="s">
        <v>1787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>
        <v>17057090.4883857</v>
      </c>
      <c r="AL620" s="1">
        <v>36620163.543300003</v>
      </c>
      <c r="AM620" s="1">
        <v>26882010.940603402</v>
      </c>
    </row>
    <row r="621" spans="1:39" x14ac:dyDescent="0.3">
      <c r="A621" t="str">
        <f t="shared" si="99"/>
        <v>Electronics &amp; Communications</v>
      </c>
      <c r="B621" t="str">
        <f t="shared" si="100"/>
        <v>7K20</v>
      </c>
      <c r="C621" t="str">
        <f t="shared" si="101"/>
        <v>IT AND TELECOM - STORAGE PRODUCTS (HARDWARE AND PERPETUAL LICENSE SOFTWARE)</v>
      </c>
      <c r="D621" s="1">
        <f t="shared" si="102"/>
        <v>0</v>
      </c>
      <c r="E621" s="1">
        <f t="shared" si="103"/>
        <v>29389278.5854064</v>
      </c>
      <c r="F621" s="1">
        <f t="shared" si="104"/>
        <v>23247767.154800002</v>
      </c>
      <c r="G621" s="1">
        <f t="shared" si="105"/>
        <v>7010374.9786889199</v>
      </c>
      <c r="H621" s="2">
        <f t="shared" si="106"/>
        <v>-0.20897115295834578</v>
      </c>
      <c r="I621" s="2" t="e">
        <f t="shared" si="107"/>
        <v>#DIV/0!</v>
      </c>
      <c r="J621" s="2">
        <f t="shared" si="108"/>
        <v>0.30155046426647802</v>
      </c>
      <c r="K621" s="2">
        <f t="shared" si="109"/>
        <v>2.9191865773430377E-4</v>
      </c>
      <c r="L621" s="2">
        <f>AM621/SUM(AM1:AM$2583)</f>
        <v>1.3763356369544551E-4</v>
      </c>
      <c r="M621" t="s">
        <v>1547</v>
      </c>
      <c r="N621" t="s">
        <v>1788</v>
      </c>
      <c r="O621" t="s">
        <v>1789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>
        <v>29389278.5854064</v>
      </c>
      <c r="AL621" s="1">
        <v>23247767.154800002</v>
      </c>
      <c r="AM621" s="1">
        <v>7010374.9786889199</v>
      </c>
    </row>
    <row r="622" spans="1:39" x14ac:dyDescent="0.3">
      <c r="A622" t="str">
        <f t="shared" si="99"/>
        <v>Engines &amp; Power Plants</v>
      </c>
      <c r="B622" t="str">
        <f t="shared" si="100"/>
        <v>2805</v>
      </c>
      <c r="C622" t="str">
        <f t="shared" si="101"/>
        <v>GAS RECIPROCATING ENG - EXCEPT AIR</v>
      </c>
      <c r="D622" s="1">
        <f t="shared" si="102"/>
        <v>204390.23141882301</v>
      </c>
      <c r="E622" s="1">
        <f t="shared" si="103"/>
        <v>95853.249777147605</v>
      </c>
      <c r="F622" s="1">
        <f t="shared" si="104"/>
        <v>104279</v>
      </c>
      <c r="G622" s="1">
        <f t="shared" si="105"/>
        <v>0</v>
      </c>
      <c r="H622" s="2">
        <f t="shared" si="106"/>
        <v>8.790260364089586E-2</v>
      </c>
      <c r="I622" s="2">
        <f t="shared" si="107"/>
        <v>-0.48980438411306293</v>
      </c>
      <c r="J622" s="2">
        <f t="shared" si="108"/>
        <v>0</v>
      </c>
      <c r="K622" s="2">
        <f t="shared" si="109"/>
        <v>1.3094154594365106E-6</v>
      </c>
      <c r="L622" s="2">
        <f>AM622/SUM(AM1:AM$2583)</f>
        <v>0</v>
      </c>
      <c r="M622" t="s">
        <v>1790</v>
      </c>
      <c r="N622" t="s">
        <v>1791</v>
      </c>
      <c r="O622" t="s">
        <v>1792</v>
      </c>
      <c r="P622" s="1"/>
      <c r="Q622" s="1">
        <v>52675.116652226003</v>
      </c>
      <c r="R622" s="1">
        <v>179178.09273578101</v>
      </c>
      <c r="S622" s="1">
        <v>120148.557414553</v>
      </c>
      <c r="T622" s="1"/>
      <c r="U622" s="1">
        <v>234256.07454494701</v>
      </c>
      <c r="V622" s="1">
        <v>187987.61042861699</v>
      </c>
      <c r="W622" s="1">
        <v>201704.36987823201</v>
      </c>
      <c r="X622" s="1">
        <v>72121.071408067306</v>
      </c>
      <c r="Y622" s="1">
        <v>28300.349471387501</v>
      </c>
      <c r="Z622" s="1">
        <v>65615.286699471093</v>
      </c>
      <c r="AA622" s="1">
        <v>132087.63095266101</v>
      </c>
      <c r="AB622" s="1">
        <v>75462.873596971694</v>
      </c>
      <c r="AC622" s="1">
        <v>127680.517220072</v>
      </c>
      <c r="AD622" s="1">
        <v>367665.252340123</v>
      </c>
      <c r="AE622" s="1">
        <v>204390.23141882301</v>
      </c>
      <c r="AF622" s="1">
        <v>330373.70111758099</v>
      </c>
      <c r="AG622" s="1">
        <v>217207.45410887001</v>
      </c>
      <c r="AH622" s="1">
        <v>22130.244829056799</v>
      </c>
      <c r="AI622" s="1">
        <v>140124.48568013599</v>
      </c>
      <c r="AJ622" s="1">
        <v>71058.495276377202</v>
      </c>
      <c r="AK622" s="1">
        <v>95853.249777147605</v>
      </c>
      <c r="AL622" s="1">
        <v>104279</v>
      </c>
      <c r="AM622" s="1"/>
    </row>
    <row r="623" spans="1:39" x14ac:dyDescent="0.3">
      <c r="A623" t="str">
        <f t="shared" si="99"/>
        <v>Engines &amp; Power Plants</v>
      </c>
      <c r="B623" t="str">
        <f t="shared" si="100"/>
        <v>2810</v>
      </c>
      <c r="C623" t="str">
        <f t="shared" si="101"/>
        <v>GAS RECIPROCATING ENG - AIRCRAFT</v>
      </c>
      <c r="D623" s="1">
        <f t="shared" si="102"/>
        <v>73278.510871068298</v>
      </c>
      <c r="E623" s="1">
        <f t="shared" si="103"/>
        <v>91157814.233021095</v>
      </c>
      <c r="F623" s="1">
        <f t="shared" si="104"/>
        <v>2463923.75</v>
      </c>
      <c r="G623" s="1">
        <f t="shared" si="105"/>
        <v>479965.69681296701</v>
      </c>
      <c r="H623" s="2">
        <f t="shared" si="106"/>
        <v>-0.97297078949587779</v>
      </c>
      <c r="I623" s="2">
        <f t="shared" si="107"/>
        <v>32.624096897045469</v>
      </c>
      <c r="J623" s="2">
        <f t="shared" si="108"/>
        <v>0.19479730117986283</v>
      </c>
      <c r="K623" s="2">
        <f t="shared" si="109"/>
        <v>3.0939113811244639E-5</v>
      </c>
      <c r="L623" s="2">
        <f>AM623/SUM(AM1:AM$2583)</f>
        <v>9.4230892790688936E-6</v>
      </c>
      <c r="M623" t="s">
        <v>1790</v>
      </c>
      <c r="N623" t="s">
        <v>1793</v>
      </c>
      <c r="O623" t="s">
        <v>1794</v>
      </c>
      <c r="P623" s="1">
        <v>130163.21280940399</v>
      </c>
      <c r="Q623" s="1">
        <v>294347.769423978</v>
      </c>
      <c r="R623" s="1"/>
      <c r="S623" s="1">
        <v>237961.07066051799</v>
      </c>
      <c r="T623" s="1">
        <v>251372.10671325499</v>
      </c>
      <c r="U623" s="1">
        <v>439393.63366724498</v>
      </c>
      <c r="V623" s="1">
        <v>40882.859199613296</v>
      </c>
      <c r="W623" s="1">
        <v>985699.55658160895</v>
      </c>
      <c r="X623" s="1">
        <v>-6130.5395338279304</v>
      </c>
      <c r="Y623" s="1">
        <v>13586.0962870862</v>
      </c>
      <c r="Z623" s="1">
        <v>0</v>
      </c>
      <c r="AA623" s="1">
        <v>312099.77475957602</v>
      </c>
      <c r="AB623" s="1">
        <v>97080.054290337095</v>
      </c>
      <c r="AC623" s="1">
        <v>538516.61180125095</v>
      </c>
      <c r="AD623" s="1">
        <v>1224897.71978743</v>
      </c>
      <c r="AE623" s="1">
        <v>73278.510871068298</v>
      </c>
      <c r="AF623" s="1">
        <v>458143.12617577898</v>
      </c>
      <c r="AG623" s="1">
        <v>599997.78386574402</v>
      </c>
      <c r="AH623" s="1">
        <v>38010591.256777197</v>
      </c>
      <c r="AI623" s="1">
        <v>57220717.027321301</v>
      </c>
      <c r="AJ623" s="1">
        <v>3243911.010731</v>
      </c>
      <c r="AK623" s="1">
        <v>91157814.233021095</v>
      </c>
      <c r="AL623" s="1">
        <v>2463923.75</v>
      </c>
      <c r="AM623" s="1">
        <v>479965.69681296701</v>
      </c>
    </row>
    <row r="624" spans="1:39" x14ac:dyDescent="0.3">
      <c r="A624" t="str">
        <f t="shared" si="99"/>
        <v>Engines &amp; Power Plants</v>
      </c>
      <c r="B624" t="str">
        <f t="shared" si="100"/>
        <v>2815</v>
      </c>
      <c r="C624" t="str">
        <f t="shared" si="101"/>
        <v>DIESEL ENGINES AND COMPONENTS</v>
      </c>
      <c r="D624" s="1">
        <f t="shared" si="102"/>
        <v>2088668.4428070199</v>
      </c>
      <c r="E624" s="1">
        <f t="shared" si="103"/>
        <v>1603877.1479614</v>
      </c>
      <c r="F624" s="1">
        <f t="shared" si="104"/>
        <v>1651947.8182999999</v>
      </c>
      <c r="G624" s="1">
        <f t="shared" si="105"/>
        <v>500837.16428916401</v>
      </c>
      <c r="H624" s="2">
        <f t="shared" si="106"/>
        <v>2.9971541398728707E-2</v>
      </c>
      <c r="I624" s="2">
        <f t="shared" si="107"/>
        <v>-0.20909044995197945</v>
      </c>
      <c r="J624" s="2">
        <f t="shared" si="108"/>
        <v>0.30317977283602676</v>
      </c>
      <c r="K624" s="2">
        <f t="shared" si="109"/>
        <v>2.0743256182591275E-5</v>
      </c>
      <c r="L624" s="2">
        <f>AM624/SUM(AM1:AM$2583)</f>
        <v>9.8328554409411379E-6</v>
      </c>
      <c r="M624" t="s">
        <v>1790</v>
      </c>
      <c r="N624" t="s">
        <v>1795</v>
      </c>
      <c r="O624" t="s">
        <v>1796</v>
      </c>
      <c r="P624" s="1">
        <v>6386861.3227138501</v>
      </c>
      <c r="Q624" s="1">
        <v>1244397.5741632299</v>
      </c>
      <c r="R624" s="1">
        <v>433675.028731848</v>
      </c>
      <c r="S624" s="1">
        <v>1693276.9678942701</v>
      </c>
      <c r="T624" s="1">
        <v>965738.51675255003</v>
      </c>
      <c r="U624" s="1">
        <v>4473102.0297925202</v>
      </c>
      <c r="V624" s="1">
        <v>2576972.1259111199</v>
      </c>
      <c r="W624" s="1">
        <v>4740753.2948617004</v>
      </c>
      <c r="X624" s="1">
        <v>2889356.8212365201</v>
      </c>
      <c r="Y624" s="1">
        <v>1598130.2606909501</v>
      </c>
      <c r="Z624" s="1">
        <v>856477.17664552899</v>
      </c>
      <c r="AA624" s="1">
        <v>1395271.3004179799</v>
      </c>
      <c r="AB624" s="1">
        <v>1607476.17294841</v>
      </c>
      <c r="AC624" s="1">
        <v>1293206.5560832401</v>
      </c>
      <c r="AD624" s="1">
        <v>1453203.4596295201</v>
      </c>
      <c r="AE624" s="1">
        <v>2088668.4428070199</v>
      </c>
      <c r="AF624" s="1">
        <v>2159724.88096915</v>
      </c>
      <c r="AG624" s="1">
        <v>1141629.4677238001</v>
      </c>
      <c r="AH624" s="1">
        <v>2202651.40624819</v>
      </c>
      <c r="AI624" s="1">
        <v>1131662.38390989</v>
      </c>
      <c r="AJ624" s="1">
        <v>1186299.11263648</v>
      </c>
      <c r="AK624" s="1">
        <v>1603877.1479614</v>
      </c>
      <c r="AL624" s="1">
        <v>1651947.8182999999</v>
      </c>
      <c r="AM624" s="1">
        <v>500837.16428916401</v>
      </c>
    </row>
    <row r="625" spans="1:39" x14ac:dyDescent="0.3">
      <c r="A625" t="str">
        <f t="shared" si="99"/>
        <v>Engines &amp; Power Plants</v>
      </c>
      <c r="B625" t="str">
        <f t="shared" si="100"/>
        <v>2820</v>
      </c>
      <c r="C625" t="str">
        <f t="shared" si="101"/>
        <v>STEAM ENGINES RECIPROCATING &amp; COMPS</v>
      </c>
      <c r="D625" s="1">
        <f t="shared" si="102"/>
        <v>0</v>
      </c>
      <c r="E625" s="1">
        <f t="shared" si="103"/>
        <v>0</v>
      </c>
      <c r="F625" s="1">
        <f t="shared" si="104"/>
        <v>0</v>
      </c>
      <c r="G625" s="1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>
        <f t="shared" si="109"/>
        <v>0</v>
      </c>
      <c r="L625" s="2">
        <f>AM625/SUM(AM1:AM$2583)</f>
        <v>0</v>
      </c>
      <c r="M625" t="s">
        <v>1790</v>
      </c>
      <c r="N625" t="s">
        <v>1797</v>
      </c>
      <c r="O625" t="s">
        <v>1798</v>
      </c>
      <c r="P625" s="1"/>
      <c r="Q625" s="1"/>
      <c r="R625" s="1"/>
      <c r="S625" s="1"/>
      <c r="T625" s="1"/>
      <c r="U625" s="1">
        <v>47484.690594039399</v>
      </c>
      <c r="V625" s="1">
        <v>24495.321404097798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>
        <v>37113.651064663201</v>
      </c>
      <c r="AK625" s="1"/>
      <c r="AL625" s="1"/>
      <c r="AM625" s="1"/>
    </row>
    <row r="626" spans="1:39" x14ac:dyDescent="0.3">
      <c r="A626" t="str">
        <f t="shared" si="99"/>
        <v>Engines &amp; Power Plants</v>
      </c>
      <c r="B626" t="str">
        <f t="shared" si="100"/>
        <v>2825</v>
      </c>
      <c r="C626" t="str">
        <f t="shared" si="101"/>
        <v>STEAM TURBINES AND COMPONENTS</v>
      </c>
      <c r="D626" s="1">
        <f t="shared" si="102"/>
        <v>0</v>
      </c>
      <c r="E626" s="1">
        <f t="shared" si="103"/>
        <v>0</v>
      </c>
      <c r="F626" s="1">
        <f t="shared" si="104"/>
        <v>0</v>
      </c>
      <c r="G626" s="1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>
        <f t="shared" si="109"/>
        <v>0</v>
      </c>
      <c r="L626" s="2">
        <f>AM626/SUM(AM1:AM$2583)</f>
        <v>0</v>
      </c>
      <c r="M626" t="s">
        <v>1790</v>
      </c>
      <c r="N626" t="s">
        <v>1799</v>
      </c>
      <c r="O626" t="s">
        <v>1800</v>
      </c>
      <c r="P626" s="1"/>
      <c r="Q626" s="1"/>
      <c r="R626" s="1"/>
      <c r="S626" s="1"/>
      <c r="T626" s="1"/>
      <c r="U626" s="1">
        <v>31776.283736635101</v>
      </c>
      <c r="V626" s="1">
        <v>336789.69728459499</v>
      </c>
      <c r="W626" s="1">
        <v>0</v>
      </c>
      <c r="X626" s="1"/>
      <c r="Y626" s="1">
        <v>32693.238519537001</v>
      </c>
      <c r="Z626" s="1">
        <v>181585.931676026</v>
      </c>
      <c r="AA626" s="1">
        <v>-9765.37136620409</v>
      </c>
      <c r="AB626" s="1">
        <v>62964.999987986303</v>
      </c>
      <c r="AC626" s="1">
        <v>-4448.2982401907602</v>
      </c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1:39" x14ac:dyDescent="0.3">
      <c r="A627" t="str">
        <f t="shared" si="99"/>
        <v>Engines &amp; Power Plants</v>
      </c>
      <c r="B627" t="str">
        <f t="shared" si="100"/>
        <v>2830</v>
      </c>
      <c r="C627" t="str">
        <f t="shared" si="101"/>
        <v>WATER TURBINES AND WATER WHEELS; AND COMPONENTS</v>
      </c>
      <c r="D627" s="1">
        <f t="shared" si="102"/>
        <v>6654.2352402435399</v>
      </c>
      <c r="E627" s="1">
        <f t="shared" si="103"/>
        <v>0</v>
      </c>
      <c r="F627" s="1">
        <f t="shared" si="104"/>
        <v>0</v>
      </c>
      <c r="G627" s="1">
        <f t="shared" si="105"/>
        <v>0</v>
      </c>
      <c r="H627" s="2" t="e">
        <f t="shared" si="106"/>
        <v>#DIV/0!</v>
      </c>
      <c r="I627" s="2">
        <f t="shared" si="107"/>
        <v>-1</v>
      </c>
      <c r="J627" s="2" t="e">
        <f t="shared" si="108"/>
        <v>#DIV/0!</v>
      </c>
      <c r="K627" s="2">
        <f t="shared" si="109"/>
        <v>0</v>
      </c>
      <c r="L627" s="2">
        <f>AM627/SUM(AM1:AM$2583)</f>
        <v>0</v>
      </c>
      <c r="M627" t="s">
        <v>1790</v>
      </c>
      <c r="N627" t="s">
        <v>1801</v>
      </c>
      <c r="O627" t="s">
        <v>1802</v>
      </c>
      <c r="P627" s="1"/>
      <c r="Q627" s="1"/>
      <c r="R627" s="1"/>
      <c r="S627" s="1"/>
      <c r="T627" s="1">
        <v>15170.8016732655</v>
      </c>
      <c r="U627" s="1"/>
      <c r="V627" s="1">
        <v>37552.502145699997</v>
      </c>
      <c r="W627" s="1">
        <v>83954.240538024795</v>
      </c>
      <c r="X627" s="1">
        <v>6641.0845743706795</v>
      </c>
      <c r="Y627" s="1"/>
      <c r="Z627" s="1">
        <v>12003.7878372962</v>
      </c>
      <c r="AA627" s="1">
        <v>21752.5475219008</v>
      </c>
      <c r="AB627" s="1">
        <v>204213.23585350599</v>
      </c>
      <c r="AC627" s="1">
        <v>34411.550411884396</v>
      </c>
      <c r="AD627" s="1"/>
      <c r="AE627" s="1">
        <v>6654.2352402435399</v>
      </c>
      <c r="AF627" s="1">
        <v>7614.0539897621802</v>
      </c>
      <c r="AG627" s="1"/>
      <c r="AH627" s="1">
        <v>130846.455292431</v>
      </c>
      <c r="AI627" s="1">
        <v>0</v>
      </c>
      <c r="AJ627" s="1">
        <v>77437.997672591693</v>
      </c>
      <c r="AK627" s="1"/>
      <c r="AL627" s="1"/>
      <c r="AM627" s="1"/>
    </row>
    <row r="628" spans="1:39" x14ac:dyDescent="0.3">
      <c r="A628" t="str">
        <f t="shared" si="99"/>
        <v>Engines &amp; Power Plants</v>
      </c>
      <c r="B628" t="str">
        <f t="shared" si="100"/>
        <v>2835</v>
      </c>
      <c r="C628" t="str">
        <f t="shared" si="101"/>
        <v>GAS TURBINES &amp; JET ENG EXCEPT AIR</v>
      </c>
      <c r="D628" s="1">
        <f t="shared" si="102"/>
        <v>7853.98266921089</v>
      </c>
      <c r="E628" s="1">
        <f t="shared" si="103"/>
        <v>125164603.31297199</v>
      </c>
      <c r="F628" s="1">
        <f t="shared" si="104"/>
        <v>126787926.3116</v>
      </c>
      <c r="G628" s="1">
        <f t="shared" si="105"/>
        <v>-88803.934628913805</v>
      </c>
      <c r="H628" s="2">
        <f t="shared" si="106"/>
        <v>1.2969505400571624E-2</v>
      </c>
      <c r="I628" s="2">
        <f t="shared" si="107"/>
        <v>16142.138029656324</v>
      </c>
      <c r="J628" s="2">
        <f t="shared" si="108"/>
        <v>-7.0041317980597815E-4</v>
      </c>
      <c r="K628" s="2">
        <f t="shared" si="109"/>
        <v>1.5920566056665882E-3</v>
      </c>
      <c r="L628" s="2">
        <f>AM628/SUM(AM1:AM$2583)</f>
        <v>-1.7434733563197529E-6</v>
      </c>
      <c r="M628" t="s">
        <v>1790</v>
      </c>
      <c r="N628" t="s">
        <v>1803</v>
      </c>
      <c r="O628" t="s">
        <v>1804</v>
      </c>
      <c r="P628" s="1">
        <v>75504761.742265597</v>
      </c>
      <c r="Q628" s="1">
        <v>42452388.048624299</v>
      </c>
      <c r="R628" s="1">
        <v>148098388.59186199</v>
      </c>
      <c r="S628" s="1">
        <v>118339595.211729</v>
      </c>
      <c r="T628" s="1">
        <v>95035656.738857806</v>
      </c>
      <c r="U628" s="1">
        <v>55108326.485970803</v>
      </c>
      <c r="V628" s="1">
        <v>31498177.2691596</v>
      </c>
      <c r="W628" s="1">
        <v>91891061.274816394</v>
      </c>
      <c r="X628" s="1">
        <v>39100052.488295801</v>
      </c>
      <c r="Y628" s="1">
        <v>23315054.931773201</v>
      </c>
      <c r="Z628" s="1">
        <v>27190200.684970502</v>
      </c>
      <c r="AA628" s="1">
        <v>15392496.5917565</v>
      </c>
      <c r="AB628" s="1">
        <v>13608442.8489035</v>
      </c>
      <c r="AC628" s="1">
        <v>1554273.9891941301</v>
      </c>
      <c r="AD628" s="1">
        <v>75806.742095663198</v>
      </c>
      <c r="AE628" s="1">
        <v>7853.98266921089</v>
      </c>
      <c r="AF628" s="1">
        <v>20198.525349944499</v>
      </c>
      <c r="AG628" s="1">
        <v>384925.37806599401</v>
      </c>
      <c r="AH628" s="1">
        <v>3756696.7385519701</v>
      </c>
      <c r="AI628" s="1">
        <v>2526077.9210690702</v>
      </c>
      <c r="AJ628" s="1">
        <v>413762.20203289198</v>
      </c>
      <c r="AK628" s="1">
        <v>125164603.31297199</v>
      </c>
      <c r="AL628" s="1">
        <v>126787926.3116</v>
      </c>
      <c r="AM628" s="1">
        <v>-88803.934628913805</v>
      </c>
    </row>
    <row r="629" spans="1:39" x14ac:dyDescent="0.3">
      <c r="A629" t="str">
        <f t="shared" si="99"/>
        <v>Engines &amp; Power Plants</v>
      </c>
      <c r="B629" t="str">
        <f t="shared" si="100"/>
        <v>2840</v>
      </c>
      <c r="C629" t="str">
        <f t="shared" si="101"/>
        <v>GAS TURBINES &amp; JET ENGINES AIRCRAFT</v>
      </c>
      <c r="D629" s="1">
        <f t="shared" si="102"/>
        <v>486713206.679483</v>
      </c>
      <c r="E629" s="1">
        <f t="shared" si="103"/>
        <v>1216056855.46614</v>
      </c>
      <c r="F629" s="1">
        <f t="shared" si="104"/>
        <v>955226682.47239995</v>
      </c>
      <c r="G629" s="1">
        <f t="shared" si="105"/>
        <v>677932373.723683</v>
      </c>
      <c r="H629" s="2">
        <f t="shared" si="106"/>
        <v>-0.21448846887488526</v>
      </c>
      <c r="I629" s="2">
        <f t="shared" si="107"/>
        <v>0.96260686861009881</v>
      </c>
      <c r="J629" s="2">
        <f t="shared" si="108"/>
        <v>0.70970837201594916</v>
      </c>
      <c r="K629" s="2">
        <f t="shared" si="109"/>
        <v>1.1994635404018175E-2</v>
      </c>
      <c r="L629" s="2">
        <f>AM629/SUM(AM1:AM$2583)</f>
        <v>1.3309737185777932E-2</v>
      </c>
      <c r="M629" t="s">
        <v>1790</v>
      </c>
      <c r="N629" t="s">
        <v>1805</v>
      </c>
      <c r="O629" t="s">
        <v>1806</v>
      </c>
      <c r="P629" s="1">
        <v>3034609288.27948</v>
      </c>
      <c r="Q629" s="1">
        <v>3382113170.9611301</v>
      </c>
      <c r="R629" s="1">
        <v>3251532737.29562</v>
      </c>
      <c r="S629" s="1">
        <v>4084338639.5791798</v>
      </c>
      <c r="T629" s="1">
        <v>4156539422.4787102</v>
      </c>
      <c r="U629" s="1">
        <v>4600072120.9468899</v>
      </c>
      <c r="V629" s="1">
        <v>2987542608.2804198</v>
      </c>
      <c r="W629" s="1">
        <v>4546563467.50492</v>
      </c>
      <c r="X629" s="1">
        <v>2524862484.9839301</v>
      </c>
      <c r="Y629" s="1">
        <v>1858380673.77863</v>
      </c>
      <c r="Z629" s="1">
        <v>1798471447.16818</v>
      </c>
      <c r="AA629" s="1">
        <v>1083738856.99053</v>
      </c>
      <c r="AB629" s="1">
        <v>697726827.11610305</v>
      </c>
      <c r="AC629" s="1">
        <v>1178240498.8557401</v>
      </c>
      <c r="AD629" s="1">
        <v>1348437832.4899299</v>
      </c>
      <c r="AE629" s="1">
        <v>486713206.679483</v>
      </c>
      <c r="AF629" s="1">
        <v>325312069.20638901</v>
      </c>
      <c r="AG629" s="1">
        <v>516586565.82896602</v>
      </c>
      <c r="AH629" s="1">
        <v>909386255.48685503</v>
      </c>
      <c r="AI629" s="1">
        <v>1026404805.96367</v>
      </c>
      <c r="AJ629" s="1">
        <v>1948244917.67486</v>
      </c>
      <c r="AK629" s="1">
        <v>1216056855.46614</v>
      </c>
      <c r="AL629" s="1">
        <v>955226682.47239995</v>
      </c>
      <c r="AM629" s="1">
        <v>677932373.723683</v>
      </c>
    </row>
    <row r="630" spans="1:39" x14ac:dyDescent="0.3">
      <c r="A630" t="str">
        <f t="shared" si="99"/>
        <v>Engines &amp; Power Plants</v>
      </c>
      <c r="B630" t="str">
        <f t="shared" si="100"/>
        <v>2845</v>
      </c>
      <c r="C630" t="str">
        <f t="shared" si="101"/>
        <v>ROCKET ENGINES AND COMPONENTS</v>
      </c>
      <c r="D630" s="1">
        <f t="shared" si="102"/>
        <v>11843383.6596264</v>
      </c>
      <c r="E630" s="1">
        <f t="shared" si="103"/>
        <v>0</v>
      </c>
      <c r="F630" s="1">
        <f t="shared" si="104"/>
        <v>0</v>
      </c>
      <c r="G630" s="1">
        <f t="shared" si="105"/>
        <v>0</v>
      </c>
      <c r="H630" s="2" t="e">
        <f t="shared" si="106"/>
        <v>#DIV/0!</v>
      </c>
      <c r="I630" s="2">
        <f t="shared" si="107"/>
        <v>-1</v>
      </c>
      <c r="J630" s="2" t="e">
        <f t="shared" si="108"/>
        <v>#DIV/0!</v>
      </c>
      <c r="K630" s="2">
        <f t="shared" si="109"/>
        <v>0</v>
      </c>
      <c r="L630" s="2">
        <f>AM630/SUM(AM1:AM$2583)</f>
        <v>0</v>
      </c>
      <c r="M630" t="s">
        <v>1790</v>
      </c>
      <c r="N630" t="s">
        <v>1807</v>
      </c>
      <c r="O630" t="s">
        <v>1808</v>
      </c>
      <c r="P630" s="1">
        <v>42493.700308929197</v>
      </c>
      <c r="Q630" s="1"/>
      <c r="R630" s="1"/>
      <c r="S630" s="1"/>
      <c r="T630" s="1"/>
      <c r="U630" s="1">
        <v>67884.975246367394</v>
      </c>
      <c r="V630" s="1"/>
      <c r="W630" s="1"/>
      <c r="X630" s="1"/>
      <c r="Y630" s="1">
        <v>34148.366994245502</v>
      </c>
      <c r="Z630" s="1"/>
      <c r="AA630" s="1"/>
      <c r="AB630" s="1"/>
      <c r="AC630" s="1">
        <v>6128.98082021547</v>
      </c>
      <c r="AD630" s="1"/>
      <c r="AE630" s="1">
        <v>11843383.6596264</v>
      </c>
      <c r="AF630" s="1">
        <v>-14874.6336752685</v>
      </c>
      <c r="AG630" s="1">
        <v>0</v>
      </c>
      <c r="AH630" s="1">
        <v>0</v>
      </c>
      <c r="AI630" s="1">
        <v>0</v>
      </c>
      <c r="AJ630" s="1"/>
      <c r="AK630" s="1"/>
      <c r="AL630" s="1"/>
      <c r="AM630" s="1"/>
    </row>
    <row r="631" spans="1:39" x14ac:dyDescent="0.3">
      <c r="A631" t="str">
        <f t="shared" si="99"/>
        <v>Engines &amp; Power Plants</v>
      </c>
      <c r="B631" t="str">
        <f t="shared" si="100"/>
        <v>2850</v>
      </c>
      <c r="C631" t="str">
        <f t="shared" si="101"/>
        <v>GASOLINE ROTARY ENGINES AND COMPONENTS</v>
      </c>
      <c r="D631" s="1">
        <f t="shared" si="102"/>
        <v>0</v>
      </c>
      <c r="E631" s="1">
        <f t="shared" si="103"/>
        <v>0</v>
      </c>
      <c r="F631" s="1">
        <f t="shared" si="104"/>
        <v>30569.2598</v>
      </c>
      <c r="G631" s="1">
        <f t="shared" si="105"/>
        <v>21856.023468873002</v>
      </c>
      <c r="H631" s="2" t="e">
        <f t="shared" si="106"/>
        <v>#DIV/0!</v>
      </c>
      <c r="I631" s="2" t="e">
        <f t="shared" si="107"/>
        <v>#DIV/0!</v>
      </c>
      <c r="J631" s="2">
        <f t="shared" si="108"/>
        <v>0.71496737611137717</v>
      </c>
      <c r="K631" s="2">
        <f t="shared" si="109"/>
        <v>3.8385352147269394E-7</v>
      </c>
      <c r="L631" s="2">
        <f>AM631/SUM(AM1:AM$2583)</f>
        <v>4.290957912204096E-7</v>
      </c>
      <c r="M631" t="s">
        <v>1790</v>
      </c>
      <c r="N631" t="s">
        <v>1809</v>
      </c>
      <c r="O631" t="s">
        <v>1810</v>
      </c>
      <c r="P631" s="1"/>
      <c r="Q631" s="1"/>
      <c r="R631" s="1"/>
      <c r="S631" s="1"/>
      <c r="T631" s="1"/>
      <c r="U631" s="1">
        <v>79323.0514830381</v>
      </c>
      <c r="V631" s="1">
        <v>83678.3667828342</v>
      </c>
      <c r="W631" s="1">
        <v>0</v>
      </c>
      <c r="X631" s="1">
        <v>64052.899605832703</v>
      </c>
      <c r="Y631" s="1">
        <v>45669.597000893496</v>
      </c>
      <c r="Z631" s="1"/>
      <c r="AA631" s="1"/>
      <c r="AB631" s="1"/>
      <c r="AC631" s="1">
        <v>53927.917898052503</v>
      </c>
      <c r="AD631" s="1">
        <v>129111.17623290799</v>
      </c>
      <c r="AE631" s="1">
        <v>0</v>
      </c>
      <c r="AF631" s="1"/>
      <c r="AG631" s="1">
        <v>18453.659610066799</v>
      </c>
      <c r="AH631" s="1">
        <v>30774.514868064001</v>
      </c>
      <c r="AI631" s="1"/>
      <c r="AJ631" s="1">
        <v>92656.120048686702</v>
      </c>
      <c r="AK631" s="1"/>
      <c r="AL631" s="1">
        <v>30569.2598</v>
      </c>
      <c r="AM631" s="1">
        <v>21856.023468873002</v>
      </c>
    </row>
    <row r="632" spans="1:39" x14ac:dyDescent="0.3">
      <c r="A632" t="str">
        <f t="shared" si="99"/>
        <v>Engines &amp; Power Plants</v>
      </c>
      <c r="B632" t="str">
        <f t="shared" si="100"/>
        <v>2895</v>
      </c>
      <c r="C632" t="str">
        <f t="shared" si="101"/>
        <v>MISC ENGINES &amp; COMPONENTS</v>
      </c>
      <c r="D632" s="1">
        <f t="shared" si="102"/>
        <v>1768408.7509900101</v>
      </c>
      <c r="E632" s="1">
        <f t="shared" si="103"/>
        <v>1193834.1373221199</v>
      </c>
      <c r="F632" s="1">
        <f t="shared" si="104"/>
        <v>680903.71580000001</v>
      </c>
      <c r="G632" s="1">
        <f t="shared" si="105"/>
        <v>0</v>
      </c>
      <c r="H632" s="2">
        <f t="shared" si="106"/>
        <v>-0.42964965189609183</v>
      </c>
      <c r="I632" s="2">
        <f t="shared" si="107"/>
        <v>-0.61496248227746619</v>
      </c>
      <c r="J632" s="2">
        <f t="shared" si="108"/>
        <v>0</v>
      </c>
      <c r="K632" s="2">
        <f t="shared" si="109"/>
        <v>8.5500038536645369E-6</v>
      </c>
      <c r="L632" s="2">
        <f>AM632/SUM(AM1:AM$2583)</f>
        <v>0</v>
      </c>
      <c r="M632" t="s">
        <v>1790</v>
      </c>
      <c r="N632" t="s">
        <v>1811</v>
      </c>
      <c r="O632" t="s">
        <v>1812</v>
      </c>
      <c r="P632" s="1">
        <v>371887.73836522101</v>
      </c>
      <c r="Q632" s="1">
        <v>133194.28229907501</v>
      </c>
      <c r="R632" s="1"/>
      <c r="S632" s="1">
        <v>125975.71521017</v>
      </c>
      <c r="T632" s="1">
        <v>1980693.26205332</v>
      </c>
      <c r="U632" s="1">
        <v>86867.590977275293</v>
      </c>
      <c r="V632" s="1">
        <v>237531.914611015</v>
      </c>
      <c r="W632" s="1">
        <v>12611928.962699199</v>
      </c>
      <c r="X632" s="1">
        <v>827442.36059465399</v>
      </c>
      <c r="Y632" s="1">
        <v>937445.98662970203</v>
      </c>
      <c r="Z632" s="1">
        <v>1607004.82825118</v>
      </c>
      <c r="AA632" s="1">
        <v>628989.57200985204</v>
      </c>
      <c r="AB632" s="1">
        <v>590617.32341739</v>
      </c>
      <c r="AC632" s="1">
        <v>236722.44221333199</v>
      </c>
      <c r="AD632" s="1">
        <v>503156.53008013399</v>
      </c>
      <c r="AE632" s="1">
        <v>1768408.7509900101</v>
      </c>
      <c r="AF632" s="1">
        <v>296627.71141589002</v>
      </c>
      <c r="AG632" s="1">
        <v>280452.56208015297</v>
      </c>
      <c r="AH632" s="1">
        <v>1725099.86652665</v>
      </c>
      <c r="AI632" s="1">
        <v>1419473.6446312</v>
      </c>
      <c r="AJ632" s="1">
        <v>1236042.1308861801</v>
      </c>
      <c r="AK632" s="1">
        <v>1193834.1373221199</v>
      </c>
      <c r="AL632" s="1">
        <v>680903.71580000001</v>
      </c>
      <c r="AM632" s="1">
        <v>0</v>
      </c>
    </row>
    <row r="633" spans="1:39" x14ac:dyDescent="0.3">
      <c r="A633" t="str">
        <f t="shared" si="99"/>
        <v>Engines &amp; Power Plants</v>
      </c>
      <c r="B633" t="str">
        <f t="shared" si="100"/>
        <v>2910</v>
      </c>
      <c r="C633" t="str">
        <f t="shared" si="101"/>
        <v>ENGINE FUEL SYS COMPONENTS NONAIR</v>
      </c>
      <c r="D633" s="1">
        <f t="shared" si="102"/>
        <v>102115.591855935</v>
      </c>
      <c r="E633" s="1">
        <f t="shared" si="103"/>
        <v>115006.157984488</v>
      </c>
      <c r="F633" s="1">
        <f t="shared" si="104"/>
        <v>193940</v>
      </c>
      <c r="G633" s="1">
        <f t="shared" si="105"/>
        <v>18121.2154108916</v>
      </c>
      <c r="H633" s="2">
        <f t="shared" si="106"/>
        <v>0.6863444827550762</v>
      </c>
      <c r="I633" s="2">
        <f t="shared" si="107"/>
        <v>0.899220251042673</v>
      </c>
      <c r="J633" s="2">
        <f t="shared" si="108"/>
        <v>9.3437224971081784E-2</v>
      </c>
      <c r="K633" s="2">
        <f t="shared" si="109"/>
        <v>2.435274927867709E-6</v>
      </c>
      <c r="L633" s="2">
        <f>AM633/SUM(AM1:AM$2583)</f>
        <v>3.5577090570414565E-7</v>
      </c>
      <c r="M633" t="s">
        <v>1790</v>
      </c>
      <c r="N633" t="s">
        <v>1813</v>
      </c>
      <c r="O633" t="s">
        <v>1814</v>
      </c>
      <c r="P633" s="1">
        <v>2673088.0302888602</v>
      </c>
      <c r="Q633" s="1">
        <v>3510049.1162020299</v>
      </c>
      <c r="R633" s="1">
        <v>3963490.2886764202</v>
      </c>
      <c r="S633" s="1">
        <v>1385280.2873261799</v>
      </c>
      <c r="T633" s="1">
        <v>2827281.70961949</v>
      </c>
      <c r="U633" s="1">
        <v>1402986.95305866</v>
      </c>
      <c r="V633" s="1">
        <v>693121.12443591806</v>
      </c>
      <c r="W633" s="1">
        <v>5760413.8831382897</v>
      </c>
      <c r="X633" s="1">
        <v>1157728.7164700001</v>
      </c>
      <c r="Y633" s="1">
        <v>3663018.34880597</v>
      </c>
      <c r="Z633" s="1">
        <v>1153864.25800699</v>
      </c>
      <c r="AA633" s="1">
        <v>248472.420177792</v>
      </c>
      <c r="AB633" s="1">
        <v>325256.52482494101</v>
      </c>
      <c r="AC633" s="1">
        <v>27314.641165309498</v>
      </c>
      <c r="AD633" s="1">
        <v>137473.03742250201</v>
      </c>
      <c r="AE633" s="1">
        <v>102115.591855935</v>
      </c>
      <c r="AF633" s="1">
        <v>125853.51026318299</v>
      </c>
      <c r="AG633" s="1">
        <v>268458.48632289498</v>
      </c>
      <c r="AH633" s="1">
        <v>55557.076619734398</v>
      </c>
      <c r="AI633" s="1">
        <v>63471.294385852103</v>
      </c>
      <c r="AJ633" s="1">
        <v>187833.978512195</v>
      </c>
      <c r="AK633" s="1">
        <v>115006.157984488</v>
      </c>
      <c r="AL633" s="1">
        <v>193940</v>
      </c>
      <c r="AM633" s="1">
        <v>18121.2154108916</v>
      </c>
    </row>
    <row r="634" spans="1:39" x14ac:dyDescent="0.3">
      <c r="A634" t="str">
        <f t="shared" si="99"/>
        <v>Engines &amp; Power Plants</v>
      </c>
      <c r="B634" t="str">
        <f t="shared" si="100"/>
        <v>2915</v>
      </c>
      <c r="C634" t="str">
        <f t="shared" si="101"/>
        <v>ENGINE FUEL SYSTEM COMPONENTS AIR</v>
      </c>
      <c r="D634" s="1">
        <f t="shared" si="102"/>
        <v>3359481.7492442001</v>
      </c>
      <c r="E634" s="1">
        <f t="shared" si="103"/>
        <v>9776235.8209043201</v>
      </c>
      <c r="F634" s="1">
        <f t="shared" si="104"/>
        <v>6528651.4369999999</v>
      </c>
      <c r="G634" s="1">
        <f t="shared" si="105"/>
        <v>1952195.10597486</v>
      </c>
      <c r="H634" s="2">
        <f t="shared" si="106"/>
        <v>-0.33219169866586873</v>
      </c>
      <c r="I634" s="2">
        <f t="shared" si="107"/>
        <v>0.94335076785840077</v>
      </c>
      <c r="J634" s="2">
        <f t="shared" si="108"/>
        <v>0.2990196558681526</v>
      </c>
      <c r="K634" s="2">
        <f t="shared" si="109"/>
        <v>8.197927790715475E-5</v>
      </c>
      <c r="L634" s="2">
        <f>AM634/SUM(AM1:AM$2583)</f>
        <v>3.83271323261481E-5</v>
      </c>
      <c r="M634" t="s">
        <v>1790</v>
      </c>
      <c r="N634" t="s">
        <v>1815</v>
      </c>
      <c r="O634" t="s">
        <v>1816</v>
      </c>
      <c r="P634" s="1">
        <v>70852989.295287505</v>
      </c>
      <c r="Q634" s="1">
        <v>21802010.251052201</v>
      </c>
      <c r="R634" s="1">
        <v>56091334.033328503</v>
      </c>
      <c r="S634" s="1">
        <v>61066628.1367191</v>
      </c>
      <c r="T634" s="1">
        <v>78784510.729002506</v>
      </c>
      <c r="U634" s="1">
        <v>68284383.975638896</v>
      </c>
      <c r="V634" s="1">
        <v>73762734.779598907</v>
      </c>
      <c r="W634" s="1">
        <v>61345773.418649897</v>
      </c>
      <c r="X634" s="1">
        <v>37995876.323575199</v>
      </c>
      <c r="Y634" s="1">
        <v>3423245.4630530602</v>
      </c>
      <c r="Z634" s="1">
        <v>5475420.9255709304</v>
      </c>
      <c r="AA634" s="1">
        <v>3084370.7397356802</v>
      </c>
      <c r="AB634" s="1">
        <v>1991456.13911747</v>
      </c>
      <c r="AC634" s="1">
        <v>7237741.6515913503</v>
      </c>
      <c r="AD634" s="1">
        <v>978342.57558029203</v>
      </c>
      <c r="AE634" s="1">
        <v>3359481.7492442001</v>
      </c>
      <c r="AF634" s="1">
        <v>4206622.3944956902</v>
      </c>
      <c r="AG634" s="1">
        <v>7387638.5930358497</v>
      </c>
      <c r="AH634" s="1">
        <v>16526730.999402599</v>
      </c>
      <c r="AI634" s="1">
        <v>15410682.003068101</v>
      </c>
      <c r="AJ634" s="1">
        <v>43758301.750459902</v>
      </c>
      <c r="AK634" s="1">
        <v>9776235.8209043201</v>
      </c>
      <c r="AL634" s="1">
        <v>6528651.4369999999</v>
      </c>
      <c r="AM634" s="1">
        <v>1952195.10597486</v>
      </c>
    </row>
    <row r="635" spans="1:39" x14ac:dyDescent="0.3">
      <c r="A635" t="str">
        <f t="shared" si="99"/>
        <v>Engines &amp; Power Plants</v>
      </c>
      <c r="B635" t="str">
        <f t="shared" si="100"/>
        <v>2920</v>
      </c>
      <c r="C635" t="str">
        <f t="shared" si="101"/>
        <v>ENGINE ELECT SYS COMPS NONAIRCRAFT</v>
      </c>
      <c r="D635" s="1">
        <f t="shared" si="102"/>
        <v>0</v>
      </c>
      <c r="E635" s="1">
        <f t="shared" si="103"/>
        <v>111195.216996177</v>
      </c>
      <c r="F635" s="1">
        <f t="shared" si="104"/>
        <v>0</v>
      </c>
      <c r="G635" s="1">
        <f t="shared" si="105"/>
        <v>0</v>
      </c>
      <c r="H635" s="2">
        <f t="shared" si="106"/>
        <v>-1</v>
      </c>
      <c r="I635" s="2" t="e">
        <f t="shared" si="107"/>
        <v>#DIV/0!</v>
      </c>
      <c r="J635" s="2" t="e">
        <f t="shared" si="108"/>
        <v>#DIV/0!</v>
      </c>
      <c r="K635" s="2">
        <f t="shared" si="109"/>
        <v>0</v>
      </c>
      <c r="L635" s="2">
        <f>AM635/SUM(AM1:AM$2583)</f>
        <v>0</v>
      </c>
      <c r="M635" t="s">
        <v>1790</v>
      </c>
      <c r="N635" t="s">
        <v>1817</v>
      </c>
      <c r="O635" t="s">
        <v>1818</v>
      </c>
      <c r="P635" s="1"/>
      <c r="Q635" s="1"/>
      <c r="R635" s="1">
        <v>213615.110247056</v>
      </c>
      <c r="S635" s="1">
        <v>68338.054001636701</v>
      </c>
      <c r="T635" s="1"/>
      <c r="U635" s="1">
        <v>6583.0654599543896</v>
      </c>
      <c r="V635" s="1">
        <v>133983.25628736801</v>
      </c>
      <c r="W635" s="1">
        <v>301481.64238346898</v>
      </c>
      <c r="X635" s="1">
        <v>18398.283680342101</v>
      </c>
      <c r="Y635" s="1">
        <v>569286.23275796697</v>
      </c>
      <c r="Z635" s="1">
        <v>26801.817291041199</v>
      </c>
      <c r="AA635" s="1">
        <v>117400.490591733</v>
      </c>
      <c r="AB635" s="1">
        <v>35640.5448841998</v>
      </c>
      <c r="AC635" s="1">
        <v>63268.540367630703</v>
      </c>
      <c r="AD635" s="1">
        <v>1353896.7234481999</v>
      </c>
      <c r="AE635" s="1">
        <v>0</v>
      </c>
      <c r="AF635" s="1"/>
      <c r="AG635" s="1">
        <v>69483.511293791598</v>
      </c>
      <c r="AH635" s="1">
        <v>411155.65030330198</v>
      </c>
      <c r="AI635" s="1">
        <v>416678.22385769902</v>
      </c>
      <c r="AJ635" s="1"/>
      <c r="AK635" s="1">
        <v>111195.216996177</v>
      </c>
      <c r="AL635" s="1"/>
      <c r="AM635" s="1"/>
    </row>
    <row r="636" spans="1:39" x14ac:dyDescent="0.3">
      <c r="A636" t="str">
        <f t="shared" si="99"/>
        <v>Engines &amp; Power Plants</v>
      </c>
      <c r="B636" t="str">
        <f t="shared" si="100"/>
        <v>2925</v>
      </c>
      <c r="C636" t="str">
        <f t="shared" si="101"/>
        <v>ENGINE ELECT SYS COMPS - AIRCRAFT</v>
      </c>
      <c r="D636" s="1">
        <f t="shared" si="102"/>
        <v>1473062.30984738</v>
      </c>
      <c r="E636" s="1">
        <f t="shared" si="103"/>
        <v>215248.66214585601</v>
      </c>
      <c r="F636" s="1">
        <f t="shared" si="104"/>
        <v>58452.890599999999</v>
      </c>
      <c r="G636" s="1">
        <f t="shared" si="105"/>
        <v>49215.042580483001</v>
      </c>
      <c r="H636" s="2">
        <f t="shared" si="106"/>
        <v>-0.72844016767736575</v>
      </c>
      <c r="I636" s="2">
        <f t="shared" si="107"/>
        <v>-0.96031879289202904</v>
      </c>
      <c r="J636" s="2">
        <f t="shared" si="108"/>
        <v>0.84196080083134506</v>
      </c>
      <c r="K636" s="2">
        <f t="shared" si="109"/>
        <v>7.3398401020714699E-7</v>
      </c>
      <c r="L636" s="2">
        <f>AM636/SUM(AM1:AM$2583)</f>
        <v>9.6623101023360322E-7</v>
      </c>
      <c r="M636" t="s">
        <v>1790</v>
      </c>
      <c r="N636" t="s">
        <v>1819</v>
      </c>
      <c r="O636" t="s">
        <v>1820</v>
      </c>
      <c r="P636" s="1">
        <v>4282423.0205210503</v>
      </c>
      <c r="Q636" s="1">
        <v>3668814.3029372701</v>
      </c>
      <c r="R636" s="1">
        <v>10793252.3578327</v>
      </c>
      <c r="S636" s="1">
        <v>3133564.7714616102</v>
      </c>
      <c r="T636" s="1">
        <v>3277028.5220442601</v>
      </c>
      <c r="U636" s="1">
        <v>4954122.0032563303</v>
      </c>
      <c r="V636" s="1">
        <v>20316705.659037899</v>
      </c>
      <c r="W636" s="1">
        <v>3983056.01249369</v>
      </c>
      <c r="X636" s="1">
        <v>1619719.4708032401</v>
      </c>
      <c r="Y636" s="1">
        <v>39828.348133064297</v>
      </c>
      <c r="Z636" s="1">
        <v>535385.65167002997</v>
      </c>
      <c r="AA636" s="1">
        <v>3497716.64865425</v>
      </c>
      <c r="AB636" s="1">
        <v>2590013.5054384102</v>
      </c>
      <c r="AC636" s="1">
        <v>1909509.4721786899</v>
      </c>
      <c r="AD636" s="1">
        <v>4562031.3406771095</v>
      </c>
      <c r="AE636" s="1">
        <v>1473062.30984738</v>
      </c>
      <c r="AF636" s="1">
        <v>3059690.9723002701</v>
      </c>
      <c r="AG636" s="1">
        <v>363261.009044284</v>
      </c>
      <c r="AH636" s="1">
        <v>901987.89880072896</v>
      </c>
      <c r="AI636" s="1">
        <v>42186.662004882302</v>
      </c>
      <c r="AJ636" s="1">
        <v>12746.627091386599</v>
      </c>
      <c r="AK636" s="1">
        <v>215248.66214585601</v>
      </c>
      <c r="AL636" s="1">
        <v>58452.890599999999</v>
      </c>
      <c r="AM636" s="1">
        <v>49215.042580483001</v>
      </c>
    </row>
    <row r="637" spans="1:39" x14ac:dyDescent="0.3">
      <c r="A637" t="str">
        <f t="shared" si="99"/>
        <v>Engines &amp; Power Plants</v>
      </c>
      <c r="B637" t="str">
        <f t="shared" si="100"/>
        <v>2930</v>
      </c>
      <c r="C637" t="str">
        <f t="shared" si="101"/>
        <v>ENGINE COOLING SYS COMPS - NONAIR</v>
      </c>
      <c r="D637" s="1">
        <f t="shared" si="102"/>
        <v>30706.325141851699</v>
      </c>
      <c r="E637" s="1">
        <f t="shared" si="103"/>
        <v>0</v>
      </c>
      <c r="F637" s="1">
        <f t="shared" si="104"/>
        <v>0</v>
      </c>
      <c r="G637" s="1">
        <f t="shared" si="105"/>
        <v>0</v>
      </c>
      <c r="H637" s="2" t="e">
        <f t="shared" si="106"/>
        <v>#DIV/0!</v>
      </c>
      <c r="I637" s="2">
        <f t="shared" si="107"/>
        <v>-1</v>
      </c>
      <c r="J637" s="2" t="e">
        <f t="shared" si="108"/>
        <v>#DIV/0!</v>
      </c>
      <c r="K637" s="2">
        <f t="shared" si="109"/>
        <v>0</v>
      </c>
      <c r="L637" s="2">
        <f>AM637/SUM(AM1:AM$2583)</f>
        <v>0</v>
      </c>
      <c r="M637" t="s">
        <v>1790</v>
      </c>
      <c r="N637" t="s">
        <v>1821</v>
      </c>
      <c r="O637" t="s">
        <v>1822</v>
      </c>
      <c r="P637" s="1">
        <v>287050.60064199101</v>
      </c>
      <c r="Q637" s="1">
        <v>348035.626399956</v>
      </c>
      <c r="R637" s="1">
        <v>281016.93365288997</v>
      </c>
      <c r="S637" s="1">
        <v>379377.83972607303</v>
      </c>
      <c r="T637" s="1">
        <v>148628.93452227599</v>
      </c>
      <c r="U637" s="1">
        <v>627882.96671844798</v>
      </c>
      <c r="V637" s="1">
        <v>378798.05498479598</v>
      </c>
      <c r="W637" s="1">
        <v>284544.64621029299</v>
      </c>
      <c r="X637" s="1">
        <v>1907136.54694136</v>
      </c>
      <c r="Y637" s="1">
        <v>341110.37689553201</v>
      </c>
      <c r="Z637" s="1">
        <v>3271123.3506890298</v>
      </c>
      <c r="AA637" s="1">
        <v>1157904.2903044201</v>
      </c>
      <c r="AB637" s="1">
        <v>38580.9601375688</v>
      </c>
      <c r="AC637" s="1">
        <v>78888.250535487896</v>
      </c>
      <c r="AD637" s="1">
        <v>29987.0751902189</v>
      </c>
      <c r="AE637" s="1">
        <v>30706.325141851699</v>
      </c>
      <c r="AF637" s="1">
        <v>90822.687914254493</v>
      </c>
      <c r="AG637" s="1">
        <v>-67846.888782534501</v>
      </c>
      <c r="AH637" s="1">
        <v>-39736.236303483798</v>
      </c>
      <c r="AI637" s="1"/>
      <c r="AJ637" s="1"/>
      <c r="AK637" s="1"/>
      <c r="AL637" s="1"/>
      <c r="AM637" s="1"/>
    </row>
    <row r="638" spans="1:39" x14ac:dyDescent="0.3">
      <c r="A638" t="str">
        <f t="shared" si="99"/>
        <v>Engines &amp; Power Plants</v>
      </c>
      <c r="B638" t="str">
        <f t="shared" si="100"/>
        <v>2935</v>
      </c>
      <c r="C638" t="str">
        <f t="shared" si="101"/>
        <v>ENGINE COOLING SYS COMPONENTS - AIR</v>
      </c>
      <c r="D638" s="1">
        <f t="shared" si="102"/>
        <v>50657.852730925697</v>
      </c>
      <c r="E638" s="1">
        <f t="shared" si="103"/>
        <v>474628.05975148297</v>
      </c>
      <c r="F638" s="1">
        <f t="shared" si="104"/>
        <v>114170</v>
      </c>
      <c r="G638" s="1">
        <f t="shared" si="105"/>
        <v>0</v>
      </c>
      <c r="H638" s="2">
        <f t="shared" si="106"/>
        <v>-0.75945374982722291</v>
      </c>
      <c r="I638" s="2">
        <f t="shared" si="107"/>
        <v>1.25374732337009</v>
      </c>
      <c r="J638" s="2">
        <f t="shared" si="108"/>
        <v>0</v>
      </c>
      <c r="K638" s="2">
        <f t="shared" si="109"/>
        <v>1.4336152341685902E-6</v>
      </c>
      <c r="L638" s="2">
        <f>AM638/SUM(AM1:AM$2583)</f>
        <v>0</v>
      </c>
      <c r="M638" t="s">
        <v>1790</v>
      </c>
      <c r="N638" t="s">
        <v>1823</v>
      </c>
      <c r="O638" t="s">
        <v>1824</v>
      </c>
      <c r="P638" s="1">
        <v>2670738.7587965</v>
      </c>
      <c r="Q638" s="1">
        <v>2755825.7461204999</v>
      </c>
      <c r="R638" s="1">
        <v>4789105.9421447199</v>
      </c>
      <c r="S638" s="1">
        <v>2437981.3340531699</v>
      </c>
      <c r="T638" s="1">
        <v>2652928.3075869302</v>
      </c>
      <c r="U638" s="1">
        <v>3621051.24761556</v>
      </c>
      <c r="V638" s="1">
        <v>4305540.6858095797</v>
      </c>
      <c r="W638" s="1">
        <v>1534492.22699729</v>
      </c>
      <c r="X638" s="1">
        <v>978056.98917291698</v>
      </c>
      <c r="Y638" s="1">
        <v>97650.843610322598</v>
      </c>
      <c r="Z638" s="1">
        <v>28257.718667479501</v>
      </c>
      <c r="AA638" s="1">
        <v>23695.871068588</v>
      </c>
      <c r="AB638" s="1">
        <v>23083.775703175601</v>
      </c>
      <c r="AC638" s="1">
        <v>9404.8674219212608</v>
      </c>
      <c r="AD638" s="1"/>
      <c r="AE638" s="1">
        <v>50657.852730925697</v>
      </c>
      <c r="AF638" s="1">
        <v>94232.342234810305</v>
      </c>
      <c r="AG638" s="1"/>
      <c r="AH638" s="1"/>
      <c r="AI638" s="1">
        <v>21587.520014444999</v>
      </c>
      <c r="AJ638" s="1"/>
      <c r="AK638" s="1">
        <v>474628.05975148297</v>
      </c>
      <c r="AL638" s="1">
        <v>114170</v>
      </c>
      <c r="AM638" s="1"/>
    </row>
    <row r="639" spans="1:39" x14ac:dyDescent="0.3">
      <c r="A639" t="str">
        <f t="shared" si="99"/>
        <v>Engines &amp; Power Plants</v>
      </c>
      <c r="B639" t="str">
        <f t="shared" si="100"/>
        <v>2940</v>
      </c>
      <c r="C639" t="str">
        <f t="shared" si="101"/>
        <v>ENGINE AIR &amp; OIL FILTERS - NONAIR</v>
      </c>
      <c r="D639" s="1">
        <f t="shared" si="102"/>
        <v>38351.256454431299</v>
      </c>
      <c r="E639" s="1">
        <f t="shared" si="103"/>
        <v>0</v>
      </c>
      <c r="F639" s="1">
        <f t="shared" si="104"/>
        <v>42403.199200000003</v>
      </c>
      <c r="G639" s="1">
        <f t="shared" si="105"/>
        <v>258073.996515712</v>
      </c>
      <c r="H639" s="2" t="e">
        <f t="shared" si="106"/>
        <v>#DIV/0!</v>
      </c>
      <c r="I639" s="2">
        <f t="shared" si="107"/>
        <v>0.10565345493655975</v>
      </c>
      <c r="J639" s="2">
        <f t="shared" si="108"/>
        <v>6.086191640835251</v>
      </c>
      <c r="K639" s="2">
        <f t="shared" si="109"/>
        <v>5.3245048918810003E-7</v>
      </c>
      <c r="L639" s="2">
        <f>AM639/SUM(AM1:AM$2583)</f>
        <v>5.0667252387441214E-6</v>
      </c>
      <c r="M639" t="s">
        <v>1790</v>
      </c>
      <c r="N639" t="s">
        <v>1825</v>
      </c>
      <c r="O639" t="s">
        <v>1826</v>
      </c>
      <c r="P639" s="1">
        <v>233028.66642795899</v>
      </c>
      <c r="Q639" s="1"/>
      <c r="R639" s="1">
        <v>1183321.1462527199</v>
      </c>
      <c r="S639" s="1"/>
      <c r="T639" s="1">
        <v>257763.80538861701</v>
      </c>
      <c r="U639" s="1">
        <v>653506.39409755496</v>
      </c>
      <c r="V639" s="1">
        <v>359941.41116190399</v>
      </c>
      <c r="W639" s="1">
        <v>137219.33735682999</v>
      </c>
      <c r="X639" s="1">
        <v>774352.80867909396</v>
      </c>
      <c r="Y639" s="1">
        <v>92872.323463119901</v>
      </c>
      <c r="Z639" s="1">
        <v>598382.610994288</v>
      </c>
      <c r="AA639" s="1">
        <v>705465.06050928205</v>
      </c>
      <c r="AB639" s="1">
        <v>21909.251023819699</v>
      </c>
      <c r="AC639" s="1">
        <v>160335.404111182</v>
      </c>
      <c r="AD639" s="1">
        <v>85340.128377021305</v>
      </c>
      <c r="AE639" s="1">
        <v>38351.256454431299</v>
      </c>
      <c r="AF639" s="1">
        <v>45028.361634377899</v>
      </c>
      <c r="AG639" s="1">
        <v>5584.6187062006202</v>
      </c>
      <c r="AH639" s="1">
        <v>94388.120592372201</v>
      </c>
      <c r="AI639" s="1"/>
      <c r="AJ639" s="1"/>
      <c r="AK639" s="1"/>
      <c r="AL639" s="1">
        <v>42403.199200000003</v>
      </c>
      <c r="AM639" s="1">
        <v>258073.996515712</v>
      </c>
    </row>
    <row r="640" spans="1:39" x14ac:dyDescent="0.3">
      <c r="A640" t="str">
        <f t="shared" si="99"/>
        <v>Engines &amp; Power Plants</v>
      </c>
      <c r="B640" t="str">
        <f t="shared" si="100"/>
        <v>2945</v>
      </c>
      <c r="C640" t="str">
        <f t="shared" si="101"/>
        <v>ENGINE AIR &amp; OIL FILTERS - AIR</v>
      </c>
      <c r="D640" s="1">
        <f t="shared" si="102"/>
        <v>900347.02464988502</v>
      </c>
      <c r="E640" s="1">
        <f t="shared" si="103"/>
        <v>0</v>
      </c>
      <c r="F640" s="1">
        <f t="shared" si="104"/>
        <v>63186.179700000001</v>
      </c>
      <c r="G640" s="1">
        <f t="shared" si="105"/>
        <v>0</v>
      </c>
      <c r="H640" s="2" t="e">
        <f t="shared" si="106"/>
        <v>#DIV/0!</v>
      </c>
      <c r="I640" s="2">
        <f t="shared" si="107"/>
        <v>-0.92982019380297165</v>
      </c>
      <c r="J640" s="2">
        <f t="shared" si="108"/>
        <v>0</v>
      </c>
      <c r="K640" s="2">
        <f t="shared" si="109"/>
        <v>7.9341919774751787E-7</v>
      </c>
      <c r="L640" s="2">
        <f>AM640/SUM(AM1:AM$2583)</f>
        <v>0</v>
      </c>
      <c r="M640" t="s">
        <v>1790</v>
      </c>
      <c r="N640" t="s">
        <v>1827</v>
      </c>
      <c r="O640" t="s">
        <v>1828</v>
      </c>
      <c r="P640" s="1">
        <v>485874.26191633602</v>
      </c>
      <c r="Q640" s="1">
        <v>86067.1527475279</v>
      </c>
      <c r="R640" s="1">
        <v>307793.170673382</v>
      </c>
      <c r="S640" s="1">
        <v>1528074.6062471799</v>
      </c>
      <c r="T640" s="1">
        <v>-209285.36658742101</v>
      </c>
      <c r="U640" s="1">
        <v>88761.6659517183</v>
      </c>
      <c r="V640" s="1">
        <v>53934.4474020821</v>
      </c>
      <c r="W640" s="1">
        <v>685499.16852996103</v>
      </c>
      <c r="X640" s="1">
        <v>267402.83102503698</v>
      </c>
      <c r="Y640" s="1">
        <v>61277.988287264299</v>
      </c>
      <c r="Z640" s="1"/>
      <c r="AA640" s="1"/>
      <c r="AB640" s="1"/>
      <c r="AC640" s="1">
        <v>45297.2547102955</v>
      </c>
      <c r="AD640" s="1">
        <v>16831.9154177446</v>
      </c>
      <c r="AE640" s="1">
        <v>900347.02464988502</v>
      </c>
      <c r="AF640" s="1">
        <v>111595.416592428</v>
      </c>
      <c r="AG640" s="1">
        <v>361086.96345735301</v>
      </c>
      <c r="AH640" s="1"/>
      <c r="AI640" s="1">
        <v>10260.4058020332</v>
      </c>
      <c r="AJ640" s="1">
        <v>7384.7545923484604</v>
      </c>
      <c r="AK640" s="1"/>
      <c r="AL640" s="1">
        <v>63186.179700000001</v>
      </c>
      <c r="AM640" s="1"/>
    </row>
    <row r="641" spans="1:39" x14ac:dyDescent="0.3">
      <c r="A641" t="str">
        <f t="shared" ref="A641:A704" si="110">M641</f>
        <v>Engines &amp; Power Plants</v>
      </c>
      <c r="B641" t="str">
        <f t="shared" ref="B641:B704" si="111">N641</f>
        <v>2950</v>
      </c>
      <c r="C641" t="str">
        <f t="shared" ref="C641:C704" si="112">O641</f>
        <v>TURBOSUPERCHARGER AND COMPONENTS</v>
      </c>
      <c r="D641" s="1">
        <f t="shared" ref="D641:D704" si="113">AE641</f>
        <v>4413.96704683813</v>
      </c>
      <c r="E641" s="1">
        <f t="shared" ref="E641:E704" si="114">AK641</f>
        <v>34347.614315013197</v>
      </c>
      <c r="F641" s="1">
        <f t="shared" ref="F641:F704" si="115">AL641</f>
        <v>0</v>
      </c>
      <c r="G641" s="1">
        <f t="shared" ref="G641:G704" si="116">AM641</f>
        <v>0</v>
      </c>
      <c r="H641" s="2">
        <f t="shared" si="106"/>
        <v>-1</v>
      </c>
      <c r="I641" s="2">
        <f t="shared" si="107"/>
        <v>-1</v>
      </c>
      <c r="J641" s="2" t="e">
        <f t="shared" si="108"/>
        <v>#DIV/0!</v>
      </c>
      <c r="K641" s="2">
        <f t="shared" si="109"/>
        <v>0</v>
      </c>
      <c r="L641" s="2">
        <f>AM641/SUM(AM1:AM$2583)</f>
        <v>0</v>
      </c>
      <c r="M641" t="s">
        <v>1790</v>
      </c>
      <c r="N641" t="s">
        <v>1829</v>
      </c>
      <c r="O641" t="s">
        <v>1830</v>
      </c>
      <c r="P641" s="1"/>
      <c r="Q641" s="1"/>
      <c r="R641" s="1">
        <v>53786.971882887199</v>
      </c>
      <c r="S641" s="1">
        <v>50286.665077242302</v>
      </c>
      <c r="T641" s="1">
        <v>96522.533638415305</v>
      </c>
      <c r="U641" s="1">
        <v>36699.146284539602</v>
      </c>
      <c r="V641" s="1"/>
      <c r="W641" s="1">
        <v>25779.316185566498</v>
      </c>
      <c r="X641" s="1"/>
      <c r="Y641" s="1">
        <v>19076.752630116302</v>
      </c>
      <c r="Z641" s="1"/>
      <c r="AA641" s="1">
        <v>26160.610985993899</v>
      </c>
      <c r="AB641" s="1">
        <v>22226.644995759201</v>
      </c>
      <c r="AC641" s="1">
        <v>20894.758706217199</v>
      </c>
      <c r="AD641" s="1">
        <v>36254.725332172202</v>
      </c>
      <c r="AE641" s="1">
        <v>4413.96704683813</v>
      </c>
      <c r="AF641" s="1"/>
      <c r="AG641" s="1">
        <v>38668.141552594199</v>
      </c>
      <c r="AH641" s="1"/>
      <c r="AI641" s="1"/>
      <c r="AJ641" s="1"/>
      <c r="AK641" s="1">
        <v>34347.614315013197</v>
      </c>
      <c r="AL641" s="1"/>
      <c r="AM641" s="1"/>
    </row>
    <row r="642" spans="1:39" x14ac:dyDescent="0.3">
      <c r="A642" t="str">
        <f t="shared" si="110"/>
        <v>Engines &amp; Power Plants</v>
      </c>
      <c r="B642" t="str">
        <f t="shared" si="111"/>
        <v>2990</v>
      </c>
      <c r="C642" t="str">
        <f t="shared" si="112"/>
        <v>MISC ENGINE ACCESSORIES - NONAIR</v>
      </c>
      <c r="D642" s="1">
        <f t="shared" si="113"/>
        <v>191880.10112456101</v>
      </c>
      <c r="E642" s="1">
        <f t="shared" si="114"/>
        <v>3662526.38884163</v>
      </c>
      <c r="F642" s="1">
        <f t="shared" si="115"/>
        <v>1916157.0782000001</v>
      </c>
      <c r="G642" s="1">
        <f t="shared" si="116"/>
        <v>72262.445876365193</v>
      </c>
      <c r="H642" s="2">
        <f t="shared" ref="H642:H705" si="117">AL642/AK642-1</f>
        <v>-0.47682094959429489</v>
      </c>
      <c r="I642" s="2">
        <f t="shared" ref="I642:I705" si="118">AL642/AE642-1</f>
        <v>8.9862209107139588</v>
      </c>
      <c r="J642" s="2">
        <f t="shared" ref="J642:J705" si="119">AM642/AL642</f>
        <v>3.7712172294479686E-2</v>
      </c>
      <c r="K642" s="2">
        <f t="shared" ref="K642:K705" si="120">AL642/SUM(AL$1:AL$2583)</f>
        <v>2.4060891463322191E-5</v>
      </c>
      <c r="L642" s="2">
        <f>AM642/SUM(AM1:AM$2583)</f>
        <v>1.4187169698550767E-6</v>
      </c>
      <c r="M642" t="s">
        <v>1790</v>
      </c>
      <c r="N642" t="s">
        <v>1831</v>
      </c>
      <c r="O642" t="s">
        <v>1832</v>
      </c>
      <c r="P642" s="1">
        <v>2856550.9459800501</v>
      </c>
      <c r="Q642" s="1">
        <v>1704069.6802697401</v>
      </c>
      <c r="R642" s="1">
        <v>854131.21223005594</v>
      </c>
      <c r="S642" s="1">
        <v>1075188.32904653</v>
      </c>
      <c r="T642" s="1">
        <v>1207882.3017106401</v>
      </c>
      <c r="U642" s="1">
        <v>807677.16747462703</v>
      </c>
      <c r="V642" s="1">
        <v>214406.76529459</v>
      </c>
      <c r="W642" s="1">
        <v>757440.20676492201</v>
      </c>
      <c r="X642" s="1">
        <v>265385.51280672202</v>
      </c>
      <c r="Y642" s="1">
        <v>493271.36149515799</v>
      </c>
      <c r="Z642" s="1">
        <v>323388.78344159201</v>
      </c>
      <c r="AA642" s="1">
        <v>220614.56979245201</v>
      </c>
      <c r="AB642" s="1">
        <v>140846.15573161701</v>
      </c>
      <c r="AC642" s="1">
        <v>102697.912174711</v>
      </c>
      <c r="AD642" s="1">
        <v>172877.516878775</v>
      </c>
      <c r="AE642" s="1">
        <v>191880.10112456101</v>
      </c>
      <c r="AF642" s="1">
        <v>182360.03321830201</v>
      </c>
      <c r="AG642" s="1">
        <v>84419.463319134098</v>
      </c>
      <c r="AH642" s="1">
        <v>297861.77642976301</v>
      </c>
      <c r="AI642" s="1">
        <v>410937.25558468403</v>
      </c>
      <c r="AJ642" s="1">
        <v>704385.708651911</v>
      </c>
      <c r="AK642" s="1">
        <v>3662526.38884163</v>
      </c>
      <c r="AL642" s="1">
        <v>1916157.0782000001</v>
      </c>
      <c r="AM642" s="1">
        <v>72262.445876365193</v>
      </c>
    </row>
    <row r="643" spans="1:39" x14ac:dyDescent="0.3">
      <c r="A643" t="str">
        <f t="shared" si="110"/>
        <v>Engines &amp; Power Plants</v>
      </c>
      <c r="B643" t="str">
        <f t="shared" si="111"/>
        <v>2995</v>
      </c>
      <c r="C643" t="str">
        <f t="shared" si="112"/>
        <v>MISC ENGINE ACCESSORIES - AIRCRAFT</v>
      </c>
      <c r="D643" s="1">
        <f t="shared" si="113"/>
        <v>562390.66687586298</v>
      </c>
      <c r="E643" s="1">
        <f t="shared" si="114"/>
        <v>103758.749488517</v>
      </c>
      <c r="F643" s="1">
        <f t="shared" si="115"/>
        <v>6206459.3603999997</v>
      </c>
      <c r="G643" s="1">
        <f t="shared" si="116"/>
        <v>3641219.1322504701</v>
      </c>
      <c r="H643" s="2">
        <f t="shared" si="117"/>
        <v>58.816250590865778</v>
      </c>
      <c r="I643" s="2">
        <f t="shared" si="118"/>
        <v>10.035850567857944</v>
      </c>
      <c r="J643" s="2">
        <f t="shared" si="119"/>
        <v>0.58668218396515814</v>
      </c>
      <c r="K643" s="2">
        <f t="shared" si="120"/>
        <v>7.7933561262307817E-5</v>
      </c>
      <c r="L643" s="2">
        <f>AM643/SUM(AM1:AM$2583)</f>
        <v>7.1487469199742537E-5</v>
      </c>
      <c r="M643" t="s">
        <v>1790</v>
      </c>
      <c r="N643" t="s">
        <v>1833</v>
      </c>
      <c r="O643" t="s">
        <v>1834</v>
      </c>
      <c r="P643" s="1">
        <v>16649862.266284</v>
      </c>
      <c r="Q643" s="1">
        <v>10146722.6000518</v>
      </c>
      <c r="R643" s="1">
        <v>25847544.812331799</v>
      </c>
      <c r="S643" s="1">
        <v>34448718.384301297</v>
      </c>
      <c r="T643" s="1">
        <v>25054710.605318598</v>
      </c>
      <c r="U643" s="1">
        <v>22794165.878925599</v>
      </c>
      <c r="V643" s="1">
        <v>28495710.784635</v>
      </c>
      <c r="W643" s="1">
        <v>80760545.957498893</v>
      </c>
      <c r="X643" s="1">
        <v>14942459.0790585</v>
      </c>
      <c r="Y643" s="1">
        <v>32164451.3527666</v>
      </c>
      <c r="Z643" s="1">
        <v>13397724.397281401</v>
      </c>
      <c r="AA643" s="1">
        <v>136659001.61162299</v>
      </c>
      <c r="AB643" s="1">
        <v>7998425.3148636604</v>
      </c>
      <c r="AC643" s="1">
        <v>38662776.461627401</v>
      </c>
      <c r="AD643" s="1">
        <v>136642387.75921601</v>
      </c>
      <c r="AE643" s="1">
        <v>562390.66687586298</v>
      </c>
      <c r="AF643" s="1">
        <v>130808582.612359</v>
      </c>
      <c r="AG643" s="1">
        <v>97791444.008772001</v>
      </c>
      <c r="AH643" s="1">
        <v>1126128.97852229</v>
      </c>
      <c r="AI643" s="1">
        <v>623157.64883157297</v>
      </c>
      <c r="AJ643" s="1">
        <v>759816.58977417403</v>
      </c>
      <c r="AK643" s="1">
        <v>103758.749488517</v>
      </c>
      <c r="AL643" s="1">
        <v>6206459.3603999997</v>
      </c>
      <c r="AM643" s="1">
        <v>3641219.1322504701</v>
      </c>
    </row>
    <row r="644" spans="1:39" x14ac:dyDescent="0.3">
      <c r="A644" t="str">
        <f t="shared" si="110"/>
        <v>Engines &amp; Power Plants</v>
      </c>
      <c r="B644" t="str">
        <f t="shared" si="111"/>
        <v>4470</v>
      </c>
      <c r="C644" t="str">
        <f t="shared" si="112"/>
        <v>NUCLEAR REACTORS</v>
      </c>
      <c r="D644" s="1">
        <f t="shared" si="113"/>
        <v>8530.1115026609095</v>
      </c>
      <c r="E644" s="1">
        <f t="shared" si="114"/>
        <v>0</v>
      </c>
      <c r="F644" s="1">
        <f t="shared" si="115"/>
        <v>0</v>
      </c>
      <c r="G644" s="1">
        <f t="shared" si="116"/>
        <v>0</v>
      </c>
      <c r="H644" s="2" t="e">
        <f t="shared" si="117"/>
        <v>#DIV/0!</v>
      </c>
      <c r="I644" s="2">
        <f t="shared" si="118"/>
        <v>-1</v>
      </c>
      <c r="J644" s="2" t="e">
        <f t="shared" si="119"/>
        <v>#DIV/0!</v>
      </c>
      <c r="K644" s="2">
        <f t="shared" si="120"/>
        <v>0</v>
      </c>
      <c r="L644" s="2">
        <f>AM644/SUM(AM1:AM$2583)</f>
        <v>0</v>
      </c>
      <c r="M644" t="s">
        <v>1790</v>
      </c>
      <c r="N644" t="s">
        <v>1835</v>
      </c>
      <c r="O644" t="s">
        <v>1836</v>
      </c>
      <c r="P644" s="1">
        <v>1921855.9593787401</v>
      </c>
      <c r="Q644" s="1"/>
      <c r="R644" s="1"/>
      <c r="S644" s="1"/>
      <c r="T644" s="1"/>
      <c r="U644" s="1">
        <v>55342.503159506901</v>
      </c>
      <c r="V644" s="1"/>
      <c r="W644" s="1"/>
      <c r="X644" s="1"/>
      <c r="Y644" s="1"/>
      <c r="Z644" s="1"/>
      <c r="AA644" s="1"/>
      <c r="AB644" s="1"/>
      <c r="AC644" s="1"/>
      <c r="AD644" s="1"/>
      <c r="AE644" s="1">
        <v>8530.1115026609095</v>
      </c>
      <c r="AF644" s="1">
        <v>0</v>
      </c>
      <c r="AG644" s="1"/>
      <c r="AH644" s="1"/>
      <c r="AI644" s="1"/>
      <c r="AJ644" s="1"/>
      <c r="AK644" s="1"/>
      <c r="AL644" s="1"/>
      <c r="AM644" s="1"/>
    </row>
    <row r="645" spans="1:39" x14ac:dyDescent="0.3">
      <c r="A645" t="str">
        <f t="shared" si="110"/>
        <v>Engines &amp; Power Plants</v>
      </c>
      <c r="B645" t="str">
        <f t="shared" si="111"/>
        <v>6105</v>
      </c>
      <c r="C645" t="str">
        <f t="shared" si="112"/>
        <v>MOTORS, ELECTRICAL</v>
      </c>
      <c r="D645" s="1">
        <f t="shared" si="113"/>
        <v>-141523.17803362801</v>
      </c>
      <c r="E645" s="1">
        <f t="shared" si="114"/>
        <v>267527.28759923601</v>
      </c>
      <c r="F645" s="1">
        <f t="shared" si="115"/>
        <v>68212.347599999994</v>
      </c>
      <c r="G645" s="1">
        <f t="shared" si="116"/>
        <v>27407.4914313925</v>
      </c>
      <c r="H645" s="2">
        <f t="shared" si="117"/>
        <v>-0.74502657948603668</v>
      </c>
      <c r="I645" s="2">
        <f t="shared" si="118"/>
        <v>-1.4819871101523154</v>
      </c>
      <c r="J645" s="2">
        <f t="shared" si="119"/>
        <v>0.40179663060581283</v>
      </c>
      <c r="K645" s="2">
        <f t="shared" si="120"/>
        <v>8.565320196002738E-7</v>
      </c>
      <c r="L645" s="2">
        <f>AM645/SUM(AM1:AM$2583)</f>
        <v>5.3808686826626946E-7</v>
      </c>
      <c r="M645" t="s">
        <v>1790</v>
      </c>
      <c r="N645" t="s">
        <v>1837</v>
      </c>
      <c r="O645" t="s">
        <v>1838</v>
      </c>
      <c r="P645" s="1">
        <v>2539628.7281779302</v>
      </c>
      <c r="Q645" s="1">
        <v>3367860.05925181</v>
      </c>
      <c r="R645" s="1">
        <v>26763237.143441901</v>
      </c>
      <c r="S645" s="1">
        <v>18972314.527205601</v>
      </c>
      <c r="T645" s="1">
        <v>4530569.0017488999</v>
      </c>
      <c r="U645" s="1">
        <v>12995068.2895811</v>
      </c>
      <c r="V645" s="1">
        <v>7118842.3304180503</v>
      </c>
      <c r="W645" s="1">
        <v>6148860.0103060603</v>
      </c>
      <c r="X645" s="1">
        <v>5402091.8971181996</v>
      </c>
      <c r="Y645" s="1">
        <v>7215605.4795757402</v>
      </c>
      <c r="Z645" s="1">
        <v>4064534.5459159999</v>
      </c>
      <c r="AA645" s="1">
        <v>5235605.00101679</v>
      </c>
      <c r="AB645" s="1">
        <v>4537931.5361053701</v>
      </c>
      <c r="AC645" s="1">
        <v>604157.42949670798</v>
      </c>
      <c r="AD645" s="1">
        <v>6329775.7178207096</v>
      </c>
      <c r="AE645" s="1">
        <v>-141523.17803362801</v>
      </c>
      <c r="AF645" s="1">
        <v>445666.020549568</v>
      </c>
      <c r="AG645" s="1">
        <v>510431.39840705902</v>
      </c>
      <c r="AH645" s="1">
        <v>504936.41386295698</v>
      </c>
      <c r="AI645" s="1">
        <v>1866192.11518603</v>
      </c>
      <c r="AJ645" s="1">
        <v>129356.215622638</v>
      </c>
      <c r="AK645" s="1">
        <v>267527.28759923601</v>
      </c>
      <c r="AL645" s="1">
        <v>68212.347599999994</v>
      </c>
      <c r="AM645" s="1">
        <v>27407.4914313925</v>
      </c>
    </row>
    <row r="646" spans="1:39" x14ac:dyDescent="0.3">
      <c r="A646" t="str">
        <f t="shared" si="110"/>
        <v>Engines &amp; Power Plants</v>
      </c>
      <c r="B646" t="str">
        <f t="shared" si="111"/>
        <v>6110</v>
      </c>
      <c r="C646" t="str">
        <f t="shared" si="112"/>
        <v>ELECTRICAL CONTROL EQUIPMENT</v>
      </c>
      <c r="D646" s="1">
        <f t="shared" si="113"/>
        <v>1847536.3445327</v>
      </c>
      <c r="E646" s="1">
        <f t="shared" si="114"/>
        <v>4618866.1667627404</v>
      </c>
      <c r="F646" s="1">
        <f t="shared" si="115"/>
        <v>12014637.296599999</v>
      </c>
      <c r="G646" s="1">
        <f t="shared" si="116"/>
        <v>1692964.67194039</v>
      </c>
      <c r="H646" s="2">
        <f t="shared" si="117"/>
        <v>1.6012092281558332</v>
      </c>
      <c r="I646" s="2">
        <f t="shared" si="118"/>
        <v>5.5030586987661554</v>
      </c>
      <c r="J646" s="2">
        <f t="shared" si="119"/>
        <v>0.14090851268722687</v>
      </c>
      <c r="K646" s="2">
        <f t="shared" si="120"/>
        <v>1.5086596357550918E-4</v>
      </c>
      <c r="L646" s="2">
        <f>AM646/SUM(AM1:AM$2583)</f>
        <v>3.3237702935717135E-5</v>
      </c>
      <c r="M646" t="s">
        <v>1790</v>
      </c>
      <c r="N646" t="s">
        <v>1839</v>
      </c>
      <c r="O646" t="s">
        <v>1840</v>
      </c>
      <c r="P646" s="1">
        <v>1488276.4162532301</v>
      </c>
      <c r="Q646" s="1">
        <v>4407087.8016582699</v>
      </c>
      <c r="R646" s="1">
        <v>6424601.0462203501</v>
      </c>
      <c r="S646" s="1">
        <v>9120867.3092900198</v>
      </c>
      <c r="T646" s="1">
        <v>3157771.3543462101</v>
      </c>
      <c r="U646" s="1">
        <v>5464654.6098775603</v>
      </c>
      <c r="V646" s="1">
        <v>4586090.4114343701</v>
      </c>
      <c r="W646" s="1">
        <v>20222307.1184051</v>
      </c>
      <c r="X646" s="1">
        <v>16301238.7210353</v>
      </c>
      <c r="Y646" s="1">
        <v>10166567.853514099</v>
      </c>
      <c r="Z646" s="1">
        <v>3579142.2173787602</v>
      </c>
      <c r="AA646" s="1">
        <v>5501463.6059074998</v>
      </c>
      <c r="AB646" s="1">
        <v>3899672.1097625601</v>
      </c>
      <c r="AC646" s="1">
        <v>4144276.71851015</v>
      </c>
      <c r="AD646" s="1">
        <v>1113529.449695</v>
      </c>
      <c r="AE646" s="1">
        <v>1847536.3445327</v>
      </c>
      <c r="AF646" s="1">
        <v>3615575.86820705</v>
      </c>
      <c r="AG646" s="1">
        <v>2222087.7870547501</v>
      </c>
      <c r="AH646" s="1">
        <v>6786459.2523972299</v>
      </c>
      <c r="AI646" s="1">
        <v>4633403.2967217397</v>
      </c>
      <c r="AJ646" s="1">
        <v>4196564.3599218</v>
      </c>
      <c r="AK646" s="1">
        <v>4618866.1667627404</v>
      </c>
      <c r="AL646" s="1">
        <v>12014637.296599999</v>
      </c>
      <c r="AM646" s="1">
        <v>1692964.67194039</v>
      </c>
    </row>
    <row r="647" spans="1:39" x14ac:dyDescent="0.3">
      <c r="A647" t="str">
        <f t="shared" si="110"/>
        <v>Engines &amp; Power Plants</v>
      </c>
      <c r="B647" t="str">
        <f t="shared" si="111"/>
        <v>6115</v>
      </c>
      <c r="C647" t="str">
        <f t="shared" si="112"/>
        <v>GENERATORS &amp; GENERATOR SETS ELECT</v>
      </c>
      <c r="D647" s="1">
        <f t="shared" si="113"/>
        <v>105826556.976979</v>
      </c>
      <c r="E647" s="1">
        <f t="shared" si="114"/>
        <v>4185166.3023860501</v>
      </c>
      <c r="F647" s="1">
        <f t="shared" si="115"/>
        <v>14499266.6822</v>
      </c>
      <c r="G647" s="1">
        <f t="shared" si="116"/>
        <v>34555517.3522636</v>
      </c>
      <c r="H647" s="2">
        <f t="shared" si="117"/>
        <v>2.4644421833210468</v>
      </c>
      <c r="I647" s="2">
        <f t="shared" si="118"/>
        <v>-0.86299028243587195</v>
      </c>
      <c r="J647" s="2">
        <f t="shared" si="119"/>
        <v>2.3832596578615677</v>
      </c>
      <c r="K647" s="2">
        <f t="shared" si="120"/>
        <v>1.8206507488722947E-4</v>
      </c>
      <c r="L647" s="2">
        <f>AM647/SUM(AM1:AM$2583)</f>
        <v>6.7842291075581119E-4</v>
      </c>
      <c r="M647" t="s">
        <v>1790</v>
      </c>
      <c r="N647" t="s">
        <v>1841</v>
      </c>
      <c r="O647" t="s">
        <v>1842</v>
      </c>
      <c r="P647" s="1">
        <v>21788211.8177501</v>
      </c>
      <c r="Q647" s="1">
        <v>44827808.337436102</v>
      </c>
      <c r="R647" s="1">
        <v>73027532.234768301</v>
      </c>
      <c r="S647" s="1">
        <v>158184929.155963</v>
      </c>
      <c r="T647" s="1">
        <v>194537174.15370801</v>
      </c>
      <c r="U647" s="1">
        <v>41758806.665087603</v>
      </c>
      <c r="V647" s="1">
        <v>82053683.831742197</v>
      </c>
      <c r="W647" s="1">
        <v>38237874.687473401</v>
      </c>
      <c r="X647" s="1">
        <v>17449280.156486899</v>
      </c>
      <c r="Y647" s="1">
        <v>47144809.626929</v>
      </c>
      <c r="Z647" s="1">
        <v>5272886.9850320704</v>
      </c>
      <c r="AA647" s="1">
        <v>10770144.879553899</v>
      </c>
      <c r="AB647" s="1">
        <v>7162644.27881952</v>
      </c>
      <c r="AC647" s="1">
        <v>44621873.162460603</v>
      </c>
      <c r="AD647" s="1">
        <v>52208374.260077797</v>
      </c>
      <c r="AE647" s="1">
        <v>105826556.976979</v>
      </c>
      <c r="AF647" s="1">
        <v>16366084.391652901</v>
      </c>
      <c r="AG647" s="1">
        <v>71713365.591484204</v>
      </c>
      <c r="AH647" s="1">
        <v>70656062.064369798</v>
      </c>
      <c r="AI647" s="1">
        <v>32529402.0568869</v>
      </c>
      <c r="AJ647" s="1">
        <v>17201107.0296975</v>
      </c>
      <c r="AK647" s="1">
        <v>4185166.3023860501</v>
      </c>
      <c r="AL647" s="1">
        <v>14499266.6822</v>
      </c>
      <c r="AM647" s="1">
        <v>34555517.3522636</v>
      </c>
    </row>
    <row r="648" spans="1:39" x14ac:dyDescent="0.3">
      <c r="A648" t="str">
        <f t="shared" si="110"/>
        <v>Engines &amp; Power Plants</v>
      </c>
      <c r="B648" t="str">
        <f t="shared" si="111"/>
        <v>6116</v>
      </c>
      <c r="C648" t="str">
        <f t="shared" si="112"/>
        <v>FUEL CELL POWER UNITS, COMP, ACC</v>
      </c>
      <c r="D648" s="1">
        <f t="shared" si="113"/>
        <v>61155.033654915504</v>
      </c>
      <c r="E648" s="1">
        <f t="shared" si="114"/>
        <v>284041.09789334802</v>
      </c>
      <c r="F648" s="1">
        <f t="shared" si="115"/>
        <v>0</v>
      </c>
      <c r="G648" s="1">
        <f t="shared" si="116"/>
        <v>0</v>
      </c>
      <c r="H648" s="2">
        <f t="shared" si="117"/>
        <v>-1</v>
      </c>
      <c r="I648" s="2">
        <f t="shared" si="118"/>
        <v>-1</v>
      </c>
      <c r="J648" s="2" t="e">
        <f t="shared" si="119"/>
        <v>#DIV/0!</v>
      </c>
      <c r="K648" s="2">
        <f t="shared" si="120"/>
        <v>0</v>
      </c>
      <c r="L648" s="2">
        <f>AM648/SUM(AM1:AM$2583)</f>
        <v>0</v>
      </c>
      <c r="M648" t="s">
        <v>1790</v>
      </c>
      <c r="N648" t="s">
        <v>1843</v>
      </c>
      <c r="O648" t="s">
        <v>1844</v>
      </c>
      <c r="P648" s="1"/>
      <c r="Q648" s="1">
        <v>78321.739991106297</v>
      </c>
      <c r="R648" s="1"/>
      <c r="S648" s="1">
        <v>813615.38337474596</v>
      </c>
      <c r="T648" s="1">
        <v>40603.723235133701</v>
      </c>
      <c r="U648" s="1">
        <v>34418.171848853599</v>
      </c>
      <c r="V648" s="1">
        <v>345683.23264141398</v>
      </c>
      <c r="W648" s="1">
        <v>216755.00527795599</v>
      </c>
      <c r="X648" s="1">
        <v>25832.512638845699</v>
      </c>
      <c r="Y648" s="1"/>
      <c r="Z648" s="1">
        <v>101370.641036434</v>
      </c>
      <c r="AA648" s="1">
        <v>6411.9144573514504</v>
      </c>
      <c r="AB648" s="1">
        <v>83038.901101776195</v>
      </c>
      <c r="AC648" s="1">
        <v>93646.286873815494</v>
      </c>
      <c r="AD648" s="1">
        <v>69676.413887264396</v>
      </c>
      <c r="AE648" s="1">
        <v>61155.033654915504</v>
      </c>
      <c r="AF648" s="1"/>
      <c r="AG648" s="1">
        <v>216801.53806682999</v>
      </c>
      <c r="AH648" s="1"/>
      <c r="AI648" s="1">
        <v>279076.65545801201</v>
      </c>
      <c r="AJ648" s="1"/>
      <c r="AK648" s="1">
        <v>284041.09789334802</v>
      </c>
      <c r="AL648" s="1"/>
      <c r="AM648" s="1"/>
    </row>
    <row r="649" spans="1:39" x14ac:dyDescent="0.3">
      <c r="A649" t="str">
        <f t="shared" si="110"/>
        <v>Engines &amp; Power Plants</v>
      </c>
      <c r="B649" t="str">
        <f t="shared" si="111"/>
        <v>6117</v>
      </c>
      <c r="C649" t="str">
        <f t="shared" si="112"/>
        <v>SOLAR ELECTRIC POWER SYSTEMS</v>
      </c>
      <c r="D649" s="1">
        <f t="shared" si="113"/>
        <v>447357.374481434</v>
      </c>
      <c r="E649" s="1">
        <f t="shared" si="114"/>
        <v>415620.75198770699</v>
      </c>
      <c r="F649" s="1">
        <f t="shared" si="115"/>
        <v>1989582.8515999999</v>
      </c>
      <c r="G649" s="1">
        <f t="shared" si="116"/>
        <v>-3979.3993513650198</v>
      </c>
      <c r="H649" s="2">
        <f t="shared" si="117"/>
        <v>3.7870151865247736</v>
      </c>
      <c r="I649" s="2">
        <f t="shared" si="118"/>
        <v>3.4474126617590173</v>
      </c>
      <c r="J649" s="2">
        <f t="shared" si="119"/>
        <v>-2.0001174357553555E-3</v>
      </c>
      <c r="K649" s="2">
        <f t="shared" si="120"/>
        <v>2.4982887673595035E-5</v>
      </c>
      <c r="L649" s="2">
        <f>AM649/SUM(AM1:AM$2583)</f>
        <v>-7.8126907014343857E-8</v>
      </c>
      <c r="M649" t="s">
        <v>1790</v>
      </c>
      <c r="N649" t="s">
        <v>1845</v>
      </c>
      <c r="O649" t="s">
        <v>1846</v>
      </c>
      <c r="P649" s="1"/>
      <c r="Q649" s="1"/>
      <c r="R649" s="1">
        <v>155605.62424407201</v>
      </c>
      <c r="S649" s="1">
        <v>202641.545716266</v>
      </c>
      <c r="T649" s="1">
        <v>248910.32842427999</v>
      </c>
      <c r="U649" s="1">
        <v>34509.122095339801</v>
      </c>
      <c r="V649" s="1">
        <v>129187.653980516</v>
      </c>
      <c r="W649" s="1">
        <v>179178.76700557099</v>
      </c>
      <c r="X649" s="1">
        <v>1288415.8627325201</v>
      </c>
      <c r="Y649" s="1">
        <v>73749.995468802896</v>
      </c>
      <c r="Z649" s="1">
        <v>123952.587593116</v>
      </c>
      <c r="AA649" s="1">
        <v>1124936.6449953299</v>
      </c>
      <c r="AB649" s="1">
        <v>1962892.13689</v>
      </c>
      <c r="AC649" s="1">
        <v>39100.999098791101</v>
      </c>
      <c r="AD649" s="1">
        <v>59653.963043184602</v>
      </c>
      <c r="AE649" s="1">
        <v>447357.374481434</v>
      </c>
      <c r="AF649" s="1">
        <v>138353.686798343</v>
      </c>
      <c r="AG649" s="1">
        <v>258817.47356576199</v>
      </c>
      <c r="AH649" s="1">
        <v>195093.030096634</v>
      </c>
      <c r="AI649" s="1">
        <v>363311.22452091001</v>
      </c>
      <c r="AJ649" s="1">
        <v>1113362.1808672801</v>
      </c>
      <c r="AK649" s="1">
        <v>415620.75198770699</v>
      </c>
      <c r="AL649" s="1">
        <v>1989582.8515999999</v>
      </c>
      <c r="AM649" s="1">
        <v>-3979.3993513650198</v>
      </c>
    </row>
    <row r="650" spans="1:39" x14ac:dyDescent="0.3">
      <c r="A650" t="str">
        <f t="shared" si="110"/>
        <v>Engines &amp; Power Plants</v>
      </c>
      <c r="B650" t="str">
        <f t="shared" si="111"/>
        <v>6120</v>
      </c>
      <c r="C650" t="str">
        <f t="shared" si="112"/>
        <v>TRANSFORMERS - DISTRIB &amp; POWER STA</v>
      </c>
      <c r="D650" s="1">
        <f t="shared" si="113"/>
        <v>7687213.0905826697</v>
      </c>
      <c r="E650" s="1">
        <f t="shared" si="114"/>
        <v>5245837.0053738598</v>
      </c>
      <c r="F650" s="1">
        <f t="shared" si="115"/>
        <v>662842.37349999999</v>
      </c>
      <c r="G650" s="1">
        <f t="shared" si="116"/>
        <v>118765.06661052701</v>
      </c>
      <c r="H650" s="2">
        <f t="shared" si="117"/>
        <v>-0.87364411573958911</v>
      </c>
      <c r="I650" s="2">
        <f t="shared" si="118"/>
        <v>-0.91377338371014794</v>
      </c>
      <c r="J650" s="2">
        <f t="shared" si="119"/>
        <v>0.17917542896875016</v>
      </c>
      <c r="K650" s="2">
        <f t="shared" si="120"/>
        <v>8.3232103398621928E-6</v>
      </c>
      <c r="L650" s="2">
        <f>AM650/SUM(AM1:AM$2583)</f>
        <v>2.3316954385214409E-6</v>
      </c>
      <c r="M650" t="s">
        <v>1790</v>
      </c>
      <c r="N650" t="s">
        <v>1847</v>
      </c>
      <c r="O650" t="s">
        <v>1848</v>
      </c>
      <c r="P650" s="1">
        <v>2587693.4656984601</v>
      </c>
      <c r="Q650" s="1">
        <v>8550180.0715394709</v>
      </c>
      <c r="R650" s="1">
        <v>5104322.2895352999</v>
      </c>
      <c r="S650" s="1">
        <v>2044762.4707241701</v>
      </c>
      <c r="T650" s="1">
        <v>4722511.8468431802</v>
      </c>
      <c r="U650" s="1">
        <v>3489825.9221377298</v>
      </c>
      <c r="V650" s="1">
        <v>618954.26858413895</v>
      </c>
      <c r="W650" s="1">
        <v>12629986.4427523</v>
      </c>
      <c r="X650" s="1">
        <v>884509.05810943805</v>
      </c>
      <c r="Y650" s="1">
        <v>3067283.3587959898</v>
      </c>
      <c r="Z650" s="1">
        <v>1301415.66905702</v>
      </c>
      <c r="AA650" s="1">
        <v>3896312.6671392899</v>
      </c>
      <c r="AB650" s="1">
        <v>4644230.46869398</v>
      </c>
      <c r="AC650" s="1">
        <v>4336477.6066167904</v>
      </c>
      <c r="AD650" s="1">
        <v>6330742.1395810302</v>
      </c>
      <c r="AE650" s="1">
        <v>7687213.0905826697</v>
      </c>
      <c r="AF650" s="1">
        <v>275545.99791081302</v>
      </c>
      <c r="AG650" s="1">
        <v>706596.29346087703</v>
      </c>
      <c r="AH650" s="1">
        <v>1079885.4999403099</v>
      </c>
      <c r="AI650" s="1">
        <v>476436.57971051201</v>
      </c>
      <c r="AJ650" s="1">
        <v>304914.72992777399</v>
      </c>
      <c r="AK650" s="1">
        <v>5245837.0053738598</v>
      </c>
      <c r="AL650" s="1">
        <v>662842.37349999999</v>
      </c>
      <c r="AM650" s="1">
        <v>118765.06661052701</v>
      </c>
    </row>
    <row r="651" spans="1:39" x14ac:dyDescent="0.3">
      <c r="A651" t="str">
        <f t="shared" si="110"/>
        <v>Engines &amp; Power Plants</v>
      </c>
      <c r="B651" t="str">
        <f t="shared" si="111"/>
        <v>6125</v>
      </c>
      <c r="C651" t="str">
        <f t="shared" si="112"/>
        <v>CONVERTERS, ELECTRICAL, ROTATING</v>
      </c>
      <c r="D651" s="1">
        <f t="shared" si="113"/>
        <v>1307615.36792867</v>
      </c>
      <c r="E651" s="1">
        <f t="shared" si="114"/>
        <v>131435.76188049899</v>
      </c>
      <c r="F651" s="1">
        <f t="shared" si="115"/>
        <v>116066.27929999999</v>
      </c>
      <c r="G651" s="1">
        <f t="shared" si="116"/>
        <v>0</v>
      </c>
      <c r="H651" s="2">
        <f t="shared" si="117"/>
        <v>-0.11693531775981092</v>
      </c>
      <c r="I651" s="2">
        <f t="shared" si="118"/>
        <v>-0.91123821106212988</v>
      </c>
      <c r="J651" s="2">
        <f t="shared" si="119"/>
        <v>0</v>
      </c>
      <c r="K651" s="2">
        <f t="shared" si="120"/>
        <v>1.4574265234102346E-6</v>
      </c>
      <c r="L651" s="2">
        <f>AM651/SUM(AM1:AM$2583)</f>
        <v>0</v>
      </c>
      <c r="M651" t="s">
        <v>1790</v>
      </c>
      <c r="N651" t="s">
        <v>1849</v>
      </c>
      <c r="O651" t="s">
        <v>1850</v>
      </c>
      <c r="P651" s="1">
        <v>6570361.4001961797</v>
      </c>
      <c r="Q651" s="1">
        <v>38963.685353077999</v>
      </c>
      <c r="R651" s="1">
        <v>763125.86101570399</v>
      </c>
      <c r="S651" s="1">
        <v>1009657.1852592099</v>
      </c>
      <c r="T651" s="1">
        <v>-116573.754989099</v>
      </c>
      <c r="U651" s="1">
        <v>1187328.0384380801</v>
      </c>
      <c r="V651" s="1">
        <v>1005654.58136437</v>
      </c>
      <c r="W651" s="1">
        <v>1097737.00823437</v>
      </c>
      <c r="X651" s="1">
        <v>371859.01503723202</v>
      </c>
      <c r="Y651" s="1">
        <v>457284.85909563198</v>
      </c>
      <c r="Z651" s="1">
        <v>999585.32216488302</v>
      </c>
      <c r="AA651" s="1">
        <v>1546660.2550343301</v>
      </c>
      <c r="AB651" s="1">
        <v>6930129.3621213799</v>
      </c>
      <c r="AC651" s="1">
        <v>2897630.7734108199</v>
      </c>
      <c r="AD651" s="1">
        <v>228225.24412434301</v>
      </c>
      <c r="AE651" s="1">
        <v>1307615.36792867</v>
      </c>
      <c r="AF651" s="1">
        <v>546649.98434784997</v>
      </c>
      <c r="AG651" s="1">
        <v>346140.74337445601</v>
      </c>
      <c r="AH651" s="1">
        <v>1212144.03419831</v>
      </c>
      <c r="AI651" s="1">
        <v>78178.697951558293</v>
      </c>
      <c r="AJ651" s="1">
        <v>864273.65809631802</v>
      </c>
      <c r="AK651" s="1">
        <v>131435.76188049899</v>
      </c>
      <c r="AL651" s="1">
        <v>116066.27929999999</v>
      </c>
      <c r="AM651" s="1">
        <v>0</v>
      </c>
    </row>
    <row r="652" spans="1:39" x14ac:dyDescent="0.3">
      <c r="A652" t="str">
        <f t="shared" si="110"/>
        <v>Engines &amp; Power Plants</v>
      </c>
      <c r="B652" t="str">
        <f t="shared" si="111"/>
        <v>6130</v>
      </c>
      <c r="C652" t="str">
        <f t="shared" si="112"/>
        <v>CONVERTERS, ELECTRICAL, NONROTATING</v>
      </c>
      <c r="D652" s="1">
        <f t="shared" si="113"/>
        <v>5628665.6529399604</v>
      </c>
      <c r="E652" s="1">
        <f t="shared" si="114"/>
        <v>3997160.84586277</v>
      </c>
      <c r="F652" s="1">
        <f t="shared" si="115"/>
        <v>8047948.3721000003</v>
      </c>
      <c r="G652" s="1">
        <f t="shared" si="116"/>
        <v>3011256.0254293098</v>
      </c>
      <c r="H652" s="2">
        <f t="shared" si="117"/>
        <v>1.0134161927534056</v>
      </c>
      <c r="I652" s="2">
        <f t="shared" si="118"/>
        <v>0.42981460764087176</v>
      </c>
      <c r="J652" s="2">
        <f t="shared" si="119"/>
        <v>0.37416443125660415</v>
      </c>
      <c r="K652" s="2">
        <f t="shared" si="120"/>
        <v>1.0105685723083879E-4</v>
      </c>
      <c r="L652" s="2">
        <f>AM652/SUM(AM1:AM$2583)</f>
        <v>5.9119504910809981E-5</v>
      </c>
      <c r="M652" t="s">
        <v>1790</v>
      </c>
      <c r="N652" t="s">
        <v>1851</v>
      </c>
      <c r="O652" t="s">
        <v>1852</v>
      </c>
      <c r="P652" s="1">
        <v>71208087.982705593</v>
      </c>
      <c r="Q652" s="1">
        <v>54619401.396390297</v>
      </c>
      <c r="R652" s="1">
        <v>92424036.757446602</v>
      </c>
      <c r="S652" s="1">
        <v>58082132.850444801</v>
      </c>
      <c r="T652" s="1">
        <v>104577459.60426401</v>
      </c>
      <c r="U652" s="1">
        <v>52684098.193795502</v>
      </c>
      <c r="V652" s="1">
        <v>44317271.372473799</v>
      </c>
      <c r="W652" s="1">
        <v>66679456.507022202</v>
      </c>
      <c r="X652" s="1">
        <v>70510313.747909799</v>
      </c>
      <c r="Y652" s="1">
        <v>25508451.069009099</v>
      </c>
      <c r="Z652" s="1">
        <v>13123641.652085099</v>
      </c>
      <c r="AA652" s="1">
        <v>5538395.4416951202</v>
      </c>
      <c r="AB652" s="1">
        <v>4372956.0775200697</v>
      </c>
      <c r="AC652" s="1">
        <v>7561919.7642774396</v>
      </c>
      <c r="AD652" s="1">
        <v>11548498.1242435</v>
      </c>
      <c r="AE652" s="1">
        <v>5628665.6529399604</v>
      </c>
      <c r="AF652" s="1">
        <v>1505023.6058437901</v>
      </c>
      <c r="AG652" s="1">
        <v>3861980.7530060499</v>
      </c>
      <c r="AH652" s="1">
        <v>5872873.5093705701</v>
      </c>
      <c r="AI652" s="1">
        <v>1786167.8867647401</v>
      </c>
      <c r="AJ652" s="1">
        <v>3191789.8317292002</v>
      </c>
      <c r="AK652" s="1">
        <v>3997160.84586277</v>
      </c>
      <c r="AL652" s="1">
        <v>8047948.3721000003</v>
      </c>
      <c r="AM652" s="1">
        <v>3011256.0254293098</v>
      </c>
    </row>
    <row r="653" spans="1:39" x14ac:dyDescent="0.3">
      <c r="A653" t="str">
        <f t="shared" si="110"/>
        <v>Engines &amp; Power Plants</v>
      </c>
      <c r="B653" t="str">
        <f t="shared" si="111"/>
        <v>6135</v>
      </c>
      <c r="C653" t="str">
        <f t="shared" si="112"/>
        <v>BATTERIES, NONRECHARGEABLE</v>
      </c>
      <c r="D653" s="1">
        <f t="shared" si="113"/>
        <v>4176170.9530108902</v>
      </c>
      <c r="E653" s="1">
        <f t="shared" si="114"/>
        <v>1706971.68967851</v>
      </c>
      <c r="F653" s="1">
        <f t="shared" si="115"/>
        <v>885498.78509999998</v>
      </c>
      <c r="G653" s="1">
        <f t="shared" si="116"/>
        <v>1868583.8977111699</v>
      </c>
      <c r="H653" s="2">
        <f t="shared" si="117"/>
        <v>-0.48124576965492949</v>
      </c>
      <c r="I653" s="2">
        <f t="shared" si="118"/>
        <v>-0.78796395189196389</v>
      </c>
      <c r="J653" s="2">
        <f t="shared" si="119"/>
        <v>2.1102049253519297</v>
      </c>
      <c r="K653" s="2">
        <f t="shared" si="120"/>
        <v>1.1119072857643326E-5</v>
      </c>
      <c r="L653" s="2">
        <f>AM653/SUM(AM1:AM$2583)</f>
        <v>3.6685606930830957E-5</v>
      </c>
      <c r="M653" t="s">
        <v>1790</v>
      </c>
      <c r="N653" t="s">
        <v>1853</v>
      </c>
      <c r="O653" t="s">
        <v>1854</v>
      </c>
      <c r="P653" s="1">
        <v>1900470.15643999</v>
      </c>
      <c r="Q653" s="1">
        <v>9964729.0624330193</v>
      </c>
      <c r="R653" s="1">
        <v>3877159.3646417302</v>
      </c>
      <c r="S653" s="1">
        <v>3556833.72677011</v>
      </c>
      <c r="T653" s="1">
        <v>5009830.3790134499</v>
      </c>
      <c r="U653" s="1">
        <v>3191410.9451429402</v>
      </c>
      <c r="V653" s="1">
        <v>6571980.0856672097</v>
      </c>
      <c r="W653" s="1">
        <v>5555835.9885230698</v>
      </c>
      <c r="X653" s="1">
        <v>1214846.5330068001</v>
      </c>
      <c r="Y653" s="1">
        <v>3512615.8685157201</v>
      </c>
      <c r="Z653" s="1">
        <v>212317.944201987</v>
      </c>
      <c r="AA653" s="1">
        <v>3031574.2841045298</v>
      </c>
      <c r="AB653" s="1">
        <v>327192.41057266202</v>
      </c>
      <c r="AC653" s="1">
        <v>2990864.60645393</v>
      </c>
      <c r="AD653" s="1">
        <v>2967725.8030751999</v>
      </c>
      <c r="AE653" s="1">
        <v>4176170.9530108902</v>
      </c>
      <c r="AF653" s="1">
        <v>3967549.0936427899</v>
      </c>
      <c r="AG653" s="1">
        <v>2960469.5579435802</v>
      </c>
      <c r="AH653" s="1">
        <v>2972519.1111992602</v>
      </c>
      <c r="AI653" s="1">
        <v>3131804.9774594102</v>
      </c>
      <c r="AJ653" s="1">
        <v>1308596.97595982</v>
      </c>
      <c r="AK653" s="1">
        <v>1706971.68967851</v>
      </c>
      <c r="AL653" s="1">
        <v>885498.78509999998</v>
      </c>
      <c r="AM653" s="1">
        <v>1868583.8977111699</v>
      </c>
    </row>
    <row r="654" spans="1:39" x14ac:dyDescent="0.3">
      <c r="A654" t="str">
        <f t="shared" si="110"/>
        <v>Engines &amp; Power Plants</v>
      </c>
      <c r="B654" t="str">
        <f t="shared" si="111"/>
        <v>6140</v>
      </c>
      <c r="C654" t="str">
        <f t="shared" si="112"/>
        <v>BATTERIES, RECHARGEABLE</v>
      </c>
      <c r="D654" s="1">
        <f t="shared" si="113"/>
        <v>1169557.5763522999</v>
      </c>
      <c r="E654" s="1">
        <f t="shared" si="114"/>
        <v>1248518.0543265201</v>
      </c>
      <c r="F654" s="1">
        <f t="shared" si="115"/>
        <v>1457302.2549000001</v>
      </c>
      <c r="G654" s="1">
        <f t="shared" si="116"/>
        <v>132969.61418022899</v>
      </c>
      <c r="H654" s="2">
        <f t="shared" si="117"/>
        <v>0.16722561588114404</v>
      </c>
      <c r="I654" s="2">
        <f t="shared" si="118"/>
        <v>0.24602865593427126</v>
      </c>
      <c r="J654" s="2">
        <f t="shared" si="119"/>
        <v>9.1243675588324233E-2</v>
      </c>
      <c r="K654" s="2">
        <f t="shared" si="120"/>
        <v>1.8299121602985706E-5</v>
      </c>
      <c r="L654" s="2">
        <f>AM654/SUM(AM1:AM$2583)</f>
        <v>2.6105710348544049E-6</v>
      </c>
      <c r="M654" t="s">
        <v>1790</v>
      </c>
      <c r="N654" t="s">
        <v>1855</v>
      </c>
      <c r="O654" t="s">
        <v>1856</v>
      </c>
      <c r="P654" s="1">
        <v>1599807.0301287</v>
      </c>
      <c r="Q654" s="1">
        <v>2413178.7816301002</v>
      </c>
      <c r="R654" s="1">
        <v>3007206.5364295002</v>
      </c>
      <c r="S654" s="1">
        <v>2367768.95889865</v>
      </c>
      <c r="T654" s="1">
        <v>1629612.44097961</v>
      </c>
      <c r="U654" s="1">
        <v>2824985.39494234</v>
      </c>
      <c r="V654" s="1">
        <v>1014011.2329643799</v>
      </c>
      <c r="W654" s="1">
        <v>2436863.7347967201</v>
      </c>
      <c r="X654" s="1">
        <v>3375689.4698489802</v>
      </c>
      <c r="Y654" s="1">
        <v>1677806.77176481</v>
      </c>
      <c r="Z654" s="1">
        <v>4522971.9314628299</v>
      </c>
      <c r="AA654" s="1">
        <v>5863951.6820388697</v>
      </c>
      <c r="AB654" s="1">
        <v>1975224.0551596801</v>
      </c>
      <c r="AC654" s="1">
        <v>2203400.8448271798</v>
      </c>
      <c r="AD654" s="1">
        <v>1985236.22581481</v>
      </c>
      <c r="AE654" s="1">
        <v>1169557.5763522999</v>
      </c>
      <c r="AF654" s="1">
        <v>2769238.8266900401</v>
      </c>
      <c r="AG654" s="1">
        <v>2967107.67266982</v>
      </c>
      <c r="AH654" s="1">
        <v>1657485.3216212399</v>
      </c>
      <c r="AI654" s="1">
        <v>944674.28282212606</v>
      </c>
      <c r="AJ654" s="1">
        <v>1097036.64682588</v>
      </c>
      <c r="AK654" s="1">
        <v>1248518.0543265201</v>
      </c>
      <c r="AL654" s="1">
        <v>1457302.2549000001</v>
      </c>
      <c r="AM654" s="1">
        <v>132969.61418022899</v>
      </c>
    </row>
    <row r="655" spans="1:39" x14ac:dyDescent="0.3">
      <c r="A655" t="str">
        <f t="shared" si="110"/>
        <v>Engines &amp; Power Plants</v>
      </c>
      <c r="B655" t="str">
        <f t="shared" si="111"/>
        <v>6620</v>
      </c>
      <c r="C655" t="str">
        <f t="shared" si="112"/>
        <v>ENGINE INSTRUMENTS</v>
      </c>
      <c r="D655" s="1">
        <f t="shared" si="113"/>
        <v>5003281.9634568999</v>
      </c>
      <c r="E655" s="1">
        <f t="shared" si="114"/>
        <v>149629.69030813599</v>
      </c>
      <c r="F655" s="1">
        <f t="shared" si="115"/>
        <v>4357331.25</v>
      </c>
      <c r="G655" s="1">
        <f t="shared" si="116"/>
        <v>8965.7047666920007</v>
      </c>
      <c r="H655" s="2">
        <f t="shared" si="117"/>
        <v>28.120766346751395</v>
      </c>
      <c r="I655" s="2">
        <f t="shared" si="118"/>
        <v>-0.12910539885115635</v>
      </c>
      <c r="J655" s="2">
        <f t="shared" si="119"/>
        <v>2.0576137668422618E-3</v>
      </c>
      <c r="K655" s="2">
        <f t="shared" si="120"/>
        <v>5.4714342299368183E-5</v>
      </c>
      <c r="L655" s="2">
        <f>AM655/SUM(AM1:AM$2583)</f>
        <v>1.7602223872935284E-7</v>
      </c>
      <c r="M655" t="s">
        <v>1790</v>
      </c>
      <c r="N655" t="s">
        <v>1857</v>
      </c>
      <c r="O655" t="s">
        <v>1858</v>
      </c>
      <c r="P655" s="1">
        <v>1867963.2835686901</v>
      </c>
      <c r="Q655" s="1">
        <v>9134736.3103725892</v>
      </c>
      <c r="R655" s="1">
        <v>18647139.4919746</v>
      </c>
      <c r="S655" s="1">
        <v>7537180.2229824103</v>
      </c>
      <c r="T655" s="1">
        <v>12645447.030303299</v>
      </c>
      <c r="U655" s="1">
        <v>8964785.3393076397</v>
      </c>
      <c r="V655" s="1">
        <v>6729744.2164843902</v>
      </c>
      <c r="W655" s="1">
        <v>34475850.277618103</v>
      </c>
      <c r="X655" s="1">
        <v>6048792.6171657303</v>
      </c>
      <c r="Y655" s="1">
        <v>10966774.430046899</v>
      </c>
      <c r="Z655" s="1">
        <v>10176566.548038799</v>
      </c>
      <c r="AA655" s="1">
        <v>1291995.1073348101</v>
      </c>
      <c r="AB655" s="1">
        <v>23651400.467529699</v>
      </c>
      <c r="AC655" s="1">
        <v>5595417.6117234202</v>
      </c>
      <c r="AD655" s="1">
        <v>-154601.34935572199</v>
      </c>
      <c r="AE655" s="1">
        <v>5003281.9634568999</v>
      </c>
      <c r="AF655" s="1">
        <v>2274468.4871321302</v>
      </c>
      <c r="AG655" s="1">
        <v>1219938.97830732</v>
      </c>
      <c r="AH655" s="1">
        <v>505968.17280945001</v>
      </c>
      <c r="AI655" s="1">
        <v>1370648.1082537</v>
      </c>
      <c r="AJ655" s="1">
        <v>8160076.9915507296</v>
      </c>
      <c r="AK655" s="1">
        <v>149629.69030813599</v>
      </c>
      <c r="AL655" s="1">
        <v>4357331.25</v>
      </c>
      <c r="AM655" s="1">
        <v>8965.7047666920007</v>
      </c>
    </row>
    <row r="656" spans="1:39" x14ac:dyDescent="0.3">
      <c r="A656" t="str">
        <f t="shared" si="110"/>
        <v>FRS</v>
      </c>
      <c r="B656" t="str">
        <f t="shared" si="111"/>
        <v>E111</v>
      </c>
      <c r="C656" t="str">
        <f t="shared" si="112"/>
        <v>PURCHASE OF OFFICE BUILDINGS</v>
      </c>
      <c r="D656" s="1">
        <f t="shared" si="113"/>
        <v>0</v>
      </c>
      <c r="E656" s="1">
        <f t="shared" si="114"/>
        <v>0</v>
      </c>
      <c r="F656" s="1">
        <f t="shared" si="115"/>
        <v>0</v>
      </c>
      <c r="G656" s="1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>
        <f t="shared" si="120"/>
        <v>0</v>
      </c>
      <c r="L656" s="2">
        <f>AM656/SUM(AM1:AM$2583)</f>
        <v>0</v>
      </c>
      <c r="M656" t="s">
        <v>1859</v>
      </c>
      <c r="N656" t="s">
        <v>1860</v>
      </c>
      <c r="O656" t="s">
        <v>1861</v>
      </c>
      <c r="P656" s="1"/>
      <c r="Q656" s="1"/>
      <c r="R656" s="1">
        <v>62388.849672964097</v>
      </c>
      <c r="S656" s="1"/>
      <c r="T656" s="1"/>
      <c r="U656" s="1"/>
      <c r="V656" s="1"/>
      <c r="W656" s="1">
        <v>49022.069587671504</v>
      </c>
      <c r="X656" s="1">
        <v>2807.3312150992901</v>
      </c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1:39" x14ac:dyDescent="0.3">
      <c r="A657" t="str">
        <f t="shared" si="110"/>
        <v>FRS</v>
      </c>
      <c r="B657" t="str">
        <f t="shared" si="111"/>
        <v>E112</v>
      </c>
      <c r="C657" t="str">
        <f t="shared" si="112"/>
        <v>PURCH OF GOVT CONF SPACE &amp; FAC</v>
      </c>
      <c r="D657" s="1">
        <f t="shared" si="113"/>
        <v>-3892.68701424233</v>
      </c>
      <c r="E657" s="1">
        <f t="shared" si="114"/>
        <v>0</v>
      </c>
      <c r="F657" s="1">
        <f t="shared" si="115"/>
        <v>0</v>
      </c>
      <c r="G657" s="1">
        <f t="shared" si="116"/>
        <v>0</v>
      </c>
      <c r="H657" s="2" t="e">
        <f t="shared" si="117"/>
        <v>#DIV/0!</v>
      </c>
      <c r="I657" s="2">
        <f t="shared" si="118"/>
        <v>-1</v>
      </c>
      <c r="J657" s="2" t="e">
        <f t="shared" si="119"/>
        <v>#DIV/0!</v>
      </c>
      <c r="K657" s="2">
        <f t="shared" si="120"/>
        <v>0</v>
      </c>
      <c r="L657" s="2">
        <f>AM657/SUM(AM1:AM$2583)</f>
        <v>0</v>
      </c>
      <c r="M657" t="s">
        <v>1859</v>
      </c>
      <c r="N657" t="s">
        <v>1862</v>
      </c>
      <c r="O657" t="s">
        <v>1863</v>
      </c>
      <c r="P657" s="1">
        <v>1502628.94628533</v>
      </c>
      <c r="Q657" s="1"/>
      <c r="R657" s="1">
        <v>173317.19965404199</v>
      </c>
      <c r="S657" s="1"/>
      <c r="T657" s="1">
        <v>14871.818328199701</v>
      </c>
      <c r="U657" s="1">
        <v>135518.75457386801</v>
      </c>
      <c r="V657" s="1">
        <v>102328.086657792</v>
      </c>
      <c r="W657" s="1">
        <v>24766.868379292198</v>
      </c>
      <c r="X657" s="1"/>
      <c r="Y657" s="1"/>
      <c r="Z657" s="1"/>
      <c r="AA657" s="1">
        <v>206860.87491231901</v>
      </c>
      <c r="AB657" s="1"/>
      <c r="AC657" s="1"/>
      <c r="AD657" s="1"/>
      <c r="AE657" s="1">
        <v>-3892.68701424233</v>
      </c>
      <c r="AF657" s="1"/>
      <c r="AG657" s="1"/>
      <c r="AH657" s="1"/>
      <c r="AI657" s="1"/>
      <c r="AJ657" s="1"/>
      <c r="AK657" s="1"/>
      <c r="AL657" s="1"/>
      <c r="AM657" s="1"/>
    </row>
    <row r="658" spans="1:39" x14ac:dyDescent="0.3">
      <c r="A658" t="str">
        <f t="shared" si="110"/>
        <v>FRS</v>
      </c>
      <c r="B658" t="str">
        <f t="shared" si="111"/>
        <v>E119</v>
      </c>
      <c r="C658" t="str">
        <f t="shared" si="112"/>
        <v>PURCH OF GOVT OTHER ADMIN-SVC BLDGS</v>
      </c>
      <c r="D658" s="1">
        <f t="shared" si="113"/>
        <v>0</v>
      </c>
      <c r="E658" s="1">
        <f t="shared" si="114"/>
        <v>0</v>
      </c>
      <c r="F658" s="1">
        <f t="shared" si="115"/>
        <v>0</v>
      </c>
      <c r="G658" s="1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e">
        <f t="shared" si="119"/>
        <v>#DIV/0!</v>
      </c>
      <c r="K658" s="2">
        <f t="shared" si="120"/>
        <v>0</v>
      </c>
      <c r="L658" s="2">
        <f>AM658/SUM(AM1:AM$2583)</f>
        <v>0</v>
      </c>
      <c r="M658" t="s">
        <v>1859</v>
      </c>
      <c r="N658" t="s">
        <v>1864</v>
      </c>
      <c r="O658" t="s">
        <v>1865</v>
      </c>
      <c r="P658" s="1"/>
      <c r="Q658" s="1"/>
      <c r="R658" s="1"/>
      <c r="S658" s="1">
        <v>27224.895705151899</v>
      </c>
      <c r="T658" s="1"/>
      <c r="U658" s="1"/>
      <c r="V658" s="1">
        <v>134787.183787788</v>
      </c>
      <c r="W658" s="1"/>
      <c r="X658" s="1"/>
      <c r="Y658" s="1"/>
      <c r="Z658" s="1">
        <v>261645.543217403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1:39" x14ac:dyDescent="0.3">
      <c r="A659" t="str">
        <f t="shared" si="110"/>
        <v>FRS</v>
      </c>
      <c r="B659" t="str">
        <f t="shared" si="111"/>
        <v>E122</v>
      </c>
      <c r="C659" t="str">
        <f t="shared" si="112"/>
        <v>PURCH OF GOVT AIR TRAFFIC TNG FAC</v>
      </c>
      <c r="D659" s="1">
        <f t="shared" si="113"/>
        <v>0</v>
      </c>
      <c r="E659" s="1">
        <f t="shared" si="114"/>
        <v>0</v>
      </c>
      <c r="F659" s="1">
        <f t="shared" si="115"/>
        <v>0</v>
      </c>
      <c r="G659" s="1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>
        <f t="shared" si="120"/>
        <v>0</v>
      </c>
      <c r="L659" s="2">
        <f>AM659/SUM(AM1:AM$2583)</f>
        <v>0</v>
      </c>
      <c r="M659" t="s">
        <v>1859</v>
      </c>
      <c r="N659" t="s">
        <v>1866</v>
      </c>
      <c r="O659" t="s">
        <v>1867</v>
      </c>
      <c r="P659" s="1"/>
      <c r="Q659" s="1"/>
      <c r="R659" s="1">
        <v>83476.572820004003</v>
      </c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1:39" x14ac:dyDescent="0.3">
      <c r="A660" t="str">
        <f t="shared" si="110"/>
        <v>FRS</v>
      </c>
      <c r="B660" t="str">
        <f t="shared" si="111"/>
        <v>E127</v>
      </c>
      <c r="C660" t="str">
        <f t="shared" si="112"/>
        <v>PURCH OF GOVT ELCT &amp; COMM SYS FAC</v>
      </c>
      <c r="D660" s="1">
        <f t="shared" si="113"/>
        <v>0</v>
      </c>
      <c r="E660" s="1">
        <f t="shared" si="114"/>
        <v>0</v>
      </c>
      <c r="F660" s="1">
        <f t="shared" si="115"/>
        <v>0</v>
      </c>
      <c r="G660" s="1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>
        <f t="shared" si="120"/>
        <v>0</v>
      </c>
      <c r="L660" s="2">
        <f>AM660/SUM(AM1:AM$2583)</f>
        <v>0</v>
      </c>
      <c r="M660" t="s">
        <v>1859</v>
      </c>
      <c r="N660" t="s">
        <v>1868</v>
      </c>
      <c r="O660" t="s">
        <v>1869</v>
      </c>
      <c r="P660" s="1"/>
      <c r="Q660" s="1"/>
      <c r="R660" s="1"/>
      <c r="S660" s="1"/>
      <c r="T660" s="1">
        <v>881605.19844275794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1:39" x14ac:dyDescent="0.3">
      <c r="A661" t="str">
        <f t="shared" si="110"/>
        <v>FRS</v>
      </c>
      <c r="B661" t="str">
        <f t="shared" si="111"/>
        <v>E129</v>
      </c>
      <c r="C661" t="str">
        <f t="shared" si="112"/>
        <v>PURCH OF GOVT OTHER AIRFIELD STRUCT</v>
      </c>
      <c r="D661" s="1">
        <f t="shared" si="113"/>
        <v>0</v>
      </c>
      <c r="E661" s="1">
        <f t="shared" si="114"/>
        <v>0</v>
      </c>
      <c r="F661" s="1">
        <f t="shared" si="115"/>
        <v>0</v>
      </c>
      <c r="G661" s="1">
        <f t="shared" si="116"/>
        <v>0</v>
      </c>
      <c r="H661" s="2" t="e">
        <f t="shared" si="117"/>
        <v>#DIV/0!</v>
      </c>
      <c r="I661" s="2" t="e">
        <f t="shared" si="118"/>
        <v>#DIV/0!</v>
      </c>
      <c r="J661" s="2" t="e">
        <f t="shared" si="119"/>
        <v>#DIV/0!</v>
      </c>
      <c r="K661" s="2">
        <f t="shared" si="120"/>
        <v>0</v>
      </c>
      <c r="L661" s="2">
        <f>AM661/SUM(AM1:AM$2583)</f>
        <v>0</v>
      </c>
      <c r="M661" t="s">
        <v>1859</v>
      </c>
      <c r="N661" t="s">
        <v>1870</v>
      </c>
      <c r="O661" t="s">
        <v>1871</v>
      </c>
      <c r="P661" s="1"/>
      <c r="Q661" s="1">
        <v>63099.085592029303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1:39" x14ac:dyDescent="0.3">
      <c r="A662" t="str">
        <f t="shared" si="110"/>
        <v>FRS</v>
      </c>
      <c r="B662" t="str">
        <f t="shared" si="111"/>
        <v>E151</v>
      </c>
      <c r="C662" t="str">
        <f t="shared" si="112"/>
        <v>PURCHASE OF AMMUNITION FACILITIES</v>
      </c>
      <c r="D662" s="1">
        <f t="shared" si="113"/>
        <v>0</v>
      </c>
      <c r="E662" s="1">
        <f t="shared" si="114"/>
        <v>0</v>
      </c>
      <c r="F662" s="1">
        <f t="shared" si="115"/>
        <v>0</v>
      </c>
      <c r="G662" s="1">
        <f t="shared" si="116"/>
        <v>0</v>
      </c>
      <c r="H662" s="2" t="e">
        <f t="shared" si="117"/>
        <v>#DIV/0!</v>
      </c>
      <c r="I662" s="2" t="e">
        <f t="shared" si="118"/>
        <v>#DIV/0!</v>
      </c>
      <c r="J662" s="2" t="e">
        <f t="shared" si="119"/>
        <v>#DIV/0!</v>
      </c>
      <c r="K662" s="2">
        <f t="shared" si="120"/>
        <v>0</v>
      </c>
      <c r="L662" s="2">
        <f>AM662/SUM(AM1:AM$2583)</f>
        <v>0</v>
      </c>
      <c r="M662" t="s">
        <v>1859</v>
      </c>
      <c r="N662" t="s">
        <v>1872</v>
      </c>
      <c r="O662" t="s">
        <v>1873</v>
      </c>
      <c r="P662" s="1"/>
      <c r="Q662" s="1"/>
      <c r="R662" s="1"/>
      <c r="S662" s="1"/>
      <c r="T662" s="1"/>
      <c r="U662" s="1"/>
      <c r="V662" s="1"/>
      <c r="W662" s="1"/>
      <c r="X662" s="1">
        <v>94242.882040030701</v>
      </c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1:39" x14ac:dyDescent="0.3">
      <c r="A663" t="str">
        <f t="shared" si="110"/>
        <v>FRS</v>
      </c>
      <c r="B663" t="str">
        <f t="shared" si="111"/>
        <v>E152</v>
      </c>
      <c r="C663" t="str">
        <f t="shared" si="112"/>
        <v>PURCHASE OF MAINTENANCE BUILDINGS</v>
      </c>
      <c r="D663" s="1">
        <f t="shared" si="113"/>
        <v>0</v>
      </c>
      <c r="E663" s="1">
        <f t="shared" si="114"/>
        <v>0</v>
      </c>
      <c r="F663" s="1">
        <f t="shared" si="115"/>
        <v>0</v>
      </c>
      <c r="G663" s="1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>
        <f t="shared" si="120"/>
        <v>0</v>
      </c>
      <c r="L663" s="2">
        <f>AM663/SUM(AM1:AM$2583)</f>
        <v>0</v>
      </c>
      <c r="M663" t="s">
        <v>1859</v>
      </c>
      <c r="N663" t="s">
        <v>1874</v>
      </c>
      <c r="O663" t="s">
        <v>1875</v>
      </c>
      <c r="P663" s="1"/>
      <c r="Q663" s="1"/>
      <c r="R663" s="1"/>
      <c r="S663" s="1"/>
      <c r="T663" s="1">
        <v>13100.230447735001</v>
      </c>
      <c r="U663" s="1">
        <v>13771.0222417774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1:39" x14ac:dyDescent="0.3">
      <c r="A664" t="str">
        <f t="shared" si="110"/>
        <v>FRS</v>
      </c>
      <c r="B664" t="str">
        <f t="shared" si="111"/>
        <v>E154</v>
      </c>
      <c r="C664" t="str">
        <f t="shared" si="112"/>
        <v>Purchase/Ship Construction &amp; Repair Facilities</v>
      </c>
      <c r="D664" s="1">
        <f t="shared" si="113"/>
        <v>0</v>
      </c>
      <c r="E664" s="1">
        <f t="shared" si="114"/>
        <v>0</v>
      </c>
      <c r="F664" s="1">
        <f t="shared" si="115"/>
        <v>0</v>
      </c>
      <c r="G664" s="1">
        <f t="shared" si="116"/>
        <v>0</v>
      </c>
      <c r="H664" s="2" t="e">
        <f t="shared" si="117"/>
        <v>#DIV/0!</v>
      </c>
      <c r="I664" s="2" t="e">
        <f t="shared" si="118"/>
        <v>#DIV/0!</v>
      </c>
      <c r="J664" s="2" t="e">
        <f t="shared" si="119"/>
        <v>#DIV/0!</v>
      </c>
      <c r="K664" s="2">
        <f t="shared" si="120"/>
        <v>0</v>
      </c>
      <c r="L664" s="2">
        <f>AM664/SUM(AM1:AM$2583)</f>
        <v>0</v>
      </c>
      <c r="M664" t="s">
        <v>1859</v>
      </c>
      <c r="N664" t="s">
        <v>1876</v>
      </c>
      <c r="O664" t="s">
        <v>1877</v>
      </c>
      <c r="P664" s="1"/>
      <c r="Q664" s="1"/>
      <c r="R664" s="1"/>
      <c r="S664" s="1"/>
      <c r="T664" s="1">
        <v>9891.7375357599303</v>
      </c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1:39" x14ac:dyDescent="0.3">
      <c r="A665" t="str">
        <f t="shared" si="110"/>
        <v>FRS</v>
      </c>
      <c r="B665" t="str">
        <f t="shared" si="111"/>
        <v>E155</v>
      </c>
      <c r="C665" t="str">
        <f t="shared" si="112"/>
        <v>PURCH OF GOVT TANK AUTOMOTIVE FAC</v>
      </c>
      <c r="D665" s="1">
        <f t="shared" si="113"/>
        <v>0</v>
      </c>
      <c r="E665" s="1">
        <f t="shared" si="114"/>
        <v>0</v>
      </c>
      <c r="F665" s="1">
        <f t="shared" si="115"/>
        <v>0</v>
      </c>
      <c r="G665" s="1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>
        <f t="shared" si="120"/>
        <v>0</v>
      </c>
      <c r="L665" s="2">
        <f>AM665/SUM(AM1:AM$2583)</f>
        <v>0</v>
      </c>
      <c r="M665" t="s">
        <v>1859</v>
      </c>
      <c r="N665" t="s">
        <v>1878</v>
      </c>
      <c r="O665" t="s">
        <v>1879</v>
      </c>
      <c r="P665" s="1"/>
      <c r="Q665" s="1"/>
      <c r="R665" s="1"/>
      <c r="S665" s="1"/>
      <c r="T665" s="1"/>
      <c r="U665" s="1"/>
      <c r="V665" s="1">
        <v>20224.019640997401</v>
      </c>
      <c r="W665" s="1">
        <v>1496.89863830887</v>
      </c>
      <c r="X665" s="1"/>
      <c r="Y665" s="1"/>
      <c r="Z665" s="1"/>
      <c r="AA665" s="1"/>
      <c r="AB665" s="1"/>
      <c r="AC665" s="1">
        <v>-1360.3358532693501</v>
      </c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1:39" x14ac:dyDescent="0.3">
      <c r="A666" t="str">
        <f t="shared" si="110"/>
        <v>FRS</v>
      </c>
      <c r="B666" t="str">
        <f t="shared" si="111"/>
        <v>E161</v>
      </c>
      <c r="C666" t="str">
        <f t="shared" si="112"/>
        <v>PURCH OF GOVT FAMILY HOUSING</v>
      </c>
      <c r="D666" s="1">
        <f t="shared" si="113"/>
        <v>0</v>
      </c>
      <c r="E666" s="1">
        <f t="shared" si="114"/>
        <v>0</v>
      </c>
      <c r="F666" s="1">
        <f t="shared" si="115"/>
        <v>0</v>
      </c>
      <c r="G666" s="1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>
        <f t="shared" si="120"/>
        <v>0</v>
      </c>
      <c r="L666" s="2">
        <f>AM666/SUM(AM1:AM$2583)</f>
        <v>0</v>
      </c>
      <c r="M666" t="s">
        <v>1859</v>
      </c>
      <c r="N666" t="s">
        <v>1880</v>
      </c>
      <c r="O666" t="s">
        <v>1881</v>
      </c>
      <c r="P666" s="1"/>
      <c r="Q666" s="1"/>
      <c r="R666" s="1">
        <v>4546792.0231667301</v>
      </c>
      <c r="S666" s="1">
        <v>10833873.4121163</v>
      </c>
      <c r="T666" s="1">
        <v>6719778.6035767198</v>
      </c>
      <c r="U666" s="1">
        <v>6492385.1768982196</v>
      </c>
      <c r="V666" s="1"/>
      <c r="W666" s="1"/>
      <c r="X666" s="1">
        <v>-78479.439466761396</v>
      </c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1:39" x14ac:dyDescent="0.3">
      <c r="A667" t="str">
        <f t="shared" si="110"/>
        <v>FRS</v>
      </c>
      <c r="B667" t="str">
        <f t="shared" si="111"/>
        <v>E162</v>
      </c>
      <c r="C667" t="str">
        <f t="shared" si="112"/>
        <v>PURCHASE OF RECREATIONAL BUILDINGS</v>
      </c>
      <c r="D667" s="1">
        <f t="shared" si="113"/>
        <v>0</v>
      </c>
      <c r="E667" s="1">
        <f t="shared" si="114"/>
        <v>0</v>
      </c>
      <c r="F667" s="1">
        <f t="shared" si="115"/>
        <v>0</v>
      </c>
      <c r="G667" s="1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>
        <f t="shared" si="120"/>
        <v>0</v>
      </c>
      <c r="L667" s="2">
        <f>AM667/SUM(AM1:AM$2583)</f>
        <v>0</v>
      </c>
      <c r="M667" t="s">
        <v>1859</v>
      </c>
      <c r="N667" t="s">
        <v>1882</v>
      </c>
      <c r="O667" t="s">
        <v>1883</v>
      </c>
      <c r="P667" s="1"/>
      <c r="Q667" s="1"/>
      <c r="R667" s="1"/>
      <c r="S667" s="1"/>
      <c r="T667" s="1"/>
      <c r="U667" s="1">
        <v>2136.60896507292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1:39" x14ac:dyDescent="0.3">
      <c r="A668" t="str">
        <f t="shared" si="110"/>
        <v>FRS</v>
      </c>
      <c r="B668" t="str">
        <f t="shared" si="111"/>
        <v>E163</v>
      </c>
      <c r="C668" t="str">
        <f t="shared" si="112"/>
        <v>PURCH OF GOVT TROOP HOUSING</v>
      </c>
      <c r="D668" s="1">
        <f t="shared" si="113"/>
        <v>0</v>
      </c>
      <c r="E668" s="1">
        <f t="shared" si="114"/>
        <v>0</v>
      </c>
      <c r="F668" s="1">
        <f t="shared" si="115"/>
        <v>0</v>
      </c>
      <c r="G668" s="1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>
        <f t="shared" si="120"/>
        <v>0</v>
      </c>
      <c r="L668" s="2">
        <f>AM668/SUM(AM1:AM$2583)</f>
        <v>0</v>
      </c>
      <c r="M668" t="s">
        <v>1859</v>
      </c>
      <c r="N668" t="s">
        <v>1884</v>
      </c>
      <c r="O668" t="s">
        <v>1885</v>
      </c>
      <c r="P668" s="1"/>
      <c r="Q668" s="1"/>
      <c r="R668" s="1">
        <v>53732.618078472602</v>
      </c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1:39" x14ac:dyDescent="0.3">
      <c r="A669" t="str">
        <f t="shared" si="110"/>
        <v>FRS</v>
      </c>
      <c r="B669" t="str">
        <f t="shared" si="111"/>
        <v>E165</v>
      </c>
      <c r="C669" t="str">
        <f t="shared" si="112"/>
        <v>PURCHASE OF RELIGIOUS FACILITIES</v>
      </c>
      <c r="D669" s="1">
        <f t="shared" si="113"/>
        <v>0</v>
      </c>
      <c r="E669" s="1">
        <f t="shared" si="114"/>
        <v>0</v>
      </c>
      <c r="F669" s="1">
        <f t="shared" si="115"/>
        <v>0</v>
      </c>
      <c r="G669" s="1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>
        <f t="shared" si="120"/>
        <v>0</v>
      </c>
      <c r="L669" s="2">
        <f>AM669/SUM(AM1:AM$2583)</f>
        <v>0</v>
      </c>
      <c r="M669" t="s">
        <v>1859</v>
      </c>
      <c r="N669" t="s">
        <v>1886</v>
      </c>
      <c r="O669" t="s">
        <v>1887</v>
      </c>
      <c r="P669" s="1"/>
      <c r="Q669" s="1"/>
      <c r="R669" s="1"/>
      <c r="S669" s="1"/>
      <c r="T669" s="1"/>
      <c r="U669" s="1">
        <v>13166.130919908799</v>
      </c>
      <c r="V669" s="1"/>
      <c r="W669" s="1">
        <v>7552.5340387401902</v>
      </c>
      <c r="X669" s="1">
        <v>7398.2375326690699</v>
      </c>
      <c r="Y669" s="1">
        <v>7323.8132707741897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1:39" x14ac:dyDescent="0.3">
      <c r="A670" t="str">
        <f t="shared" si="110"/>
        <v>FRS</v>
      </c>
      <c r="B670" t="str">
        <f t="shared" si="111"/>
        <v>E171</v>
      </c>
      <c r="C670" t="str">
        <f t="shared" si="112"/>
        <v>PURCH OF GOVT AMMO STORAGE BLDGS</v>
      </c>
      <c r="D670" s="1">
        <f t="shared" si="113"/>
        <v>0</v>
      </c>
      <c r="E670" s="1">
        <f t="shared" si="114"/>
        <v>0</v>
      </c>
      <c r="F670" s="1">
        <f t="shared" si="115"/>
        <v>0</v>
      </c>
      <c r="G670" s="1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>
        <f t="shared" si="120"/>
        <v>0</v>
      </c>
      <c r="L670" s="2">
        <f>AM670/SUM(AM1:AM$2583)</f>
        <v>0</v>
      </c>
      <c r="M670" t="s">
        <v>1859</v>
      </c>
      <c r="N670" t="s">
        <v>1888</v>
      </c>
      <c r="O670" t="s">
        <v>1889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>
        <v>948251.61718324898</v>
      </c>
      <c r="AB670" s="1">
        <v>82465.299900355603</v>
      </c>
      <c r="AC670" s="1">
        <v>89040.164941266296</v>
      </c>
      <c r="AD670" s="1">
        <v>0</v>
      </c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1:39" x14ac:dyDescent="0.3">
      <c r="A671" t="str">
        <f t="shared" si="110"/>
        <v>FRS</v>
      </c>
      <c r="B671" t="str">
        <f t="shared" si="111"/>
        <v>E173</v>
      </c>
      <c r="C671" t="str">
        <f t="shared" si="112"/>
        <v>PURCHASE OF FUEL STORAGE BUILDINGS</v>
      </c>
      <c r="D671" s="1">
        <f t="shared" si="113"/>
        <v>0</v>
      </c>
      <c r="E671" s="1">
        <f t="shared" si="114"/>
        <v>0</v>
      </c>
      <c r="F671" s="1">
        <f t="shared" si="115"/>
        <v>0</v>
      </c>
      <c r="G671" s="1">
        <f t="shared" si="116"/>
        <v>0</v>
      </c>
      <c r="H671" s="2" t="e">
        <f t="shared" si="117"/>
        <v>#DIV/0!</v>
      </c>
      <c r="I671" s="2" t="e">
        <f t="shared" si="118"/>
        <v>#DIV/0!</v>
      </c>
      <c r="J671" s="2" t="e">
        <f t="shared" si="119"/>
        <v>#DIV/0!</v>
      </c>
      <c r="K671" s="2">
        <f t="shared" si="120"/>
        <v>0</v>
      </c>
      <c r="L671" s="2">
        <f>AM671/SUM(AM1:AM$2583)</f>
        <v>0</v>
      </c>
      <c r="M671" t="s">
        <v>1859</v>
      </c>
      <c r="N671" t="s">
        <v>1890</v>
      </c>
      <c r="O671" t="s">
        <v>1891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>
        <v>402069.35511135502</v>
      </c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1:39" x14ac:dyDescent="0.3">
      <c r="A672" t="str">
        <f t="shared" si="110"/>
        <v>FRS</v>
      </c>
      <c r="B672" t="str">
        <f t="shared" si="111"/>
        <v>E179</v>
      </c>
      <c r="C672" t="str">
        <f t="shared" si="112"/>
        <v>PURCH OF GOVT OTHER WAREHOUSE BLDGS</v>
      </c>
      <c r="D672" s="1">
        <f t="shared" si="113"/>
        <v>0</v>
      </c>
      <c r="E672" s="1">
        <f t="shared" si="114"/>
        <v>0</v>
      </c>
      <c r="F672" s="1">
        <f t="shared" si="115"/>
        <v>0</v>
      </c>
      <c r="G672" s="1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>
        <f t="shared" si="120"/>
        <v>0</v>
      </c>
      <c r="L672" s="2">
        <f>AM672/SUM(AM1:AM$2583)</f>
        <v>0</v>
      </c>
      <c r="M672" t="s">
        <v>1859</v>
      </c>
      <c r="N672" t="s">
        <v>1892</v>
      </c>
      <c r="O672" t="s">
        <v>1893</v>
      </c>
      <c r="P672" s="1"/>
      <c r="Q672" s="1"/>
      <c r="R672" s="1"/>
      <c r="S672" s="1"/>
      <c r="T672" s="1"/>
      <c r="U672" s="1"/>
      <c r="V672" s="1">
        <v>283411.707526282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1:39" x14ac:dyDescent="0.3">
      <c r="A673" t="str">
        <f t="shared" si="110"/>
        <v>FRS</v>
      </c>
      <c r="B673" t="str">
        <f t="shared" si="111"/>
        <v>E199</v>
      </c>
      <c r="C673" t="str">
        <f t="shared" si="112"/>
        <v>PURCHASE OF MISCELLANEOUS BUILDINGS</v>
      </c>
      <c r="D673" s="1">
        <f t="shared" si="113"/>
        <v>0</v>
      </c>
      <c r="E673" s="1">
        <f t="shared" si="114"/>
        <v>0</v>
      </c>
      <c r="F673" s="1">
        <f t="shared" si="115"/>
        <v>0</v>
      </c>
      <c r="G673" s="1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>
        <f t="shared" si="120"/>
        <v>0</v>
      </c>
      <c r="L673" s="2">
        <f>AM673/SUM(AM1:AM$2583)</f>
        <v>0</v>
      </c>
      <c r="M673" t="s">
        <v>1859</v>
      </c>
      <c r="N673" t="s">
        <v>1894</v>
      </c>
      <c r="O673" t="s">
        <v>1895</v>
      </c>
      <c r="P673" s="1">
        <v>46534.641163401902</v>
      </c>
      <c r="Q673" s="1"/>
      <c r="R673" s="1">
        <v>480793.56529597897</v>
      </c>
      <c r="S673" s="1"/>
      <c r="T673" s="1"/>
      <c r="U673" s="1"/>
      <c r="V673" s="1"/>
      <c r="W673" s="1"/>
      <c r="X673" s="1"/>
      <c r="Y673" s="1"/>
      <c r="Z673" s="1">
        <v>13867.213790522301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1:39" x14ac:dyDescent="0.3">
      <c r="A674" t="str">
        <f t="shared" si="110"/>
        <v>FRS</v>
      </c>
      <c r="B674" t="str">
        <f t="shared" si="111"/>
        <v>E1AA</v>
      </c>
      <c r="C674" t="str">
        <f t="shared" si="112"/>
        <v>PURCHASE OF OFFICE BUILDINGS</v>
      </c>
      <c r="D674" s="1">
        <f t="shared" si="113"/>
        <v>0</v>
      </c>
      <c r="E674" s="1">
        <f t="shared" si="114"/>
        <v>0</v>
      </c>
      <c r="F674" s="1">
        <f t="shared" si="115"/>
        <v>1336350</v>
      </c>
      <c r="G674" s="1">
        <f t="shared" si="116"/>
        <v>424869.48811946303</v>
      </c>
      <c r="H674" s="2" t="e">
        <f t="shared" si="117"/>
        <v>#DIV/0!</v>
      </c>
      <c r="I674" s="2" t="e">
        <f t="shared" si="118"/>
        <v>#DIV/0!</v>
      </c>
      <c r="J674" s="2">
        <f t="shared" si="119"/>
        <v>0.31793279314510647</v>
      </c>
      <c r="K674" s="2">
        <f t="shared" si="120"/>
        <v>1.6780342630999346E-5</v>
      </c>
      <c r="L674" s="2">
        <f>AM674/SUM(AM1:AM$2583)</f>
        <v>8.3413942810627908E-6</v>
      </c>
      <c r="M674" t="s">
        <v>1859</v>
      </c>
      <c r="N674" t="s">
        <v>1896</v>
      </c>
      <c r="O674" t="s">
        <v>1861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>
        <v>21787.070188258302</v>
      </c>
      <c r="AH674" s="1"/>
      <c r="AI674" s="1"/>
      <c r="AJ674" s="1"/>
      <c r="AK674" s="1"/>
      <c r="AL674" s="1">
        <v>1336350</v>
      </c>
      <c r="AM674" s="1">
        <v>424869.48811946303</v>
      </c>
    </row>
    <row r="675" spans="1:39" x14ac:dyDescent="0.3">
      <c r="A675" t="str">
        <f t="shared" si="110"/>
        <v>FRS</v>
      </c>
      <c r="B675" t="str">
        <f t="shared" si="111"/>
        <v>E1AB</v>
      </c>
      <c r="C675" t="str">
        <f t="shared" si="112"/>
        <v>PURCHASE OF CONFERENCE SPACE AND FACILITIES</v>
      </c>
      <c r="D675" s="1">
        <f t="shared" si="113"/>
        <v>10138.8823065872</v>
      </c>
      <c r="E675" s="1">
        <f t="shared" si="114"/>
        <v>19127.319941336002</v>
      </c>
      <c r="F675" s="1">
        <f t="shared" si="115"/>
        <v>0</v>
      </c>
      <c r="G675" s="1">
        <f t="shared" si="116"/>
        <v>0</v>
      </c>
      <c r="H675" s="2">
        <f t="shared" si="117"/>
        <v>-1</v>
      </c>
      <c r="I675" s="2">
        <f t="shared" si="118"/>
        <v>-1</v>
      </c>
      <c r="J675" s="2" t="e">
        <f t="shared" si="119"/>
        <v>#DIV/0!</v>
      </c>
      <c r="K675" s="2">
        <f t="shared" si="120"/>
        <v>0</v>
      </c>
      <c r="L675" s="2">
        <f>AM675/SUM(AM1:AM$2583)</f>
        <v>0</v>
      </c>
      <c r="M675" t="s">
        <v>1859</v>
      </c>
      <c r="N675" t="s">
        <v>1897</v>
      </c>
      <c r="O675" t="s">
        <v>1898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>
        <v>76459.635488361499</v>
      </c>
      <c r="AC675" s="1">
        <v>620.80781667382905</v>
      </c>
      <c r="AD675" s="1"/>
      <c r="AE675" s="1">
        <v>10138.8823065872</v>
      </c>
      <c r="AF675" s="1">
        <v>38206.062244984001</v>
      </c>
      <c r="AG675" s="1">
        <v>6018.9280772478596</v>
      </c>
      <c r="AH675" s="1">
        <v>12389.739752077699</v>
      </c>
      <c r="AI675" s="1"/>
      <c r="AJ675" s="1"/>
      <c r="AK675" s="1">
        <v>19127.319941336002</v>
      </c>
      <c r="AL675" s="1"/>
      <c r="AM675" s="1"/>
    </row>
    <row r="676" spans="1:39" x14ac:dyDescent="0.3">
      <c r="A676" t="str">
        <f t="shared" si="110"/>
        <v>FRS</v>
      </c>
      <c r="B676" t="str">
        <f t="shared" si="111"/>
        <v>E1AZ</v>
      </c>
      <c r="C676" t="str">
        <f t="shared" si="112"/>
        <v>PURCHASE OF OTHER ADMINISTRATIVE FACILITIES AND SERVICE BUILDINGS</v>
      </c>
      <c r="D676" s="1">
        <f t="shared" si="113"/>
        <v>0</v>
      </c>
      <c r="E676" s="1">
        <f t="shared" si="114"/>
        <v>0</v>
      </c>
      <c r="F676" s="1">
        <f t="shared" si="115"/>
        <v>0</v>
      </c>
      <c r="G676" s="1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>
        <f t="shared" si="120"/>
        <v>0</v>
      </c>
      <c r="L676" s="2">
        <f>AM676/SUM(AM1:AM$2583)</f>
        <v>0</v>
      </c>
      <c r="M676" t="s">
        <v>1859</v>
      </c>
      <c r="N676" t="s">
        <v>1899</v>
      </c>
      <c r="O676" t="s">
        <v>1900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>
        <v>15467.4075199821</v>
      </c>
      <c r="AK676" s="1"/>
      <c r="AL676" s="1"/>
      <c r="AM676" s="1"/>
    </row>
    <row r="677" spans="1:39" x14ac:dyDescent="0.3">
      <c r="A677" t="str">
        <f t="shared" si="110"/>
        <v>FRS</v>
      </c>
      <c r="B677" t="str">
        <f t="shared" si="111"/>
        <v>E1BB</v>
      </c>
      <c r="C677" t="str">
        <f t="shared" si="112"/>
        <v>Purchase of Air traffic control training facilities</v>
      </c>
      <c r="D677" s="1">
        <f t="shared" si="113"/>
        <v>22022.2415145634</v>
      </c>
      <c r="E677" s="1">
        <f t="shared" si="114"/>
        <v>0</v>
      </c>
      <c r="F677" s="1">
        <f t="shared" si="115"/>
        <v>0</v>
      </c>
      <c r="G677" s="1">
        <f t="shared" si="116"/>
        <v>0</v>
      </c>
      <c r="H677" s="2" t="e">
        <f t="shared" si="117"/>
        <v>#DIV/0!</v>
      </c>
      <c r="I677" s="2">
        <f t="shared" si="118"/>
        <v>-1</v>
      </c>
      <c r="J677" s="2" t="e">
        <f t="shared" si="119"/>
        <v>#DIV/0!</v>
      </c>
      <c r="K677" s="2">
        <f t="shared" si="120"/>
        <v>0</v>
      </c>
      <c r="L677" s="2">
        <f>AM677/SUM(AM1:AM$2583)</f>
        <v>0</v>
      </c>
      <c r="M677" t="s">
        <v>1859</v>
      </c>
      <c r="N677" t="s">
        <v>1901</v>
      </c>
      <c r="O677" t="s">
        <v>1902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>
        <v>22022.2415145634</v>
      </c>
      <c r="AF677" s="1"/>
      <c r="AG677" s="1"/>
      <c r="AH677" s="1"/>
      <c r="AI677" s="1"/>
      <c r="AJ677" s="1"/>
      <c r="AK677" s="1"/>
      <c r="AL677" s="1"/>
      <c r="AM677" s="1"/>
    </row>
    <row r="678" spans="1:39" x14ac:dyDescent="0.3">
      <c r="A678" t="str">
        <f t="shared" si="110"/>
        <v>FRS</v>
      </c>
      <c r="B678" t="str">
        <f t="shared" si="111"/>
        <v>E1BC</v>
      </c>
      <c r="C678" t="str">
        <f t="shared" si="112"/>
        <v>PURCHASE OF RADAR AND NAVIGATIONAL FACILITIES</v>
      </c>
      <c r="D678" s="1">
        <f t="shared" si="113"/>
        <v>0</v>
      </c>
      <c r="E678" s="1">
        <f t="shared" si="114"/>
        <v>0</v>
      </c>
      <c r="F678" s="1">
        <f t="shared" si="115"/>
        <v>0</v>
      </c>
      <c r="G678" s="1">
        <f t="shared" si="116"/>
        <v>0</v>
      </c>
      <c r="H678" s="2" t="e">
        <f t="shared" si="117"/>
        <v>#DIV/0!</v>
      </c>
      <c r="I678" s="2" t="e">
        <f t="shared" si="118"/>
        <v>#DIV/0!</v>
      </c>
      <c r="J678" s="2" t="e">
        <f t="shared" si="119"/>
        <v>#DIV/0!</v>
      </c>
      <c r="K678" s="2">
        <f t="shared" si="120"/>
        <v>0</v>
      </c>
      <c r="L678" s="2">
        <f>AM678/SUM(AM1:AM$2583)</f>
        <v>0</v>
      </c>
      <c r="M678" t="s">
        <v>1859</v>
      </c>
      <c r="N678" t="s">
        <v>1903</v>
      </c>
      <c r="O678" t="s">
        <v>1904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>
        <v>60755.600402973301</v>
      </c>
      <c r="AK678" s="1"/>
      <c r="AL678" s="1"/>
      <c r="AM678" s="1"/>
    </row>
    <row r="679" spans="1:39" x14ac:dyDescent="0.3">
      <c r="A679" t="str">
        <f t="shared" si="110"/>
        <v>FRS</v>
      </c>
      <c r="B679" t="str">
        <f t="shared" si="111"/>
        <v>E1BG</v>
      </c>
      <c r="C679" t="str">
        <f t="shared" si="112"/>
        <v>PURCHASE OF ELECTRONIC AND COMMUNICATIONS FACILITIES</v>
      </c>
      <c r="D679" s="1">
        <f t="shared" si="113"/>
        <v>23671.889371630801</v>
      </c>
      <c r="E679" s="1">
        <f t="shared" si="114"/>
        <v>0</v>
      </c>
      <c r="F679" s="1">
        <f t="shared" si="115"/>
        <v>0</v>
      </c>
      <c r="G679" s="1">
        <f t="shared" si="116"/>
        <v>0</v>
      </c>
      <c r="H679" s="2" t="e">
        <f t="shared" si="117"/>
        <v>#DIV/0!</v>
      </c>
      <c r="I679" s="2">
        <f t="shared" si="118"/>
        <v>-1</v>
      </c>
      <c r="J679" s="2" t="e">
        <f t="shared" si="119"/>
        <v>#DIV/0!</v>
      </c>
      <c r="K679" s="2">
        <f t="shared" si="120"/>
        <v>0</v>
      </c>
      <c r="L679" s="2">
        <f>AM679/SUM(AM1:AM$2583)</f>
        <v>0</v>
      </c>
      <c r="M679" t="s">
        <v>1859</v>
      </c>
      <c r="N679" t="s">
        <v>1905</v>
      </c>
      <c r="O679" t="s">
        <v>1906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>
        <v>56401.3794799834</v>
      </c>
      <c r="AD679" s="1">
        <v>0</v>
      </c>
      <c r="AE679" s="1">
        <v>23671.889371630801</v>
      </c>
      <c r="AF679" s="1"/>
      <c r="AG679" s="1"/>
      <c r="AH679" s="1"/>
      <c r="AI679" s="1"/>
      <c r="AJ679" s="1">
        <v>14699.569957117999</v>
      </c>
      <c r="AK679" s="1">
        <v>0</v>
      </c>
      <c r="AL679" s="1"/>
      <c r="AM679" s="1"/>
    </row>
    <row r="680" spans="1:39" x14ac:dyDescent="0.3">
      <c r="A680" t="str">
        <f t="shared" si="110"/>
        <v>FRS</v>
      </c>
      <c r="B680" t="str">
        <f t="shared" si="111"/>
        <v>E1BZ</v>
      </c>
      <c r="C680" t="str">
        <f t="shared" si="112"/>
        <v>PURCHASE OF OTHER AIRFIELD STRUCTURES</v>
      </c>
      <c r="D680" s="1">
        <f t="shared" si="113"/>
        <v>0</v>
      </c>
      <c r="E680" s="1">
        <f t="shared" si="114"/>
        <v>0</v>
      </c>
      <c r="F680" s="1">
        <f t="shared" si="115"/>
        <v>0</v>
      </c>
      <c r="G680" s="1">
        <f t="shared" si="116"/>
        <v>0</v>
      </c>
      <c r="H680" s="2" t="e">
        <f t="shared" si="117"/>
        <v>#DIV/0!</v>
      </c>
      <c r="I680" s="2" t="e">
        <f t="shared" si="118"/>
        <v>#DIV/0!</v>
      </c>
      <c r="J680" s="2" t="e">
        <f t="shared" si="119"/>
        <v>#DIV/0!</v>
      </c>
      <c r="K680" s="2">
        <f t="shared" si="120"/>
        <v>0</v>
      </c>
      <c r="L680" s="2">
        <f>AM680/SUM(AM1:AM$2583)</f>
        <v>0</v>
      </c>
      <c r="M680" t="s">
        <v>1859</v>
      </c>
      <c r="N680" t="s">
        <v>1907</v>
      </c>
      <c r="O680" t="s">
        <v>1908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>
        <v>18426.883911807501</v>
      </c>
      <c r="AH680" s="1"/>
      <c r="AI680" s="1"/>
      <c r="AJ680" s="1"/>
      <c r="AK680" s="1"/>
      <c r="AL680" s="1"/>
      <c r="AM680" s="1"/>
    </row>
    <row r="681" spans="1:39" x14ac:dyDescent="0.3">
      <c r="A681" t="str">
        <f t="shared" si="110"/>
        <v>FRS</v>
      </c>
      <c r="B681" t="str">
        <f t="shared" si="111"/>
        <v>E1CA</v>
      </c>
      <c r="C681" t="str">
        <f t="shared" si="112"/>
        <v>PURCHASE OF SCHOOLS</v>
      </c>
      <c r="D681" s="1">
        <f t="shared" si="113"/>
        <v>458733.56779622601</v>
      </c>
      <c r="E681" s="1">
        <f t="shared" si="114"/>
        <v>0</v>
      </c>
      <c r="F681" s="1">
        <f t="shared" si="115"/>
        <v>0</v>
      </c>
      <c r="G681" s="1">
        <f t="shared" si="116"/>
        <v>0</v>
      </c>
      <c r="H681" s="2" t="e">
        <f t="shared" si="117"/>
        <v>#DIV/0!</v>
      </c>
      <c r="I681" s="2">
        <f t="shared" si="118"/>
        <v>-1</v>
      </c>
      <c r="J681" s="2" t="e">
        <f t="shared" si="119"/>
        <v>#DIV/0!</v>
      </c>
      <c r="K681" s="2">
        <f t="shared" si="120"/>
        <v>0</v>
      </c>
      <c r="L681" s="2">
        <f>AM681/SUM(AM1:AM$2583)</f>
        <v>0</v>
      </c>
      <c r="M681" t="s">
        <v>1859</v>
      </c>
      <c r="N681" t="s">
        <v>1909</v>
      </c>
      <c r="O681" t="s">
        <v>1910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>
        <v>444868.896896369</v>
      </c>
      <c r="AC681" s="1">
        <v>447055.87760936603</v>
      </c>
      <c r="AD681" s="1">
        <v>450879.54158568301</v>
      </c>
      <c r="AE681" s="1">
        <v>458733.56779622601</v>
      </c>
      <c r="AF681" s="1">
        <v>469802.372362272</v>
      </c>
      <c r="AG681" s="1">
        <v>246558.650289949</v>
      </c>
      <c r="AH681" s="1">
        <v>0</v>
      </c>
      <c r="AI681" s="1"/>
      <c r="AJ681" s="1"/>
      <c r="AK681" s="1"/>
      <c r="AL681" s="1"/>
      <c r="AM681" s="1"/>
    </row>
    <row r="682" spans="1:39" x14ac:dyDescent="0.3">
      <c r="A682" t="str">
        <f t="shared" si="110"/>
        <v>FRS</v>
      </c>
      <c r="B682" t="str">
        <f t="shared" si="111"/>
        <v>E1DA</v>
      </c>
      <c r="C682" t="str">
        <f t="shared" si="112"/>
        <v>Purchase of Hospitals and infirmaries</v>
      </c>
      <c r="D682" s="1">
        <f t="shared" si="113"/>
        <v>6574.3040543736297</v>
      </c>
      <c r="E682" s="1">
        <f t="shared" si="114"/>
        <v>0</v>
      </c>
      <c r="F682" s="1">
        <f t="shared" si="115"/>
        <v>0</v>
      </c>
      <c r="G682" s="1">
        <f t="shared" si="116"/>
        <v>0</v>
      </c>
      <c r="H682" s="2" t="e">
        <f t="shared" si="117"/>
        <v>#DIV/0!</v>
      </c>
      <c r="I682" s="2">
        <f t="shared" si="118"/>
        <v>-1</v>
      </c>
      <c r="J682" s="2" t="e">
        <f t="shared" si="119"/>
        <v>#DIV/0!</v>
      </c>
      <c r="K682" s="2">
        <f t="shared" si="120"/>
        <v>0</v>
      </c>
      <c r="L682" s="2">
        <f>AM682/SUM(AM1:AM$2583)</f>
        <v>0</v>
      </c>
      <c r="M682" t="s">
        <v>1859</v>
      </c>
      <c r="N682" t="s">
        <v>1911</v>
      </c>
      <c r="O682" t="s">
        <v>1912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>
        <v>6574.3040543736297</v>
      </c>
      <c r="AF682" s="1"/>
      <c r="AG682" s="1"/>
      <c r="AH682" s="1"/>
      <c r="AI682" s="1"/>
      <c r="AJ682" s="1"/>
      <c r="AK682" s="1"/>
      <c r="AL682" s="1"/>
      <c r="AM682" s="1"/>
    </row>
    <row r="683" spans="1:39" x14ac:dyDescent="0.3">
      <c r="A683" t="str">
        <f t="shared" si="110"/>
        <v>FRS</v>
      </c>
      <c r="B683" t="str">
        <f t="shared" si="111"/>
        <v>E1EB</v>
      </c>
      <c r="C683" t="str">
        <f t="shared" si="112"/>
        <v>PURCHASE OF MAINTENANCE BUILDINGS</v>
      </c>
      <c r="D683" s="1">
        <f t="shared" si="113"/>
        <v>0</v>
      </c>
      <c r="E683" s="1">
        <f t="shared" si="114"/>
        <v>0</v>
      </c>
      <c r="F683" s="1">
        <f t="shared" si="115"/>
        <v>0</v>
      </c>
      <c r="G683" s="1">
        <f t="shared" si="116"/>
        <v>28549.178744352499</v>
      </c>
      <c r="H683" s="2" t="e">
        <f t="shared" si="117"/>
        <v>#DIV/0!</v>
      </c>
      <c r="I683" s="2" t="e">
        <f t="shared" si="118"/>
        <v>#DIV/0!</v>
      </c>
      <c r="J683" s="2" t="e">
        <f t="shared" si="119"/>
        <v>#DIV/0!</v>
      </c>
      <c r="K683" s="2">
        <f t="shared" si="120"/>
        <v>0</v>
      </c>
      <c r="L683" s="2">
        <f>AM683/SUM(AM1:AM$2583)</f>
        <v>5.6050143153659958E-7</v>
      </c>
      <c r="M683" t="s">
        <v>1859</v>
      </c>
      <c r="N683" t="s">
        <v>1913</v>
      </c>
      <c r="O683" t="s">
        <v>1875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>
        <v>28549.178744352499</v>
      </c>
    </row>
    <row r="684" spans="1:39" x14ac:dyDescent="0.3">
      <c r="A684" t="str">
        <f t="shared" si="110"/>
        <v>FRS</v>
      </c>
      <c r="B684" t="str">
        <f t="shared" si="111"/>
        <v>E1EZ</v>
      </c>
      <c r="C684" t="str">
        <f t="shared" si="112"/>
        <v>PURCHASE OF OTHER INDUSTRIAL BUILDINGS</v>
      </c>
      <c r="D684" s="1">
        <f t="shared" si="113"/>
        <v>0</v>
      </c>
      <c r="E684" s="1">
        <f t="shared" si="114"/>
        <v>63253.139672176301</v>
      </c>
      <c r="F684" s="1">
        <f t="shared" si="115"/>
        <v>0</v>
      </c>
      <c r="G684" s="1">
        <f t="shared" si="116"/>
        <v>0</v>
      </c>
      <c r="H684" s="2">
        <f t="shared" si="117"/>
        <v>-1</v>
      </c>
      <c r="I684" s="2" t="e">
        <f t="shared" si="118"/>
        <v>#DIV/0!</v>
      </c>
      <c r="J684" s="2" t="e">
        <f t="shared" si="119"/>
        <v>#DIV/0!</v>
      </c>
      <c r="K684" s="2">
        <f t="shared" si="120"/>
        <v>0</v>
      </c>
      <c r="L684" s="2">
        <f>AM684/SUM(AM1:AM$2583)</f>
        <v>0</v>
      </c>
      <c r="M684" t="s">
        <v>1859</v>
      </c>
      <c r="N684" t="s">
        <v>1914</v>
      </c>
      <c r="O684" t="s">
        <v>1915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>
        <v>613703.86817105603</v>
      </c>
      <c r="AK684" s="1">
        <v>63253.139672176301</v>
      </c>
      <c r="AL684" s="1"/>
      <c r="AM684" s="1"/>
    </row>
    <row r="685" spans="1:39" x14ac:dyDescent="0.3">
      <c r="A685" t="str">
        <f t="shared" si="110"/>
        <v>FRS</v>
      </c>
      <c r="B685" t="str">
        <f t="shared" si="111"/>
        <v>E1FZ</v>
      </c>
      <c r="C685" t="str">
        <f t="shared" si="112"/>
        <v>PURCHASE OF OTHER RESIDENTIAL BUILDINGS</v>
      </c>
      <c r="D685" s="1">
        <f t="shared" si="113"/>
        <v>0</v>
      </c>
      <c r="E685" s="1">
        <f t="shared" si="114"/>
        <v>0</v>
      </c>
      <c r="F685" s="1">
        <f t="shared" si="115"/>
        <v>0</v>
      </c>
      <c r="G685" s="1">
        <f t="shared" si="116"/>
        <v>0</v>
      </c>
      <c r="H685" s="2" t="e">
        <f t="shared" si="117"/>
        <v>#DIV/0!</v>
      </c>
      <c r="I685" s="2" t="e">
        <f t="shared" si="118"/>
        <v>#DIV/0!</v>
      </c>
      <c r="J685" s="2" t="e">
        <f t="shared" si="119"/>
        <v>#DIV/0!</v>
      </c>
      <c r="K685" s="2">
        <f t="shared" si="120"/>
        <v>0</v>
      </c>
      <c r="L685" s="2">
        <f>AM685/SUM(AM1:AM$2583)</f>
        <v>0</v>
      </c>
      <c r="M685" t="s">
        <v>1859</v>
      </c>
      <c r="N685" t="s">
        <v>1916</v>
      </c>
      <c r="O685" t="s">
        <v>1917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5804509.1190924998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1:39" x14ac:dyDescent="0.3">
      <c r="A686" t="str">
        <f t="shared" si="110"/>
        <v>FRS</v>
      </c>
      <c r="B686" t="str">
        <f t="shared" si="111"/>
        <v>E1GA</v>
      </c>
      <c r="C686" t="str">
        <f t="shared" si="112"/>
        <v>PURCHASE OF AMMUNITION STORAGE BUILDINGS</v>
      </c>
      <c r="D686" s="1">
        <f t="shared" si="113"/>
        <v>0</v>
      </c>
      <c r="E686" s="1">
        <f t="shared" si="114"/>
        <v>146494.539079818</v>
      </c>
      <c r="F686" s="1">
        <f t="shared" si="115"/>
        <v>-137002</v>
      </c>
      <c r="G686" s="1">
        <f t="shared" si="116"/>
        <v>0</v>
      </c>
      <c r="H686" s="2">
        <f t="shared" si="117"/>
        <v>-1.935202096000002</v>
      </c>
      <c r="I686" s="2" t="e">
        <f t="shared" si="118"/>
        <v>#DIV/0!</v>
      </c>
      <c r="J686" s="2">
        <f t="shared" si="119"/>
        <v>0</v>
      </c>
      <c r="K686" s="2">
        <f t="shared" si="120"/>
        <v>-1.7203131673080948E-6</v>
      </c>
      <c r="L686" s="2">
        <f>AM686/SUM(AM1:AM$2583)</f>
        <v>0</v>
      </c>
      <c r="M686" t="s">
        <v>1859</v>
      </c>
      <c r="N686" t="s">
        <v>1918</v>
      </c>
      <c r="O686" t="s">
        <v>1919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>
        <v>37397.088498175501</v>
      </c>
      <c r="AJ686" s="1"/>
      <c r="AK686" s="1">
        <v>146494.539079818</v>
      </c>
      <c r="AL686" s="1">
        <v>-137002</v>
      </c>
      <c r="AM686" s="1"/>
    </row>
    <row r="687" spans="1:39" x14ac:dyDescent="0.3">
      <c r="A687" t="str">
        <f t="shared" si="110"/>
        <v>FRS</v>
      </c>
      <c r="B687" t="str">
        <f t="shared" si="111"/>
        <v>E1JZ</v>
      </c>
      <c r="C687" t="str">
        <f t="shared" si="112"/>
        <v>PURCHASE OF MISCELLANEOUS BUILDINGS</v>
      </c>
      <c r="D687" s="1">
        <f t="shared" si="113"/>
        <v>0</v>
      </c>
      <c r="E687" s="1">
        <f t="shared" si="114"/>
        <v>82634.545335749499</v>
      </c>
      <c r="F687" s="1">
        <f t="shared" si="115"/>
        <v>0</v>
      </c>
      <c r="G687" s="1">
        <f t="shared" si="116"/>
        <v>0</v>
      </c>
      <c r="H687" s="2">
        <f t="shared" si="117"/>
        <v>-1</v>
      </c>
      <c r="I687" s="2" t="e">
        <f t="shared" si="118"/>
        <v>#DIV/0!</v>
      </c>
      <c r="J687" s="2" t="e">
        <f t="shared" si="119"/>
        <v>#DIV/0!</v>
      </c>
      <c r="K687" s="2">
        <f t="shared" si="120"/>
        <v>0</v>
      </c>
      <c r="L687" s="2">
        <f>AM687/SUM(AM1:AM$2583)</f>
        <v>0</v>
      </c>
      <c r="M687" t="s">
        <v>1859</v>
      </c>
      <c r="N687" t="s">
        <v>1920</v>
      </c>
      <c r="O687" t="s">
        <v>1895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>
        <v>82634.545335749499</v>
      </c>
      <c r="AL687" s="1"/>
      <c r="AM687" s="1"/>
    </row>
    <row r="688" spans="1:39" x14ac:dyDescent="0.3">
      <c r="A688" t="str">
        <f t="shared" si="110"/>
        <v>FRS</v>
      </c>
      <c r="B688" t="str">
        <f t="shared" si="111"/>
        <v>E1NC</v>
      </c>
      <c r="C688" t="str">
        <f t="shared" si="112"/>
        <v>PURCHASE OF POLLUTION ABATEMENT AND CONTROL FACILITIES</v>
      </c>
      <c r="D688" s="1">
        <f t="shared" si="113"/>
        <v>0</v>
      </c>
      <c r="E688" s="1">
        <f t="shared" si="114"/>
        <v>0</v>
      </c>
      <c r="F688" s="1">
        <f t="shared" si="115"/>
        <v>94286.039099999995</v>
      </c>
      <c r="G688" s="1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>
        <f t="shared" si="119"/>
        <v>0</v>
      </c>
      <c r="K688" s="2">
        <f t="shared" si="120"/>
        <v>1.1839353772722723E-6</v>
      </c>
      <c r="L688" s="2">
        <f>AM688/SUM(AM1:AM$2583)</f>
        <v>0</v>
      </c>
      <c r="M688" t="s">
        <v>1859</v>
      </c>
      <c r="N688" t="s">
        <v>1921</v>
      </c>
      <c r="O688" t="s">
        <v>1922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>
        <v>42081.072689201297</v>
      </c>
      <c r="AH688" s="1">
        <v>0</v>
      </c>
      <c r="AI688" s="1"/>
      <c r="AJ688" s="1"/>
      <c r="AK688" s="1"/>
      <c r="AL688" s="1">
        <v>94286.039099999995</v>
      </c>
      <c r="AM688" s="1"/>
    </row>
    <row r="689" spans="1:39" x14ac:dyDescent="0.3">
      <c r="A689" t="str">
        <f t="shared" si="110"/>
        <v>FRS</v>
      </c>
      <c r="B689" t="str">
        <f t="shared" si="111"/>
        <v>E1NE</v>
      </c>
      <c r="C689" t="str">
        <f t="shared" si="112"/>
        <v>PURCHASE OF WATER SUPPLY FACILITIES</v>
      </c>
      <c r="D689" s="1">
        <f t="shared" si="113"/>
        <v>0</v>
      </c>
      <c r="E689" s="1">
        <f t="shared" si="114"/>
        <v>0</v>
      </c>
      <c r="F689" s="1">
        <f t="shared" si="115"/>
        <v>1510576</v>
      </c>
      <c r="G689" s="1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>
        <f t="shared" si="119"/>
        <v>0</v>
      </c>
      <c r="K689" s="2">
        <f t="shared" si="120"/>
        <v>1.8968071875006149E-5</v>
      </c>
      <c r="L689" s="2">
        <f>AM689/SUM(AM1:AM$2583)</f>
        <v>0</v>
      </c>
      <c r="M689" t="s">
        <v>1859</v>
      </c>
      <c r="N689" t="s">
        <v>1923</v>
      </c>
      <c r="O689" t="s">
        <v>1924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>
        <v>7818.2335161157698</v>
      </c>
      <c r="AD689" s="1"/>
      <c r="AE689" s="1"/>
      <c r="AF689" s="1"/>
      <c r="AG689" s="1"/>
      <c r="AH689" s="1"/>
      <c r="AI689" s="1"/>
      <c r="AJ689" s="1"/>
      <c r="AK689" s="1"/>
      <c r="AL689" s="1">
        <v>1510576</v>
      </c>
      <c r="AM689" s="1"/>
    </row>
    <row r="690" spans="1:39" x14ac:dyDescent="0.3">
      <c r="A690" t="str">
        <f t="shared" si="110"/>
        <v>FRS</v>
      </c>
      <c r="B690" t="str">
        <f t="shared" si="111"/>
        <v>E1NZ</v>
      </c>
      <c r="C690" t="str">
        <f t="shared" si="112"/>
        <v>PURCHASE OF OTHER UTILITIES</v>
      </c>
      <c r="D690" s="1">
        <f t="shared" si="113"/>
        <v>0</v>
      </c>
      <c r="E690" s="1">
        <f t="shared" si="114"/>
        <v>0</v>
      </c>
      <c r="F690" s="1">
        <f t="shared" si="115"/>
        <v>0</v>
      </c>
      <c r="G690" s="1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>
        <f t="shared" si="120"/>
        <v>0</v>
      </c>
      <c r="L690" s="2">
        <f>AM690/SUM(AM1:AM$2583)</f>
        <v>0</v>
      </c>
      <c r="M690" t="s">
        <v>1859</v>
      </c>
      <c r="N690" t="s">
        <v>1925</v>
      </c>
      <c r="O690" t="s">
        <v>1926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>
        <v>26205.086710630101</v>
      </c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1:39" x14ac:dyDescent="0.3">
      <c r="A691" t="str">
        <f t="shared" si="110"/>
        <v>FRS</v>
      </c>
      <c r="B691" t="str">
        <f t="shared" si="111"/>
        <v>E1PA</v>
      </c>
      <c r="C691" t="str">
        <f t="shared" si="112"/>
        <v>PURCHASE OF RECREATIONAL FACILITIES (NON-BUILDING)</v>
      </c>
      <c r="D691" s="1">
        <f t="shared" si="113"/>
        <v>0</v>
      </c>
      <c r="E691" s="1">
        <f t="shared" si="114"/>
        <v>0</v>
      </c>
      <c r="F691" s="1">
        <f t="shared" si="115"/>
        <v>0</v>
      </c>
      <c r="G691" s="1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>
        <f t="shared" si="120"/>
        <v>0</v>
      </c>
      <c r="L691" s="2">
        <f>AM691/SUM(AM1:AM$2583)</f>
        <v>0</v>
      </c>
      <c r="M691" t="s">
        <v>1859</v>
      </c>
      <c r="N691" t="s">
        <v>1927</v>
      </c>
      <c r="O691" t="s">
        <v>1928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>
        <v>27625.222889966099</v>
      </c>
      <c r="AK691" s="1"/>
      <c r="AL691" s="1"/>
      <c r="AM691" s="1"/>
    </row>
    <row r="692" spans="1:39" x14ac:dyDescent="0.3">
      <c r="A692" t="str">
        <f t="shared" si="110"/>
        <v>FRS</v>
      </c>
      <c r="B692" t="str">
        <f t="shared" si="111"/>
        <v>E1PB</v>
      </c>
      <c r="C692" t="str">
        <f t="shared" si="112"/>
        <v>PURCHASE OF EXHIBIT DESIGN (NON-BUILDING)</v>
      </c>
      <c r="D692" s="1">
        <f t="shared" si="113"/>
        <v>5937.2654570241202</v>
      </c>
      <c r="E692" s="1">
        <f t="shared" si="114"/>
        <v>249202.75360460699</v>
      </c>
      <c r="F692" s="1">
        <f t="shared" si="115"/>
        <v>69989.140599999999</v>
      </c>
      <c r="G692" s="1">
        <f t="shared" si="116"/>
        <v>0</v>
      </c>
      <c r="H692" s="2">
        <f t="shared" si="117"/>
        <v>-0.71914780399639167</v>
      </c>
      <c r="I692" s="2">
        <f t="shared" si="118"/>
        <v>10.788110386271999</v>
      </c>
      <c r="J692" s="2">
        <f t="shared" si="119"/>
        <v>0</v>
      </c>
      <c r="K692" s="2">
        <f t="shared" si="120"/>
        <v>8.7884293764147654E-7</v>
      </c>
      <c r="L692" s="2">
        <f>AM692/SUM(AM1:AM$2583)</f>
        <v>0</v>
      </c>
      <c r="M692" t="s">
        <v>1859</v>
      </c>
      <c r="N692" t="s">
        <v>1929</v>
      </c>
      <c r="O692" t="s">
        <v>1930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>
        <v>5937.2654570241202</v>
      </c>
      <c r="AF692" s="1"/>
      <c r="AG692" s="1"/>
      <c r="AH692" s="1"/>
      <c r="AI692" s="1">
        <v>281528.14039071498</v>
      </c>
      <c r="AJ692" s="1">
        <v>0</v>
      </c>
      <c r="AK692" s="1">
        <v>249202.75360460699</v>
      </c>
      <c r="AL692" s="1">
        <v>69989.140599999999</v>
      </c>
      <c r="AM692" s="1"/>
    </row>
    <row r="693" spans="1:39" x14ac:dyDescent="0.3">
      <c r="A693" t="str">
        <f t="shared" si="110"/>
        <v>FRS</v>
      </c>
      <c r="B693" t="str">
        <f t="shared" si="111"/>
        <v>E1PC</v>
      </c>
      <c r="C693" t="str">
        <f t="shared" si="112"/>
        <v>PURCHASE OF UNIMPROVED REAL PROPERTY (LAND)</v>
      </c>
      <c r="D693" s="1">
        <f t="shared" si="113"/>
        <v>50070.93868757</v>
      </c>
      <c r="E693" s="1">
        <f t="shared" si="114"/>
        <v>0</v>
      </c>
      <c r="F693" s="1">
        <f t="shared" si="115"/>
        <v>0</v>
      </c>
      <c r="G693" s="1">
        <f t="shared" si="116"/>
        <v>0</v>
      </c>
      <c r="H693" s="2" t="e">
        <f t="shared" si="117"/>
        <v>#DIV/0!</v>
      </c>
      <c r="I693" s="2">
        <f t="shared" si="118"/>
        <v>-1</v>
      </c>
      <c r="J693" s="2" t="e">
        <f t="shared" si="119"/>
        <v>#DIV/0!</v>
      </c>
      <c r="K693" s="2">
        <f t="shared" si="120"/>
        <v>0</v>
      </c>
      <c r="L693" s="2">
        <f>AM693/SUM(AM1:AM$2583)</f>
        <v>0</v>
      </c>
      <c r="M693" t="s">
        <v>1859</v>
      </c>
      <c r="N693" t="s">
        <v>1931</v>
      </c>
      <c r="O693" t="s">
        <v>1932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>
        <v>50070.93868757</v>
      </c>
      <c r="AF693" s="1"/>
      <c r="AG693" s="1"/>
      <c r="AH693" s="1"/>
      <c r="AI693" s="1"/>
      <c r="AJ693" s="1"/>
      <c r="AK693" s="1"/>
      <c r="AL693" s="1"/>
      <c r="AM693" s="1"/>
    </row>
    <row r="694" spans="1:39" x14ac:dyDescent="0.3">
      <c r="A694" t="str">
        <f t="shared" si="110"/>
        <v>FRS</v>
      </c>
      <c r="B694" t="str">
        <f t="shared" si="111"/>
        <v>E1PD</v>
      </c>
      <c r="C694" t="str">
        <f t="shared" si="112"/>
        <v>PURCHASE OF WASTE TREATMENT AND STORAGE FACILITIES</v>
      </c>
      <c r="D694" s="1">
        <f t="shared" si="113"/>
        <v>0</v>
      </c>
      <c r="E694" s="1">
        <f t="shared" si="114"/>
        <v>0</v>
      </c>
      <c r="F694" s="1">
        <f t="shared" si="115"/>
        <v>0</v>
      </c>
      <c r="G694" s="1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>
        <f t="shared" si="120"/>
        <v>0</v>
      </c>
      <c r="L694" s="2">
        <f>AM694/SUM(AM1:AM$2583)</f>
        <v>0</v>
      </c>
      <c r="M694" t="s">
        <v>1859</v>
      </c>
      <c r="N694" t="s">
        <v>1933</v>
      </c>
      <c r="O694" t="s">
        <v>1934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>
        <v>54140.474510562199</v>
      </c>
      <c r="AK694" s="1"/>
      <c r="AL694" s="1"/>
      <c r="AM694" s="1"/>
    </row>
    <row r="695" spans="1:39" x14ac:dyDescent="0.3">
      <c r="A695" t="str">
        <f t="shared" si="110"/>
        <v>FRS</v>
      </c>
      <c r="B695" t="str">
        <f t="shared" si="111"/>
        <v>E1PZ</v>
      </c>
      <c r="C695" t="str">
        <f t="shared" si="112"/>
        <v>PURCHASE OF OTHER NON-BUILDING FACILITIES</v>
      </c>
      <c r="D695" s="1">
        <f t="shared" si="113"/>
        <v>28780.744371978501</v>
      </c>
      <c r="E695" s="1">
        <f t="shared" si="114"/>
        <v>0</v>
      </c>
      <c r="F695" s="1">
        <f t="shared" si="115"/>
        <v>0</v>
      </c>
      <c r="G695" s="1">
        <f t="shared" si="116"/>
        <v>0</v>
      </c>
      <c r="H695" s="2" t="e">
        <f t="shared" si="117"/>
        <v>#DIV/0!</v>
      </c>
      <c r="I695" s="2">
        <f t="shared" si="118"/>
        <v>-1</v>
      </c>
      <c r="J695" s="2" t="e">
        <f t="shared" si="119"/>
        <v>#DIV/0!</v>
      </c>
      <c r="K695" s="2">
        <f t="shared" si="120"/>
        <v>0</v>
      </c>
      <c r="L695" s="2">
        <f>AM695/SUM(AM1:AM$2583)</f>
        <v>0</v>
      </c>
      <c r="M695" t="s">
        <v>1859</v>
      </c>
      <c r="N695" t="s">
        <v>1935</v>
      </c>
      <c r="O695" t="s">
        <v>1936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>
        <v>37554.927934792198</v>
      </c>
      <c r="AD695" s="1"/>
      <c r="AE695" s="1">
        <v>28780.744371978501</v>
      </c>
      <c r="AF695" s="1"/>
      <c r="AG695" s="1"/>
      <c r="AH695" s="1"/>
      <c r="AI695" s="1"/>
      <c r="AJ695" s="1">
        <v>21344.250053327902</v>
      </c>
      <c r="AK695" s="1"/>
      <c r="AL695" s="1"/>
      <c r="AM695" s="1"/>
    </row>
    <row r="696" spans="1:39" x14ac:dyDescent="0.3">
      <c r="A696" t="str">
        <f t="shared" si="110"/>
        <v>FRS</v>
      </c>
      <c r="B696" t="str">
        <f t="shared" si="111"/>
        <v>E1QA</v>
      </c>
      <c r="C696" t="str">
        <f t="shared" si="112"/>
        <v>PURCHASE OF RESTORATION OF REAL PROPERTY (PUBLIC OR PRIVATE)</v>
      </c>
      <c r="D696" s="1">
        <f t="shared" si="113"/>
        <v>0</v>
      </c>
      <c r="E696" s="1">
        <f t="shared" si="114"/>
        <v>0</v>
      </c>
      <c r="F696" s="1">
        <f t="shared" si="115"/>
        <v>0</v>
      </c>
      <c r="G696" s="1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>
        <f t="shared" si="120"/>
        <v>0</v>
      </c>
      <c r="L696" s="2">
        <f>AM696/SUM(AM1:AM$2583)</f>
        <v>0</v>
      </c>
      <c r="M696" t="s">
        <v>1859</v>
      </c>
      <c r="N696" t="s">
        <v>1937</v>
      </c>
      <c r="O696" t="s">
        <v>1938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>
        <v>8289.2311788259103</v>
      </c>
      <c r="AK696" s="1"/>
      <c r="AL696" s="1"/>
      <c r="AM696" s="1"/>
    </row>
    <row r="697" spans="1:39" x14ac:dyDescent="0.3">
      <c r="A697" t="str">
        <f t="shared" si="110"/>
        <v>FRS</v>
      </c>
      <c r="B697" t="str">
        <f t="shared" si="111"/>
        <v>E216</v>
      </c>
      <c r="C697" t="str">
        <f t="shared" si="112"/>
        <v>PURCHASE OF DREDGING</v>
      </c>
      <c r="D697" s="1">
        <f t="shared" si="113"/>
        <v>0</v>
      </c>
      <c r="E697" s="1">
        <f t="shared" si="114"/>
        <v>0</v>
      </c>
      <c r="F697" s="1">
        <f t="shared" si="115"/>
        <v>0</v>
      </c>
      <c r="G697" s="1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>
        <f t="shared" si="120"/>
        <v>0</v>
      </c>
      <c r="L697" s="2">
        <f>AM697/SUM(AM1:AM$2583)</f>
        <v>0</v>
      </c>
      <c r="M697" t="s">
        <v>1859</v>
      </c>
      <c r="N697" t="s">
        <v>1939</v>
      </c>
      <c r="O697" t="s">
        <v>1940</v>
      </c>
      <c r="P697" s="1">
        <v>66582.619620937796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x14ac:dyDescent="0.3">
      <c r="A698" t="str">
        <f t="shared" si="110"/>
        <v>FRS</v>
      </c>
      <c r="B698" t="str">
        <f t="shared" si="111"/>
        <v>E219</v>
      </c>
      <c r="C698" t="str">
        <f t="shared" si="112"/>
        <v>PURCH OF GOVT OTHER CONSV STRUCTURE</v>
      </c>
      <c r="D698" s="1">
        <f t="shared" si="113"/>
        <v>0</v>
      </c>
      <c r="E698" s="1">
        <f t="shared" si="114"/>
        <v>0</v>
      </c>
      <c r="F698" s="1">
        <f t="shared" si="115"/>
        <v>0</v>
      </c>
      <c r="G698" s="1">
        <f t="shared" si="116"/>
        <v>0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>
        <f t="shared" si="120"/>
        <v>0</v>
      </c>
      <c r="L698" s="2">
        <f>AM698/SUM(AM1:AM$2583)</f>
        <v>0</v>
      </c>
      <c r="M698" t="s">
        <v>1859</v>
      </c>
      <c r="N698" t="s">
        <v>1941</v>
      </c>
      <c r="O698" t="s">
        <v>1942</v>
      </c>
      <c r="P698" s="1"/>
      <c r="Q698" s="1"/>
      <c r="R698" s="1"/>
      <c r="S698" s="1"/>
      <c r="T698" s="1"/>
      <c r="U698" s="1"/>
      <c r="V698" s="1">
        <v>4194.40435001675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x14ac:dyDescent="0.3">
      <c r="A699" t="str">
        <f t="shared" si="110"/>
        <v>FRS</v>
      </c>
      <c r="B699" t="str">
        <f t="shared" si="111"/>
        <v>E222</v>
      </c>
      <c r="C699" t="str">
        <f t="shared" si="112"/>
        <v>PURCH OF GOVT HWYS-RDS-STS-BRDGS-RA</v>
      </c>
      <c r="D699" s="1">
        <f t="shared" si="113"/>
        <v>0</v>
      </c>
      <c r="E699" s="1">
        <f t="shared" si="114"/>
        <v>0</v>
      </c>
      <c r="F699" s="1">
        <f t="shared" si="115"/>
        <v>0</v>
      </c>
      <c r="G699" s="1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>
        <f t="shared" si="120"/>
        <v>0</v>
      </c>
      <c r="L699" s="2">
        <f>AM699/SUM(AM1:AM$2583)</f>
        <v>0</v>
      </c>
      <c r="M699" t="s">
        <v>1859</v>
      </c>
      <c r="N699" t="s">
        <v>1943</v>
      </c>
      <c r="O699" t="s">
        <v>1944</v>
      </c>
      <c r="P699" s="1"/>
      <c r="Q699" s="1"/>
      <c r="R699" s="1"/>
      <c r="S699" s="1"/>
      <c r="T699" s="1">
        <v>330227.84836487001</v>
      </c>
      <c r="U699" s="1">
        <v>310385.76181802503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x14ac:dyDescent="0.3">
      <c r="A700" t="str">
        <f t="shared" si="110"/>
        <v>FRS</v>
      </c>
      <c r="B700" t="str">
        <f t="shared" si="111"/>
        <v>E224</v>
      </c>
      <c r="C700" t="str">
        <f t="shared" si="112"/>
        <v>PURCH OF GOVT PARKING FACILITIES</v>
      </c>
      <c r="D700" s="1">
        <f t="shared" si="113"/>
        <v>0</v>
      </c>
      <c r="E700" s="1">
        <f t="shared" si="114"/>
        <v>0</v>
      </c>
      <c r="F700" s="1">
        <f t="shared" si="115"/>
        <v>0</v>
      </c>
      <c r="G700" s="1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>
        <f t="shared" si="120"/>
        <v>0</v>
      </c>
      <c r="L700" s="2">
        <f>AM700/SUM(AM1:AM$2583)</f>
        <v>0</v>
      </c>
      <c r="M700" t="s">
        <v>1859</v>
      </c>
      <c r="N700" t="s">
        <v>1945</v>
      </c>
      <c r="O700" t="s">
        <v>1946</v>
      </c>
      <c r="P700" s="1"/>
      <c r="Q700" s="1"/>
      <c r="R700" s="1"/>
      <c r="S700" s="1">
        <v>877151.82278067397</v>
      </c>
      <c r="T700" s="1">
        <v>4462.4379860571098</v>
      </c>
      <c r="U700" s="1"/>
      <c r="V700" s="1"/>
      <c r="W700" s="1"/>
      <c r="X700" s="1">
        <v>4532.2536236170899</v>
      </c>
      <c r="Y700" s="1">
        <v>4750.5815810427202</v>
      </c>
      <c r="Z700" s="1">
        <v>4879.6893810045603</v>
      </c>
      <c r="AA700" s="1"/>
      <c r="AB700" s="1"/>
      <c r="AC700" s="1">
        <v>-9.8933516601407007E-2</v>
      </c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x14ac:dyDescent="0.3">
      <c r="A701" t="str">
        <f t="shared" si="110"/>
        <v>FRS</v>
      </c>
      <c r="B701" t="str">
        <f t="shared" si="111"/>
        <v>E232</v>
      </c>
      <c r="C701" t="str">
        <f t="shared" si="112"/>
        <v>PURCHASE OF EPG FACILITIES - GAS</v>
      </c>
      <c r="D701" s="1">
        <f t="shared" si="113"/>
        <v>0</v>
      </c>
      <c r="E701" s="1">
        <f t="shared" si="114"/>
        <v>0</v>
      </c>
      <c r="F701" s="1">
        <f t="shared" si="115"/>
        <v>0</v>
      </c>
      <c r="G701" s="1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>
        <f t="shared" si="120"/>
        <v>0</v>
      </c>
      <c r="L701" s="2">
        <f>AM701/SUM(AM1:AM$2583)</f>
        <v>0</v>
      </c>
      <c r="M701" t="s">
        <v>1859</v>
      </c>
      <c r="N701" t="s">
        <v>1947</v>
      </c>
      <c r="O701" t="s">
        <v>1948</v>
      </c>
      <c r="P701" s="1"/>
      <c r="Q701" s="1"/>
      <c r="R701" s="1">
        <v>56093.126155908401</v>
      </c>
      <c r="S701" s="1"/>
      <c r="T701" s="1">
        <v>263816.35877703899</v>
      </c>
      <c r="U701" s="1"/>
      <c r="V701" s="1"/>
      <c r="W701" s="1">
        <v>82057.261718204303</v>
      </c>
      <c r="X701" s="1">
        <v>-15833.854199248501</v>
      </c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1:39" x14ac:dyDescent="0.3">
      <c r="A702" t="str">
        <f t="shared" si="110"/>
        <v>FRS</v>
      </c>
      <c r="B702" t="str">
        <f t="shared" si="111"/>
        <v>E239</v>
      </c>
      <c r="C702" t="str">
        <f t="shared" si="112"/>
        <v>PURCH OF GOVT EPG - OTHER</v>
      </c>
      <c r="D702" s="1">
        <f t="shared" si="113"/>
        <v>0</v>
      </c>
      <c r="E702" s="1">
        <f t="shared" si="114"/>
        <v>0</v>
      </c>
      <c r="F702" s="1">
        <f t="shared" si="115"/>
        <v>0</v>
      </c>
      <c r="G702" s="1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>
        <f t="shared" si="120"/>
        <v>0</v>
      </c>
      <c r="L702" s="2">
        <f>AM702/SUM(AM1:AM$2583)</f>
        <v>0</v>
      </c>
      <c r="M702" t="s">
        <v>1859</v>
      </c>
      <c r="N702" t="s">
        <v>1949</v>
      </c>
      <c r="O702" t="s">
        <v>1950</v>
      </c>
      <c r="P702" s="1"/>
      <c r="Q702" s="1"/>
      <c r="R702" s="1"/>
      <c r="S702" s="1"/>
      <c r="T702" s="1">
        <v>6039166.0744639598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x14ac:dyDescent="0.3">
      <c r="A703" t="str">
        <f t="shared" si="110"/>
        <v>FRS</v>
      </c>
      <c r="B703" t="str">
        <f t="shared" si="111"/>
        <v>E244</v>
      </c>
      <c r="C703" t="str">
        <f t="shared" si="112"/>
        <v>PURCH OF GOVT SEWAGE &amp; WASTE</v>
      </c>
      <c r="D703" s="1">
        <f t="shared" si="113"/>
        <v>0</v>
      </c>
      <c r="E703" s="1">
        <f t="shared" si="114"/>
        <v>0</v>
      </c>
      <c r="F703" s="1">
        <f t="shared" si="115"/>
        <v>0</v>
      </c>
      <c r="G703" s="1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>
        <f t="shared" si="120"/>
        <v>0</v>
      </c>
      <c r="L703" s="2">
        <f>AM703/SUM(AM1:AM$2583)</f>
        <v>0</v>
      </c>
      <c r="M703" t="s">
        <v>1859</v>
      </c>
      <c r="N703" t="s">
        <v>1951</v>
      </c>
      <c r="O703" t="s">
        <v>1952</v>
      </c>
      <c r="P703" s="1"/>
      <c r="Q703" s="1"/>
      <c r="R703" s="1"/>
      <c r="S703" s="1"/>
      <c r="T703" s="1">
        <v>210237.35335778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x14ac:dyDescent="0.3">
      <c r="A704" t="str">
        <f t="shared" si="110"/>
        <v>FRS</v>
      </c>
      <c r="B704" t="str">
        <f t="shared" si="111"/>
        <v>E249</v>
      </c>
      <c r="C704" t="str">
        <f t="shared" si="112"/>
        <v>PURCHASE OF OTHER UTILITIES</v>
      </c>
      <c r="D704" s="1">
        <f t="shared" si="113"/>
        <v>0</v>
      </c>
      <c r="E704" s="1">
        <f t="shared" si="114"/>
        <v>0</v>
      </c>
      <c r="F704" s="1">
        <f t="shared" si="115"/>
        <v>0</v>
      </c>
      <c r="G704" s="1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>
        <f t="shared" si="120"/>
        <v>0</v>
      </c>
      <c r="L704" s="2">
        <f>AM704/SUM(AM1:AM$2583)</f>
        <v>0</v>
      </c>
      <c r="M704" t="s">
        <v>1859</v>
      </c>
      <c r="N704" t="s">
        <v>1953</v>
      </c>
      <c r="O704" t="s">
        <v>1926</v>
      </c>
      <c r="P704" s="1"/>
      <c r="Q704" s="1"/>
      <c r="R704" s="1"/>
      <c r="S704" s="1">
        <v>366481.59589126398</v>
      </c>
      <c r="T704" s="1">
        <v>-63591.228780642501</v>
      </c>
      <c r="U704" s="1">
        <v>28584.363181380901</v>
      </c>
      <c r="V704" s="1"/>
      <c r="W704" s="1"/>
      <c r="X704" s="1"/>
      <c r="Y704" s="1">
        <v>20506.677158167699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x14ac:dyDescent="0.3">
      <c r="A705" t="str">
        <f t="shared" ref="A705:A768" si="121">M705</f>
        <v>FRS</v>
      </c>
      <c r="B705" t="str">
        <f t="shared" ref="B705:B768" si="122">N705</f>
        <v>E291</v>
      </c>
      <c r="C705" t="str">
        <f t="shared" ref="C705:C768" si="123">O705</f>
        <v>PURCH OF GOVT RECREA NON-BLDG STRUC</v>
      </c>
      <c r="D705" s="1">
        <f t="shared" ref="D705:D768" si="124">AE705</f>
        <v>0</v>
      </c>
      <c r="E705" s="1">
        <f t="shared" ref="E705:E768" si="125">AK705</f>
        <v>0</v>
      </c>
      <c r="F705" s="1">
        <f t="shared" ref="F705:F768" si="126">AL705</f>
        <v>0</v>
      </c>
      <c r="G705" s="1">
        <f t="shared" ref="G705:G768" si="127">AM705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>
        <f t="shared" si="120"/>
        <v>0</v>
      </c>
      <c r="L705" s="2">
        <f>AM705/SUM(AM1:AM$2583)</f>
        <v>0</v>
      </c>
      <c r="M705" t="s">
        <v>1859</v>
      </c>
      <c r="N705" t="s">
        <v>1954</v>
      </c>
      <c r="O705" t="s">
        <v>1955</v>
      </c>
      <c r="P705" s="1">
        <v>1113598.31209206</v>
      </c>
      <c r="Q705" s="1"/>
      <c r="R705" s="1"/>
      <c r="S705" s="1"/>
      <c r="T705" s="1">
        <v>15916.028816937</v>
      </c>
      <c r="U705" s="1"/>
      <c r="V705" s="1">
        <v>8625.0934784177807</v>
      </c>
      <c r="W705" s="1">
        <v>0</v>
      </c>
      <c r="X705" s="1">
        <v>293748.68750434002</v>
      </c>
      <c r="Y705" s="1">
        <v>37024.185394254302</v>
      </c>
      <c r="Z705" s="1">
        <v>49039.6620197882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x14ac:dyDescent="0.3">
      <c r="A706" t="str">
        <f t="shared" si="121"/>
        <v>FRS</v>
      </c>
      <c r="B706" t="str">
        <f t="shared" si="122"/>
        <v>E294</v>
      </c>
      <c r="C706" t="str">
        <f t="shared" si="123"/>
        <v>PURCH OF GOVT WASTE TRMT-STORE FAC</v>
      </c>
      <c r="D706" s="1">
        <f t="shared" si="124"/>
        <v>0</v>
      </c>
      <c r="E706" s="1">
        <f t="shared" si="125"/>
        <v>0</v>
      </c>
      <c r="F706" s="1">
        <f t="shared" si="126"/>
        <v>0</v>
      </c>
      <c r="G706" s="1">
        <f t="shared" si="127"/>
        <v>0</v>
      </c>
      <c r="H706" s="2" t="e">
        <f t="shared" ref="H706:H769" si="128">AL706/AK706-1</f>
        <v>#DIV/0!</v>
      </c>
      <c r="I706" s="2" t="e">
        <f t="shared" ref="I706:I769" si="129">AL706/AE706-1</f>
        <v>#DIV/0!</v>
      </c>
      <c r="J706" s="2" t="e">
        <f t="shared" ref="J706:J769" si="130">AM706/AL706</f>
        <v>#DIV/0!</v>
      </c>
      <c r="K706" s="2">
        <f t="shared" ref="K706:K769" si="131">AL706/SUM(AL$1:AL$2583)</f>
        <v>0</v>
      </c>
      <c r="L706" s="2">
        <f>AM706/SUM(AM1:AM$2583)</f>
        <v>0</v>
      </c>
      <c r="M706" t="s">
        <v>1859</v>
      </c>
      <c r="N706" t="s">
        <v>1956</v>
      </c>
      <c r="O706" t="s">
        <v>1957</v>
      </c>
      <c r="P706" s="1"/>
      <c r="Q706" s="1"/>
      <c r="R706" s="1"/>
      <c r="S706" s="1"/>
      <c r="T706" s="1">
        <v>12987.1820187549</v>
      </c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x14ac:dyDescent="0.3">
      <c r="A707" t="str">
        <f t="shared" si="121"/>
        <v>FRS</v>
      </c>
      <c r="B707" t="str">
        <f t="shared" si="122"/>
        <v>E299</v>
      </c>
      <c r="C707" t="str">
        <f t="shared" si="123"/>
        <v>PURCH OF GOVT ALL OTHR NON-BLDG FAC</v>
      </c>
      <c r="D707" s="1">
        <f t="shared" si="124"/>
        <v>0</v>
      </c>
      <c r="E707" s="1">
        <f t="shared" si="125"/>
        <v>0</v>
      </c>
      <c r="F707" s="1">
        <f t="shared" si="126"/>
        <v>0</v>
      </c>
      <c r="G707" s="1">
        <f t="shared" si="127"/>
        <v>0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>
        <f t="shared" si="131"/>
        <v>0</v>
      </c>
      <c r="L707" s="2">
        <f>AM707/SUM(AM1:AM$2583)</f>
        <v>0</v>
      </c>
      <c r="M707" t="s">
        <v>1859</v>
      </c>
      <c r="N707" t="s">
        <v>1958</v>
      </c>
      <c r="O707" t="s">
        <v>1959</v>
      </c>
      <c r="P707" s="1"/>
      <c r="Q707" s="1"/>
      <c r="R707" s="1"/>
      <c r="S707" s="1">
        <v>223089.93234267499</v>
      </c>
      <c r="T707" s="1"/>
      <c r="U707" s="1">
        <v>120026.895922383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1:39" x14ac:dyDescent="0.3">
      <c r="A708" t="str">
        <f t="shared" si="121"/>
        <v>FRS</v>
      </c>
      <c r="B708" t="str">
        <f t="shared" si="122"/>
        <v>E300</v>
      </c>
      <c r="C708" t="str">
        <f t="shared" si="123"/>
        <v>PURCH OF GOVT RESTORATION</v>
      </c>
      <c r="D708" s="1">
        <f t="shared" si="124"/>
        <v>0</v>
      </c>
      <c r="E708" s="1">
        <f t="shared" si="125"/>
        <v>0</v>
      </c>
      <c r="F708" s="1">
        <f t="shared" si="126"/>
        <v>0</v>
      </c>
      <c r="G708" s="1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>
        <f t="shared" si="131"/>
        <v>0</v>
      </c>
      <c r="L708" s="2">
        <f>AM708/SUM(AM1:AM$2583)</f>
        <v>0</v>
      </c>
      <c r="M708" t="s">
        <v>1859</v>
      </c>
      <c r="N708" t="s">
        <v>1960</v>
      </c>
      <c r="O708" t="s">
        <v>1961</v>
      </c>
      <c r="P708" s="1"/>
      <c r="Q708" s="1"/>
      <c r="R708" s="1">
        <v>8964958.0976349805</v>
      </c>
      <c r="S708" s="1">
        <v>15386832.6397248</v>
      </c>
      <c r="T708" s="1">
        <v>2633582.1514380402</v>
      </c>
      <c r="U708" s="1">
        <v>1590002.3146549</v>
      </c>
      <c r="V708" s="1"/>
      <c r="W708" s="1"/>
      <c r="X708" s="1"/>
      <c r="Y708" s="1">
        <v>5014.5027799895397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x14ac:dyDescent="0.3">
      <c r="A709" t="str">
        <f t="shared" si="121"/>
        <v>FRS</v>
      </c>
      <c r="B709" t="str">
        <f t="shared" si="122"/>
        <v>F001</v>
      </c>
      <c r="C709" t="str">
        <f t="shared" si="123"/>
        <v>AERIAL FERTILIZATION - SPRAYING</v>
      </c>
      <c r="D709" s="1">
        <f t="shared" si="124"/>
        <v>18246.6195033648</v>
      </c>
      <c r="E709" s="1">
        <f t="shared" si="125"/>
        <v>68155.535014968598</v>
      </c>
      <c r="F709" s="1">
        <f t="shared" si="126"/>
        <v>121829.60159999999</v>
      </c>
      <c r="G709" s="1">
        <f t="shared" si="127"/>
        <v>258397.52788279101</v>
      </c>
      <c r="H709" s="2">
        <f t="shared" si="128"/>
        <v>0.78752322277630538</v>
      </c>
      <c r="I709" s="2">
        <f t="shared" si="129"/>
        <v>5.6768313756711919</v>
      </c>
      <c r="J709" s="2">
        <f t="shared" si="130"/>
        <v>2.1209749066666159</v>
      </c>
      <c r="K709" s="2">
        <f t="shared" si="131"/>
        <v>1.5297956803578E-6</v>
      </c>
      <c r="L709" s="2">
        <f>AM709/SUM(AM1:AM$2583)</f>
        <v>5.0730770780043189E-6</v>
      </c>
      <c r="M709" t="s">
        <v>1859</v>
      </c>
      <c r="N709" t="s">
        <v>1962</v>
      </c>
      <c r="O709" t="s">
        <v>1963</v>
      </c>
      <c r="P709" s="1">
        <v>1590553.7441336701</v>
      </c>
      <c r="Q709" s="1">
        <v>62941.337878049198</v>
      </c>
      <c r="R709" s="1">
        <v>1815483.8449801099</v>
      </c>
      <c r="S709" s="1">
        <v>1750055.18428149</v>
      </c>
      <c r="T709" s="1">
        <v>1774544.9893701</v>
      </c>
      <c r="U709" s="1">
        <v>1081808.4286576</v>
      </c>
      <c r="V709" s="1">
        <v>2247076.6312431698</v>
      </c>
      <c r="W709" s="1">
        <v>1613043.76516841</v>
      </c>
      <c r="X709" s="1">
        <v>421195.65940045199</v>
      </c>
      <c r="Y709" s="1">
        <v>58086.7852421594</v>
      </c>
      <c r="Z709" s="1">
        <v>28290.424360381701</v>
      </c>
      <c r="AA709" s="1">
        <v>22944.394694186401</v>
      </c>
      <c r="AB709" s="1"/>
      <c r="AC709" s="1">
        <v>-25513.7172625454</v>
      </c>
      <c r="AD709" s="1">
        <v>24764.389276805701</v>
      </c>
      <c r="AE709" s="1">
        <v>18246.6195033648</v>
      </c>
      <c r="AF709" s="1"/>
      <c r="AG709" s="1"/>
      <c r="AH709" s="1">
        <v>90804.347374460995</v>
      </c>
      <c r="AI709" s="1"/>
      <c r="AJ709" s="1">
        <v>36755.115953777698</v>
      </c>
      <c r="AK709" s="1">
        <v>68155.535014968598</v>
      </c>
      <c r="AL709" s="1">
        <v>121829.60159999999</v>
      </c>
      <c r="AM709" s="1">
        <v>258397.52788279101</v>
      </c>
    </row>
    <row r="710" spans="1:39" x14ac:dyDescent="0.3">
      <c r="A710" t="str">
        <f t="shared" si="121"/>
        <v>FRS</v>
      </c>
      <c r="B710" t="str">
        <f t="shared" si="122"/>
        <v>F002</v>
      </c>
      <c r="C710" t="str">
        <f t="shared" si="123"/>
        <v>AERIAL SEEDING SERVICES</v>
      </c>
      <c r="D710" s="1">
        <f t="shared" si="124"/>
        <v>0</v>
      </c>
      <c r="E710" s="1">
        <f t="shared" si="125"/>
        <v>0</v>
      </c>
      <c r="F710" s="1">
        <f t="shared" si="126"/>
        <v>11371</v>
      </c>
      <c r="G710" s="1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>
        <f t="shared" si="130"/>
        <v>0</v>
      </c>
      <c r="K710" s="2">
        <f t="shared" si="131"/>
        <v>1.4278390844995216E-7</v>
      </c>
      <c r="L710" s="2">
        <f>AM710/SUM(AM1:AM$2583)</f>
        <v>0</v>
      </c>
      <c r="M710" t="s">
        <v>1859</v>
      </c>
      <c r="N710" t="s">
        <v>1964</v>
      </c>
      <c r="O710" t="s">
        <v>1965</v>
      </c>
      <c r="P710" s="1"/>
      <c r="Q710" s="1"/>
      <c r="R710" s="1"/>
      <c r="S710" s="1">
        <v>51589.546854243599</v>
      </c>
      <c r="T710" s="1"/>
      <c r="U710" s="1"/>
      <c r="V710" s="1"/>
      <c r="W710" s="1"/>
      <c r="X710" s="1"/>
      <c r="Y710" s="1"/>
      <c r="Z710" s="1">
        <v>35322.148334349396</v>
      </c>
      <c r="AA710" s="1">
        <v>35265.529515433002</v>
      </c>
      <c r="AB710" s="1">
        <v>134682.13497430299</v>
      </c>
      <c r="AC710" s="1"/>
      <c r="AD710" s="1"/>
      <c r="AE710" s="1"/>
      <c r="AF710" s="1">
        <v>36805.915380102902</v>
      </c>
      <c r="AG710" s="1"/>
      <c r="AH710" s="1"/>
      <c r="AI710" s="1"/>
      <c r="AJ710" s="1"/>
      <c r="AK710" s="1"/>
      <c r="AL710" s="1">
        <v>11371</v>
      </c>
      <c r="AM710" s="1"/>
    </row>
    <row r="711" spans="1:39" x14ac:dyDescent="0.3">
      <c r="A711" t="str">
        <f t="shared" si="121"/>
        <v>FRS</v>
      </c>
      <c r="B711" t="str">
        <f t="shared" si="122"/>
        <v>F003</v>
      </c>
      <c r="C711" t="str">
        <f t="shared" si="123"/>
        <v>FOREST-RANGE FIRE SUPPRESSION</v>
      </c>
      <c r="D711" s="1">
        <f t="shared" si="124"/>
        <v>0</v>
      </c>
      <c r="E711" s="1">
        <f t="shared" si="125"/>
        <v>416920.42101667798</v>
      </c>
      <c r="F711" s="1">
        <f t="shared" si="126"/>
        <v>215000</v>
      </c>
      <c r="G711" s="1">
        <f t="shared" si="127"/>
        <v>211743.24023464101</v>
      </c>
      <c r="H711" s="2">
        <f t="shared" si="128"/>
        <v>-0.48431405812237871</v>
      </c>
      <c r="I711" s="2" t="e">
        <f t="shared" si="129"/>
        <v>#DIV/0!</v>
      </c>
      <c r="J711" s="2">
        <f t="shared" si="130"/>
        <v>0.98485228016112092</v>
      </c>
      <c r="K711" s="2">
        <f t="shared" si="131"/>
        <v>2.6997221279341936E-6</v>
      </c>
      <c r="L711" s="2">
        <f>AM711/SUM(AM1:AM$2583)</f>
        <v>4.157120957225144E-6</v>
      </c>
      <c r="M711" t="s">
        <v>1859</v>
      </c>
      <c r="N711" t="s">
        <v>1966</v>
      </c>
      <c r="O711" t="s">
        <v>1967</v>
      </c>
      <c r="P711" s="1">
        <v>1507586.00607802</v>
      </c>
      <c r="Q711" s="1">
        <v>1662247.6063393401</v>
      </c>
      <c r="R711" s="1">
        <v>1759457.4963553399</v>
      </c>
      <c r="S711" s="1">
        <v>2530133.9335647202</v>
      </c>
      <c r="T711" s="1">
        <v>1696816.7570496299</v>
      </c>
      <c r="U711" s="1">
        <v>1449002.0031618599</v>
      </c>
      <c r="V711" s="1">
        <v>1080590.4113469799</v>
      </c>
      <c r="W711" s="1">
        <v>1862705.28427101</v>
      </c>
      <c r="X711" s="1">
        <v>2418101.27390305</v>
      </c>
      <c r="Y711" s="1">
        <v>1983443.5946617301</v>
      </c>
      <c r="Z711" s="1">
        <v>-146083.00262416</v>
      </c>
      <c r="AA711" s="1"/>
      <c r="AB711" s="1">
        <v>-178207.90379596801</v>
      </c>
      <c r="AC711" s="1"/>
      <c r="AD711" s="1">
        <v>0</v>
      </c>
      <c r="AE711" s="1"/>
      <c r="AF711" s="1">
        <v>0</v>
      </c>
      <c r="AG711" s="1">
        <v>0</v>
      </c>
      <c r="AH711" s="1"/>
      <c r="AI711" s="1">
        <v>160150.839142182</v>
      </c>
      <c r="AJ711" s="1">
        <v>2322235.2987484299</v>
      </c>
      <c r="AK711" s="1">
        <v>416920.42101667798</v>
      </c>
      <c r="AL711" s="1">
        <v>215000</v>
      </c>
      <c r="AM711" s="1">
        <v>211743.24023464101</v>
      </c>
    </row>
    <row r="712" spans="1:39" x14ac:dyDescent="0.3">
      <c r="A712" t="str">
        <f t="shared" si="121"/>
        <v>FRS</v>
      </c>
      <c r="B712" t="str">
        <f t="shared" si="122"/>
        <v>F004</v>
      </c>
      <c r="C712" t="str">
        <f t="shared" si="123"/>
        <v>FOREST-RANGE FIRE REHABILITATION</v>
      </c>
      <c r="D712" s="1">
        <f t="shared" si="124"/>
        <v>0</v>
      </c>
      <c r="E712" s="1">
        <f t="shared" si="125"/>
        <v>0</v>
      </c>
      <c r="F712" s="1">
        <f t="shared" si="126"/>
        <v>0</v>
      </c>
      <c r="G712" s="1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>
        <f t="shared" si="131"/>
        <v>0</v>
      </c>
      <c r="L712" s="2">
        <f>AM712/SUM(AM1:AM$2583)</f>
        <v>0</v>
      </c>
      <c r="M712" t="s">
        <v>1859</v>
      </c>
      <c r="N712" t="s">
        <v>1968</v>
      </c>
      <c r="O712" t="s">
        <v>1969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>
        <v>104440.957734932</v>
      </c>
      <c r="AG712" s="1">
        <v>33476.810943582801</v>
      </c>
      <c r="AH712" s="1">
        <v>35974.3114173465</v>
      </c>
      <c r="AI712" s="1">
        <v>35201.880411310201</v>
      </c>
      <c r="AJ712" s="1"/>
      <c r="AK712" s="1"/>
      <c r="AL712" s="1"/>
      <c r="AM712" s="1"/>
    </row>
    <row r="713" spans="1:39" x14ac:dyDescent="0.3">
      <c r="A713" t="str">
        <f t="shared" si="121"/>
        <v>FRS</v>
      </c>
      <c r="B713" t="str">
        <f t="shared" si="122"/>
        <v>F005</v>
      </c>
      <c r="C713" t="str">
        <f t="shared" si="123"/>
        <v>FOREST TREE PLANTING SERVICES</v>
      </c>
      <c r="D713" s="1">
        <f t="shared" si="124"/>
        <v>118168.254915962</v>
      </c>
      <c r="E713" s="1">
        <f t="shared" si="125"/>
        <v>274788.73400643002</v>
      </c>
      <c r="F713" s="1">
        <f t="shared" si="126"/>
        <v>198169</v>
      </c>
      <c r="G713" s="1">
        <f t="shared" si="127"/>
        <v>233472.67491493601</v>
      </c>
      <c r="H713" s="2">
        <f t="shared" si="128"/>
        <v>-0.27883142401550254</v>
      </c>
      <c r="I713" s="2">
        <f t="shared" si="129"/>
        <v>0.67700707893953682</v>
      </c>
      <c r="J713" s="2">
        <f t="shared" si="130"/>
        <v>1.1781493317064526</v>
      </c>
      <c r="K713" s="2">
        <f t="shared" si="131"/>
        <v>2.4883778342818193E-6</v>
      </c>
      <c r="L713" s="2">
        <f>AM713/SUM(AM1:AM$2583)</f>
        <v>4.5837314511328077E-6</v>
      </c>
      <c r="M713" t="s">
        <v>1859</v>
      </c>
      <c r="N713" t="s">
        <v>1970</v>
      </c>
      <c r="O713" t="s">
        <v>1971</v>
      </c>
      <c r="P713" s="1">
        <v>179840.44891960701</v>
      </c>
      <c r="Q713" s="1"/>
      <c r="R713" s="1">
        <v>128056.010235051</v>
      </c>
      <c r="S713" s="1">
        <v>5999.3515275485797</v>
      </c>
      <c r="T713" s="1">
        <v>72084.735747437895</v>
      </c>
      <c r="U713" s="1">
        <v>71375.732325790494</v>
      </c>
      <c r="V713" s="1">
        <v>83500.803665350104</v>
      </c>
      <c r="W713" s="1">
        <v>10614.3721625538</v>
      </c>
      <c r="X713" s="1">
        <v>-10576.1471322876</v>
      </c>
      <c r="Y713" s="1">
        <v>80265.034629700895</v>
      </c>
      <c r="Z713" s="1"/>
      <c r="AA713" s="1"/>
      <c r="AB713" s="1">
        <v>106687.920535994</v>
      </c>
      <c r="AC713" s="1">
        <v>0</v>
      </c>
      <c r="AD713" s="1">
        <v>226022.718718299</v>
      </c>
      <c r="AE713" s="1">
        <v>118168.254915962</v>
      </c>
      <c r="AF713" s="1">
        <v>133555.151268363</v>
      </c>
      <c r="AG713" s="1">
        <v>64909.172236549603</v>
      </c>
      <c r="AH713" s="1">
        <v>53188.181217367201</v>
      </c>
      <c r="AI713" s="1">
        <v>84888.180034249803</v>
      </c>
      <c r="AJ713" s="1">
        <v>283052.92967878003</v>
      </c>
      <c r="AK713" s="1">
        <v>274788.73400643002</v>
      </c>
      <c r="AL713" s="1">
        <v>198169</v>
      </c>
      <c r="AM713" s="1">
        <v>233472.67491493601</v>
      </c>
    </row>
    <row r="714" spans="1:39" x14ac:dyDescent="0.3">
      <c r="A714" t="str">
        <f t="shared" si="121"/>
        <v>FRS</v>
      </c>
      <c r="B714" t="str">
        <f t="shared" si="122"/>
        <v>F006</v>
      </c>
      <c r="C714" t="str">
        <f t="shared" si="123"/>
        <v>LAND TREATMENT PRACTICES</v>
      </c>
      <c r="D714" s="1">
        <f t="shared" si="124"/>
        <v>439876.73294145399</v>
      </c>
      <c r="E714" s="1">
        <f t="shared" si="125"/>
        <v>0</v>
      </c>
      <c r="F714" s="1">
        <f t="shared" si="126"/>
        <v>11000</v>
      </c>
      <c r="G714" s="1">
        <f t="shared" si="127"/>
        <v>-73113.027342712696</v>
      </c>
      <c r="H714" s="2" t="e">
        <f t="shared" si="128"/>
        <v>#DIV/0!</v>
      </c>
      <c r="I714" s="2">
        <f t="shared" si="129"/>
        <v>-0.97499299422717123</v>
      </c>
      <c r="J714" s="2">
        <f t="shared" si="130"/>
        <v>-6.6466388493375179</v>
      </c>
      <c r="K714" s="2">
        <f t="shared" si="131"/>
        <v>1.3812531817337734E-7</v>
      </c>
      <c r="L714" s="2">
        <f>AM714/SUM(AM1:AM$2583)</f>
        <v>-1.4354162988899122E-6</v>
      </c>
      <c r="M714" t="s">
        <v>1859</v>
      </c>
      <c r="N714" t="s">
        <v>1972</v>
      </c>
      <c r="O714" t="s">
        <v>1973</v>
      </c>
      <c r="P714" s="1">
        <v>653024.76702505699</v>
      </c>
      <c r="Q714" s="1">
        <v>416985.57470350602</v>
      </c>
      <c r="R714" s="1">
        <v>295602.38882609899</v>
      </c>
      <c r="S714" s="1">
        <v>634456.18641121697</v>
      </c>
      <c r="T714" s="1">
        <v>1006397.27672285</v>
      </c>
      <c r="U714" s="1">
        <v>1773030.30195281</v>
      </c>
      <c r="V714" s="1">
        <v>2743257.8882327601</v>
      </c>
      <c r="W714" s="1">
        <v>2245520.7812151802</v>
      </c>
      <c r="X714" s="1">
        <v>2242620.7422791398</v>
      </c>
      <c r="Y714" s="1">
        <v>1680844.95844523</v>
      </c>
      <c r="Z714" s="1">
        <v>1913400.7687305701</v>
      </c>
      <c r="AA714" s="1">
        <v>971469.16648642498</v>
      </c>
      <c r="AB714" s="1">
        <v>948078.120942457</v>
      </c>
      <c r="AC714" s="1">
        <v>518198.62313013</v>
      </c>
      <c r="AD714" s="1">
        <v>526745.39071026002</v>
      </c>
      <c r="AE714" s="1">
        <v>439876.73294145399</v>
      </c>
      <c r="AF714" s="1">
        <v>213424.70889161801</v>
      </c>
      <c r="AG714" s="1">
        <v>925522.52634555497</v>
      </c>
      <c r="AH714" s="1">
        <v>241839.18245924299</v>
      </c>
      <c r="AI714" s="1">
        <v>136523.310694101</v>
      </c>
      <c r="AJ714" s="1">
        <v>598098.80337830202</v>
      </c>
      <c r="AK714" s="1"/>
      <c r="AL714" s="1">
        <v>11000</v>
      </c>
      <c r="AM714" s="1">
        <v>-73113.027342712696</v>
      </c>
    </row>
    <row r="715" spans="1:39" x14ac:dyDescent="0.3">
      <c r="A715" t="str">
        <f t="shared" si="121"/>
        <v>FRS</v>
      </c>
      <c r="B715" t="str">
        <f t="shared" si="122"/>
        <v>F007</v>
      </c>
      <c r="C715" t="str">
        <f t="shared" si="123"/>
        <v>NATURAL RESOURCES/CONSERVATION- RANGE SEEDING (GROUND EQUIPMENT)</v>
      </c>
      <c r="D715" s="1">
        <f t="shared" si="124"/>
        <v>0</v>
      </c>
      <c r="E715" s="1">
        <f t="shared" si="125"/>
        <v>0</v>
      </c>
      <c r="F715" s="1">
        <f t="shared" si="126"/>
        <v>45600</v>
      </c>
      <c r="G715" s="1">
        <f t="shared" si="127"/>
        <v>286.139513830596</v>
      </c>
      <c r="H715" s="2" t="e">
        <f t="shared" si="128"/>
        <v>#DIV/0!</v>
      </c>
      <c r="I715" s="2" t="e">
        <f t="shared" si="129"/>
        <v>#DIV/0!</v>
      </c>
      <c r="J715" s="2">
        <f t="shared" si="130"/>
        <v>6.2749893383902628E-3</v>
      </c>
      <c r="K715" s="2">
        <f t="shared" si="131"/>
        <v>5.7259222806418244E-7</v>
      </c>
      <c r="L715" s="2">
        <f>AM715/SUM(AM1:AM$2583)</f>
        <v>5.6177310232772228E-9</v>
      </c>
      <c r="M715" t="s">
        <v>1859</v>
      </c>
      <c r="N715" t="s">
        <v>1974</v>
      </c>
      <c r="O715" t="s">
        <v>1975</v>
      </c>
      <c r="P715" s="1">
        <v>53302.934341884997</v>
      </c>
      <c r="Q715" s="1"/>
      <c r="R715" s="1">
        <v>54974.990750807199</v>
      </c>
      <c r="S715" s="1"/>
      <c r="T715" s="1"/>
      <c r="U715" s="1">
        <v>34750.212431263601</v>
      </c>
      <c r="V715" s="1">
        <v>27452.376470859599</v>
      </c>
      <c r="W715" s="1">
        <v>9076.6490159273999</v>
      </c>
      <c r="X715" s="1"/>
      <c r="Y715" s="1">
        <v>136222.9268364</v>
      </c>
      <c r="Z715" s="1">
        <v>30267.862882355799</v>
      </c>
      <c r="AA715" s="1">
        <v>-14542.221989273099</v>
      </c>
      <c r="AB715" s="1">
        <v>75541.629085586697</v>
      </c>
      <c r="AC715" s="1"/>
      <c r="AD715" s="1">
        <v>21594.932567093401</v>
      </c>
      <c r="AE715" s="1"/>
      <c r="AF715" s="1">
        <v>34874.021179156298</v>
      </c>
      <c r="AG715" s="1">
        <v>35538.556305427803</v>
      </c>
      <c r="AH715" s="1"/>
      <c r="AI715" s="1"/>
      <c r="AJ715" s="1"/>
      <c r="AK715" s="1"/>
      <c r="AL715" s="1">
        <v>45600</v>
      </c>
      <c r="AM715" s="1">
        <v>286.139513830596</v>
      </c>
    </row>
    <row r="716" spans="1:39" x14ac:dyDescent="0.3">
      <c r="A716" t="str">
        <f t="shared" si="121"/>
        <v>FRS</v>
      </c>
      <c r="B716" t="str">
        <f t="shared" si="122"/>
        <v>F008</v>
      </c>
      <c r="C716" t="str">
        <f t="shared" si="123"/>
        <v>NATURAL RESOURCES/CONSERVATION- RECREATION SITE MAINTENANCE (NON-CONSTRUCTION)</v>
      </c>
      <c r="D716" s="1">
        <f t="shared" si="124"/>
        <v>431807.12138504401</v>
      </c>
      <c r="E716" s="1">
        <f t="shared" si="125"/>
        <v>0</v>
      </c>
      <c r="F716" s="1">
        <f t="shared" si="126"/>
        <v>0</v>
      </c>
      <c r="G716" s="1">
        <f t="shared" si="127"/>
        <v>0</v>
      </c>
      <c r="H716" s="2" t="e">
        <f t="shared" si="128"/>
        <v>#DIV/0!</v>
      </c>
      <c r="I716" s="2">
        <f t="shared" si="129"/>
        <v>-1</v>
      </c>
      <c r="J716" s="2" t="e">
        <f t="shared" si="130"/>
        <v>#DIV/0!</v>
      </c>
      <c r="K716" s="2">
        <f t="shared" si="131"/>
        <v>0</v>
      </c>
      <c r="L716" s="2">
        <f>AM716/SUM(AM1:AM$2583)</f>
        <v>0</v>
      </c>
      <c r="M716" t="s">
        <v>1859</v>
      </c>
      <c r="N716" t="s">
        <v>1976</v>
      </c>
      <c r="O716" t="s">
        <v>1977</v>
      </c>
      <c r="P716" s="1"/>
      <c r="Q716" s="1"/>
      <c r="R716" s="1">
        <v>71518.735848783195</v>
      </c>
      <c r="S716" s="1"/>
      <c r="T716" s="1">
        <v>49979.305443839701</v>
      </c>
      <c r="U716" s="1">
        <v>202027.92688529301</v>
      </c>
      <c r="V716" s="1">
        <v>59335.442070120298</v>
      </c>
      <c r="W716" s="1">
        <v>49257.490918969197</v>
      </c>
      <c r="X716" s="1">
        <v>48884.3543780252</v>
      </c>
      <c r="Y716" s="1"/>
      <c r="Z716" s="1">
        <v>35964.8420185453</v>
      </c>
      <c r="AA716" s="1">
        <v>0</v>
      </c>
      <c r="AB716" s="1"/>
      <c r="AC716" s="1"/>
      <c r="AD716" s="1">
        <v>21154.893354092801</v>
      </c>
      <c r="AE716" s="1">
        <v>431807.12138504401</v>
      </c>
      <c r="AF716" s="1"/>
      <c r="AG716" s="1">
        <v>50749.086921014001</v>
      </c>
      <c r="AH716" s="1">
        <v>61563.542289354598</v>
      </c>
      <c r="AI716" s="1">
        <v>84484.873081537997</v>
      </c>
      <c r="AJ716" s="1"/>
      <c r="AK716" s="1"/>
      <c r="AL716" s="1"/>
      <c r="AM716" s="1"/>
    </row>
    <row r="717" spans="1:39" x14ac:dyDescent="0.3">
      <c r="A717" t="str">
        <f t="shared" si="121"/>
        <v>FRS</v>
      </c>
      <c r="B717" t="str">
        <f t="shared" si="122"/>
        <v>F009</v>
      </c>
      <c r="C717" t="str">
        <f t="shared" si="123"/>
        <v>NATURAL RESOURCES/CONSERVATION- SEED COLLECTION/PRODUCTION</v>
      </c>
      <c r="D717" s="1">
        <f t="shared" si="124"/>
        <v>0</v>
      </c>
      <c r="E717" s="1">
        <f t="shared" si="125"/>
        <v>0</v>
      </c>
      <c r="F717" s="1">
        <f t="shared" si="126"/>
        <v>24982.5</v>
      </c>
      <c r="G717" s="1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>
        <f t="shared" si="130"/>
        <v>0</v>
      </c>
      <c r="K717" s="2">
        <f t="shared" si="131"/>
        <v>3.1370143284239996E-7</v>
      </c>
      <c r="L717" s="2">
        <f>AM717/SUM(AM1:AM$2583)</f>
        <v>0</v>
      </c>
      <c r="M717" t="s">
        <v>1859</v>
      </c>
      <c r="N717" t="s">
        <v>1978</v>
      </c>
      <c r="O717" t="s">
        <v>1979</v>
      </c>
      <c r="P717" s="1"/>
      <c r="Q717" s="1"/>
      <c r="R717" s="1"/>
      <c r="S717" s="1"/>
      <c r="T717" s="1"/>
      <c r="U717" s="1">
        <v>43309.641183910397</v>
      </c>
      <c r="V717" s="1">
        <v>66502.280969515603</v>
      </c>
      <c r="W717" s="1">
        <v>142178.154300464</v>
      </c>
      <c r="X717" s="1">
        <v>10258.1962104332</v>
      </c>
      <c r="Y717" s="1"/>
      <c r="Z717" s="1"/>
      <c r="AA717" s="1"/>
      <c r="AB717" s="1"/>
      <c r="AC717" s="1">
        <v>19021.5144028174</v>
      </c>
      <c r="AD717" s="1"/>
      <c r="AE717" s="1"/>
      <c r="AF717" s="1"/>
      <c r="AG717" s="1"/>
      <c r="AH717" s="1"/>
      <c r="AI717" s="1"/>
      <c r="AJ717" s="1"/>
      <c r="AK717" s="1"/>
      <c r="AL717" s="1">
        <v>24982.5</v>
      </c>
      <c r="AM717" s="1"/>
    </row>
    <row r="718" spans="1:39" x14ac:dyDescent="0.3">
      <c r="A718" t="str">
        <f t="shared" si="121"/>
        <v>FRS</v>
      </c>
      <c r="B718" t="str">
        <f t="shared" si="122"/>
        <v>F010</v>
      </c>
      <c r="C718" t="str">
        <f t="shared" si="123"/>
        <v>NATURAL RESOURCES/CONSERVATION- SEEDLING PRODUCTION/TRANSPLANTING</v>
      </c>
      <c r="D718" s="1">
        <f t="shared" si="124"/>
        <v>86421.396655362507</v>
      </c>
      <c r="E718" s="1">
        <f t="shared" si="125"/>
        <v>0</v>
      </c>
      <c r="F718" s="1">
        <f t="shared" si="126"/>
        <v>0</v>
      </c>
      <c r="G718" s="1">
        <f t="shared" si="127"/>
        <v>0</v>
      </c>
      <c r="H718" s="2" t="e">
        <f t="shared" si="128"/>
        <v>#DIV/0!</v>
      </c>
      <c r="I718" s="2">
        <f t="shared" si="129"/>
        <v>-1</v>
      </c>
      <c r="J718" s="2" t="e">
        <f t="shared" si="130"/>
        <v>#DIV/0!</v>
      </c>
      <c r="K718" s="2">
        <f t="shared" si="131"/>
        <v>0</v>
      </c>
      <c r="L718" s="2">
        <f>AM718/SUM(AM1:AM$2583)</f>
        <v>0</v>
      </c>
      <c r="M718" t="s">
        <v>1859</v>
      </c>
      <c r="N718" t="s">
        <v>1980</v>
      </c>
      <c r="O718" t="s">
        <v>1981</v>
      </c>
      <c r="P718" s="1">
        <v>215433.366185972</v>
      </c>
      <c r="Q718" s="1">
        <v>144930.71221919201</v>
      </c>
      <c r="R718" s="1">
        <v>91711.950671742103</v>
      </c>
      <c r="S718" s="1">
        <v>72333.558117773893</v>
      </c>
      <c r="T718" s="1">
        <v>84746.159793210594</v>
      </c>
      <c r="U718" s="1">
        <v>76684.050680231798</v>
      </c>
      <c r="V718" s="1">
        <v>129074.405063065</v>
      </c>
      <c r="W718" s="1">
        <v>76028.842656651294</v>
      </c>
      <c r="X718" s="1">
        <v>117471.82878783801</v>
      </c>
      <c r="Y718" s="1">
        <v>103141.064351414</v>
      </c>
      <c r="Z718" s="1">
        <v>104900.239414437</v>
      </c>
      <c r="AA718" s="1">
        <v>49013.956494885999</v>
      </c>
      <c r="AB718" s="1">
        <v>122742.082026581</v>
      </c>
      <c r="AC718" s="1"/>
      <c r="AD718" s="1">
        <v>640531.85649876099</v>
      </c>
      <c r="AE718" s="1">
        <v>86421.396655362507</v>
      </c>
      <c r="AF718" s="1">
        <v>94909.655776613901</v>
      </c>
      <c r="AG718" s="1">
        <v>0</v>
      </c>
      <c r="AH718" s="1"/>
      <c r="AI718" s="1">
        <v>0</v>
      </c>
      <c r="AJ718" s="1"/>
      <c r="AK718" s="1"/>
      <c r="AL718" s="1"/>
      <c r="AM718" s="1"/>
    </row>
    <row r="719" spans="1:39" x14ac:dyDescent="0.3">
      <c r="A719" t="str">
        <f t="shared" si="121"/>
        <v>FRS</v>
      </c>
      <c r="B719" t="str">
        <f t="shared" si="122"/>
        <v>F011</v>
      </c>
      <c r="C719" t="str">
        <f t="shared" si="123"/>
        <v>NATURAL RESOURCES/CONSERVATION- SURFACE MINING RECLAMATION (NON-CONSTRUCTION)</v>
      </c>
      <c r="D719" s="1">
        <f t="shared" si="124"/>
        <v>728768.74893674999</v>
      </c>
      <c r="E719" s="1">
        <f t="shared" si="125"/>
        <v>691179.48170210305</v>
      </c>
      <c r="F719" s="1">
        <f t="shared" si="126"/>
        <v>6325.3397999999997</v>
      </c>
      <c r="G719" s="1">
        <f t="shared" si="127"/>
        <v>0</v>
      </c>
      <c r="H719" s="2">
        <f t="shared" si="128"/>
        <v>-0.99084848441330586</v>
      </c>
      <c r="I719" s="2">
        <f t="shared" si="129"/>
        <v>-0.99132051174089386</v>
      </c>
      <c r="J719" s="2">
        <f t="shared" si="130"/>
        <v>0</v>
      </c>
      <c r="K719" s="2">
        <f t="shared" si="131"/>
        <v>7.9426324766338815E-8</v>
      </c>
      <c r="L719" s="2">
        <f>AM719/SUM(AM1:AM$2583)</f>
        <v>0</v>
      </c>
      <c r="M719" t="s">
        <v>1859</v>
      </c>
      <c r="N719" t="s">
        <v>1982</v>
      </c>
      <c r="O719" t="s">
        <v>1983</v>
      </c>
      <c r="P719" s="1"/>
      <c r="Q719" s="1"/>
      <c r="R719" s="1"/>
      <c r="S719" s="1"/>
      <c r="T719" s="1"/>
      <c r="U719" s="1"/>
      <c r="V719" s="1"/>
      <c r="W719" s="1">
        <v>1343806.73211819</v>
      </c>
      <c r="X719" s="1">
        <v>327728.59253952297</v>
      </c>
      <c r="Y719" s="1">
        <v>154868.95954199301</v>
      </c>
      <c r="Z719" s="1"/>
      <c r="AA719" s="1">
        <v>197384.37465510701</v>
      </c>
      <c r="AB719" s="1">
        <v>231492.08175583099</v>
      </c>
      <c r="AC719" s="1">
        <v>0</v>
      </c>
      <c r="AD719" s="1">
        <v>363352.938418228</v>
      </c>
      <c r="AE719" s="1">
        <v>728768.74893674999</v>
      </c>
      <c r="AF719" s="1">
        <v>353736.48989745899</v>
      </c>
      <c r="AG719" s="1">
        <v>-5801.1482997471303</v>
      </c>
      <c r="AH719" s="1">
        <v>565862.82366309501</v>
      </c>
      <c r="AI719" s="1">
        <v>180072.37872670201</v>
      </c>
      <c r="AJ719" s="1">
        <v>1790084.40983792</v>
      </c>
      <c r="AK719" s="1">
        <v>691179.48170210305</v>
      </c>
      <c r="AL719" s="1">
        <v>6325.3397999999997</v>
      </c>
      <c r="AM719" s="1"/>
    </row>
    <row r="720" spans="1:39" x14ac:dyDescent="0.3">
      <c r="A720" t="str">
        <f t="shared" si="121"/>
        <v>FRS</v>
      </c>
      <c r="B720" t="str">
        <f t="shared" si="122"/>
        <v>F012</v>
      </c>
      <c r="C720" t="str">
        <f t="shared" si="123"/>
        <v>NATURAL RESOURCES/CONSERVATION- SURVEY LINE CLEARING</v>
      </c>
      <c r="D720" s="1">
        <f t="shared" si="124"/>
        <v>0</v>
      </c>
      <c r="E720" s="1">
        <f t="shared" si="125"/>
        <v>253032.69112861401</v>
      </c>
      <c r="F720" s="1">
        <f t="shared" si="126"/>
        <v>399156.09379999997</v>
      </c>
      <c r="G720" s="1">
        <f t="shared" si="127"/>
        <v>0</v>
      </c>
      <c r="H720" s="2">
        <f t="shared" si="128"/>
        <v>0.57748823687415518</v>
      </c>
      <c r="I720" s="2" t="e">
        <f t="shared" si="129"/>
        <v>#DIV/0!</v>
      </c>
      <c r="J720" s="2">
        <f t="shared" si="130"/>
        <v>0</v>
      </c>
      <c r="K720" s="2">
        <f t="shared" si="131"/>
        <v>5.0121420415424951E-6</v>
      </c>
      <c r="L720" s="2">
        <f>AM720/SUM(AM1:AM$2583)</f>
        <v>0</v>
      </c>
      <c r="M720" t="s">
        <v>1859</v>
      </c>
      <c r="N720" t="s">
        <v>1984</v>
      </c>
      <c r="O720" t="s">
        <v>1985</v>
      </c>
      <c r="P720" s="1"/>
      <c r="Q720" s="1"/>
      <c r="R720" s="1"/>
      <c r="S720" s="1"/>
      <c r="T720" s="1">
        <v>6128.4148341850996</v>
      </c>
      <c r="U720" s="1"/>
      <c r="V720" s="1">
        <v>26563.162748656101</v>
      </c>
      <c r="W720" s="1">
        <v>17242.911496374199</v>
      </c>
      <c r="X720" s="1">
        <v>17565.148823059499</v>
      </c>
      <c r="Y720" s="1">
        <v>18083.880551835999</v>
      </c>
      <c r="Z720" s="1">
        <v>-6210.1569682650597</v>
      </c>
      <c r="AA720" s="1">
        <v>19007.479217372598</v>
      </c>
      <c r="AB720" s="1">
        <v>6500.5065987597</v>
      </c>
      <c r="AC720" s="1"/>
      <c r="AD720" s="1"/>
      <c r="AE720" s="1"/>
      <c r="AF720" s="1"/>
      <c r="AG720" s="1"/>
      <c r="AH720" s="1"/>
      <c r="AI720" s="1"/>
      <c r="AJ720" s="1"/>
      <c r="AK720" s="1">
        <v>253032.69112861401</v>
      </c>
      <c r="AL720" s="1">
        <v>399156.09379999997</v>
      </c>
      <c r="AM720" s="1">
        <v>0</v>
      </c>
    </row>
    <row r="721" spans="1:39" x14ac:dyDescent="0.3">
      <c r="A721" t="str">
        <f t="shared" si="121"/>
        <v>FRS</v>
      </c>
      <c r="B721" t="str">
        <f t="shared" si="122"/>
        <v>F013</v>
      </c>
      <c r="C721" t="str">
        <f t="shared" si="123"/>
        <v>NATURAL RESOURCES/CONSERVATION- TREE BREEDING</v>
      </c>
      <c r="D721" s="1">
        <f t="shared" si="124"/>
        <v>0</v>
      </c>
      <c r="E721" s="1">
        <f t="shared" si="125"/>
        <v>0</v>
      </c>
      <c r="F721" s="1">
        <f t="shared" si="126"/>
        <v>0</v>
      </c>
      <c r="G721" s="1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>
        <f t="shared" si="131"/>
        <v>0</v>
      </c>
      <c r="L721" s="2">
        <f>AM721/SUM(AM1:AM$2583)</f>
        <v>0</v>
      </c>
      <c r="M721" t="s">
        <v>1859</v>
      </c>
      <c r="N721" t="s">
        <v>1986</v>
      </c>
      <c r="O721" t="s">
        <v>1987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>
        <v>5353.1551134603396</v>
      </c>
      <c r="AG721" s="1"/>
      <c r="AH721" s="1"/>
      <c r="AI721" s="1"/>
      <c r="AJ721" s="1"/>
      <c r="AK721" s="1"/>
      <c r="AL721" s="1"/>
      <c r="AM721" s="1"/>
    </row>
    <row r="722" spans="1:39" x14ac:dyDescent="0.3">
      <c r="A722" t="str">
        <f t="shared" si="121"/>
        <v>FRS</v>
      </c>
      <c r="B722" t="str">
        <f t="shared" si="122"/>
        <v>F014</v>
      </c>
      <c r="C722" t="str">
        <f t="shared" si="123"/>
        <v>NATURAL RESOURCES/CONSERVATION- TREE THINNING</v>
      </c>
      <c r="D722" s="1">
        <f t="shared" si="124"/>
        <v>153442.268424793</v>
      </c>
      <c r="E722" s="1">
        <f t="shared" si="125"/>
        <v>3626609.9814216001</v>
      </c>
      <c r="F722" s="1">
        <f t="shared" si="126"/>
        <v>2092771.1761</v>
      </c>
      <c r="G722" s="1">
        <f t="shared" si="127"/>
        <v>1272900.5563543099</v>
      </c>
      <c r="H722" s="2">
        <f t="shared" si="128"/>
        <v>-0.42294010472015198</v>
      </c>
      <c r="I722" s="2">
        <f t="shared" si="129"/>
        <v>12.638818023116848</v>
      </c>
      <c r="J722" s="2">
        <f t="shared" si="130"/>
        <v>0.60823685402932282</v>
      </c>
      <c r="K722" s="2">
        <f t="shared" si="131"/>
        <v>2.6278607687535056E-5</v>
      </c>
      <c r="L722" s="2">
        <f>AM722/SUM(AM1:AM$2583)</f>
        <v>2.499065176021778E-5</v>
      </c>
      <c r="M722" t="s">
        <v>1859</v>
      </c>
      <c r="N722" t="s">
        <v>1988</v>
      </c>
      <c r="O722" t="s">
        <v>1989</v>
      </c>
      <c r="P722" s="1">
        <v>176999.995492113</v>
      </c>
      <c r="Q722" s="1">
        <v>987809.87503465905</v>
      </c>
      <c r="R722" s="1">
        <v>1004380.65729052</v>
      </c>
      <c r="S722" s="1">
        <v>1176141.0949466</v>
      </c>
      <c r="T722" s="1">
        <v>1654976.9384923601</v>
      </c>
      <c r="U722" s="1">
        <v>1405758.7700944301</v>
      </c>
      <c r="V722" s="1">
        <v>189787.00989477499</v>
      </c>
      <c r="W722" s="1">
        <v>245212.409209151</v>
      </c>
      <c r="X722" s="1">
        <v>164380.839881277</v>
      </c>
      <c r="Y722" s="1">
        <v>240647.70363557001</v>
      </c>
      <c r="Z722" s="1">
        <v>2232778.4076000298</v>
      </c>
      <c r="AA722" s="1">
        <v>65555.413411961301</v>
      </c>
      <c r="AB722" s="1">
        <v>527643.86685211502</v>
      </c>
      <c r="AC722" s="1">
        <v>1965301.6932635801</v>
      </c>
      <c r="AD722" s="1">
        <v>2310136.9221846601</v>
      </c>
      <c r="AE722" s="1">
        <v>153442.268424793</v>
      </c>
      <c r="AF722" s="1">
        <v>222758.54687600399</v>
      </c>
      <c r="AG722" s="1">
        <v>1894683.32223353</v>
      </c>
      <c r="AH722" s="1">
        <v>1970419.8796816</v>
      </c>
      <c r="AI722" s="1">
        <v>627350.20841252594</v>
      </c>
      <c r="AJ722" s="1">
        <v>349870.747123459</v>
      </c>
      <c r="AK722" s="1">
        <v>3626609.9814216001</v>
      </c>
      <c r="AL722" s="1">
        <v>2092771.1761</v>
      </c>
      <c r="AM722" s="1">
        <v>1272900.5563543099</v>
      </c>
    </row>
    <row r="723" spans="1:39" x14ac:dyDescent="0.3">
      <c r="A723" t="str">
        <f t="shared" si="121"/>
        <v>FRS</v>
      </c>
      <c r="B723" t="str">
        <f t="shared" si="122"/>
        <v>F015</v>
      </c>
      <c r="C723" t="str">
        <f t="shared" si="123"/>
        <v>NATURAL RESOURCES/CONSERVATION- WELL DRILLING/EXPLORATORY</v>
      </c>
      <c r="D723" s="1">
        <f t="shared" si="124"/>
        <v>47355.665868375101</v>
      </c>
      <c r="E723" s="1">
        <f t="shared" si="125"/>
        <v>75125.911822165101</v>
      </c>
      <c r="F723" s="1">
        <f t="shared" si="126"/>
        <v>657479.90630000003</v>
      </c>
      <c r="G723" s="1">
        <f t="shared" si="127"/>
        <v>0</v>
      </c>
      <c r="H723" s="2">
        <f t="shared" si="128"/>
        <v>7.7517061737148545</v>
      </c>
      <c r="I723" s="2">
        <f t="shared" si="129"/>
        <v>12.88386994974293</v>
      </c>
      <c r="J723" s="2">
        <f t="shared" si="130"/>
        <v>0</v>
      </c>
      <c r="K723" s="2">
        <f t="shared" si="131"/>
        <v>8.255874659117257E-6</v>
      </c>
      <c r="L723" s="2">
        <f>AM723/SUM(AM1:AM$2583)</f>
        <v>0</v>
      </c>
      <c r="M723" t="s">
        <v>1859</v>
      </c>
      <c r="N723" t="s">
        <v>1990</v>
      </c>
      <c r="O723" t="s">
        <v>1991</v>
      </c>
      <c r="P723" s="1">
        <v>3828937.6831823802</v>
      </c>
      <c r="Q723" s="1">
        <v>8446934.1927395109</v>
      </c>
      <c r="R723" s="1">
        <v>33726743.736706696</v>
      </c>
      <c r="S723" s="1">
        <v>2235900.5608444298</v>
      </c>
      <c r="T723" s="1">
        <v>2500521.1755697899</v>
      </c>
      <c r="U723" s="1">
        <v>298084.380067088</v>
      </c>
      <c r="V723" s="1">
        <v>738455.64478568302</v>
      </c>
      <c r="W723" s="1">
        <v>-463282.64406340302</v>
      </c>
      <c r="X723" s="1">
        <v>14131.940709361999</v>
      </c>
      <c r="Y723" s="1">
        <v>0</v>
      </c>
      <c r="Z723" s="1"/>
      <c r="AA723" s="1">
        <v>-347398.88783112401</v>
      </c>
      <c r="AB723" s="1">
        <v>18826.5349964079</v>
      </c>
      <c r="AC723" s="1">
        <v>15285.2283149174</v>
      </c>
      <c r="AD723" s="1"/>
      <c r="AE723" s="1">
        <v>47355.665868375101</v>
      </c>
      <c r="AF723" s="1">
        <v>87175.894056368605</v>
      </c>
      <c r="AG723" s="1">
        <v>-1096.1928933541501</v>
      </c>
      <c r="AH723" s="1">
        <v>157818.58666484</v>
      </c>
      <c r="AI723" s="1"/>
      <c r="AJ723" s="1">
        <v>329584.25259341398</v>
      </c>
      <c r="AK723" s="1">
        <v>75125.911822165101</v>
      </c>
      <c r="AL723" s="1">
        <v>657479.90630000003</v>
      </c>
      <c r="AM723" s="1">
        <v>0</v>
      </c>
    </row>
    <row r="724" spans="1:39" x14ac:dyDescent="0.3">
      <c r="A724" t="str">
        <f t="shared" si="121"/>
        <v>FRS</v>
      </c>
      <c r="B724" t="str">
        <f t="shared" si="122"/>
        <v>F016</v>
      </c>
      <c r="C724" t="str">
        <f t="shared" si="123"/>
        <v>NATURAL RESOURCES/CONSERVATION- WILDHORSE/BURRO CONTROL</v>
      </c>
      <c r="D724" s="1">
        <f t="shared" si="124"/>
        <v>0</v>
      </c>
      <c r="E724" s="1">
        <f t="shared" si="125"/>
        <v>0</v>
      </c>
      <c r="F724" s="1">
        <f t="shared" si="126"/>
        <v>0</v>
      </c>
      <c r="G724" s="1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>
        <f t="shared" si="131"/>
        <v>0</v>
      </c>
      <c r="L724" s="2">
        <f>AM724/SUM(AM1:AM$2583)</f>
        <v>0</v>
      </c>
      <c r="M724" t="s">
        <v>1859</v>
      </c>
      <c r="N724" t="s">
        <v>1992</v>
      </c>
      <c r="O724" t="s">
        <v>1993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>
        <v>63395.880622725301</v>
      </c>
      <c r="AB724" s="1">
        <v>31409.258854147101</v>
      </c>
      <c r="AC724" s="1">
        <v>4579.9540174080903</v>
      </c>
      <c r="AD724" s="1">
        <v>0</v>
      </c>
      <c r="AE724" s="1">
        <v>0</v>
      </c>
      <c r="AF724" s="1">
        <v>0</v>
      </c>
      <c r="AG724" s="1"/>
      <c r="AH724" s="1"/>
      <c r="AI724" s="1"/>
      <c r="AJ724" s="1"/>
      <c r="AK724" s="1"/>
      <c r="AL724" s="1"/>
      <c r="AM724" s="1"/>
    </row>
    <row r="725" spans="1:39" x14ac:dyDescent="0.3">
      <c r="A725" t="str">
        <f t="shared" si="121"/>
        <v>FRS</v>
      </c>
      <c r="B725" t="str">
        <f t="shared" si="122"/>
        <v>F018</v>
      </c>
      <c r="C725" t="str">
        <f t="shared" si="123"/>
        <v>NATURAL RESOURCES/CONSERVATION- OTHER FOREST/RANGE IMPROVEMENTS (NON-CONSTRUCTION)</v>
      </c>
      <c r="D725" s="1">
        <f t="shared" si="124"/>
        <v>0</v>
      </c>
      <c r="E725" s="1">
        <f t="shared" si="125"/>
        <v>8875.08703787165</v>
      </c>
      <c r="F725" s="1">
        <f t="shared" si="126"/>
        <v>798861.375</v>
      </c>
      <c r="G725" s="1">
        <f t="shared" si="127"/>
        <v>0</v>
      </c>
      <c r="H725" s="2">
        <f t="shared" si="128"/>
        <v>89.011666543788209</v>
      </c>
      <c r="I725" s="2" t="e">
        <f t="shared" si="129"/>
        <v>#DIV/0!</v>
      </c>
      <c r="J725" s="2">
        <f t="shared" si="130"/>
        <v>0</v>
      </c>
      <c r="K725" s="2">
        <f t="shared" si="131"/>
        <v>1.0031180145299701E-5</v>
      </c>
      <c r="L725" s="2">
        <f>AM725/SUM(AM1:AM$2583)</f>
        <v>0</v>
      </c>
      <c r="M725" t="s">
        <v>1859</v>
      </c>
      <c r="N725" t="s">
        <v>1994</v>
      </c>
      <c r="O725" t="s">
        <v>1995</v>
      </c>
      <c r="P725" s="1"/>
      <c r="Q725" s="1">
        <v>151234.31086983599</v>
      </c>
      <c r="R725" s="1">
        <v>308325.83795664599</v>
      </c>
      <c r="S725" s="1">
        <v>234610.15016037101</v>
      </c>
      <c r="T725" s="1">
        <v>72826.987932452103</v>
      </c>
      <c r="U725" s="1">
        <v>289594.24674033601</v>
      </c>
      <c r="V725" s="1">
        <v>105550.787333388</v>
      </c>
      <c r="W725" s="1">
        <v>631768.79193214502</v>
      </c>
      <c r="X725" s="1">
        <v>95477.254644580506</v>
      </c>
      <c r="Y725" s="1">
        <v>77500.460070732996</v>
      </c>
      <c r="Z725" s="1">
        <v>476453.25054732303</v>
      </c>
      <c r="AA725" s="1">
        <v>74282.028988416598</v>
      </c>
      <c r="AB725" s="1">
        <v>559553.00358186697</v>
      </c>
      <c r="AC725" s="1">
        <v>74606.383203599806</v>
      </c>
      <c r="AD725" s="1">
        <v>102063.95994406901</v>
      </c>
      <c r="AE725" s="1"/>
      <c r="AF725" s="1">
        <v>255523.17536446999</v>
      </c>
      <c r="AG725" s="1">
        <v>773148.84238096501</v>
      </c>
      <c r="AH725" s="1">
        <v>173798.07354483099</v>
      </c>
      <c r="AI725" s="1">
        <v>76777.652894954503</v>
      </c>
      <c r="AJ725" s="1">
        <v>0</v>
      </c>
      <c r="AK725" s="1">
        <v>8875.08703787165</v>
      </c>
      <c r="AL725" s="1">
        <v>798861.375</v>
      </c>
      <c r="AM725" s="1"/>
    </row>
    <row r="726" spans="1:39" x14ac:dyDescent="0.3">
      <c r="A726" t="str">
        <f t="shared" si="121"/>
        <v>FRS</v>
      </c>
      <c r="B726" t="str">
        <f t="shared" si="122"/>
        <v>F019</v>
      </c>
      <c r="C726" t="str">
        <f t="shared" si="123"/>
        <v>NATURAL RESOURCES/CONSERVATION- OTHER WILDLIFE MANAGEMENT</v>
      </c>
      <c r="D726" s="1">
        <f t="shared" si="124"/>
        <v>738523.00211305195</v>
      </c>
      <c r="E726" s="1">
        <f t="shared" si="125"/>
        <v>673594.47288920498</v>
      </c>
      <c r="F726" s="1">
        <f t="shared" si="126"/>
        <v>634101.7892</v>
      </c>
      <c r="G726" s="1">
        <f t="shared" si="127"/>
        <v>173307.85554096699</v>
      </c>
      <c r="H726" s="2">
        <f t="shared" si="128"/>
        <v>-5.8629762087879955E-2</v>
      </c>
      <c r="I726" s="2">
        <f t="shared" si="129"/>
        <v>-0.14139195748038103</v>
      </c>
      <c r="J726" s="2">
        <f t="shared" si="130"/>
        <v>0.27331235850890262</v>
      </c>
      <c r="K726" s="2">
        <f t="shared" si="131"/>
        <v>7.9623192170507141E-6</v>
      </c>
      <c r="L726" s="2">
        <f>AM726/SUM(AM1:AM$2583)</f>
        <v>3.4025252353875843E-6</v>
      </c>
      <c r="M726" t="s">
        <v>1859</v>
      </c>
      <c r="N726" t="s">
        <v>1996</v>
      </c>
      <c r="O726" t="s">
        <v>1997</v>
      </c>
      <c r="P726" s="1">
        <v>388705.87245326798</v>
      </c>
      <c r="Q726" s="1">
        <v>915905.31204826199</v>
      </c>
      <c r="R726" s="1">
        <v>755356.372916091</v>
      </c>
      <c r="S726" s="1">
        <v>538746.94822420401</v>
      </c>
      <c r="T726" s="1">
        <v>699513.92894236895</v>
      </c>
      <c r="U726" s="1">
        <v>1568497.6341523801</v>
      </c>
      <c r="V726" s="1">
        <v>1393151.8309710999</v>
      </c>
      <c r="W726" s="1">
        <v>1630099.3343569399</v>
      </c>
      <c r="X726" s="1">
        <v>1733260.9161851299</v>
      </c>
      <c r="Y726" s="1">
        <v>1312378.4655909999</v>
      </c>
      <c r="Z726" s="1">
        <v>1249775.2509917601</v>
      </c>
      <c r="AA726" s="1">
        <v>1075205.2841417999</v>
      </c>
      <c r="AB726" s="1">
        <v>1360673.5500038201</v>
      </c>
      <c r="AC726" s="1">
        <v>622438.23101040197</v>
      </c>
      <c r="AD726" s="1">
        <v>1262134.7021528</v>
      </c>
      <c r="AE726" s="1">
        <v>738523.00211305195</v>
      </c>
      <c r="AF726" s="1">
        <v>796080.050458221</v>
      </c>
      <c r="AG726" s="1">
        <v>796434.98130314099</v>
      </c>
      <c r="AH726" s="1">
        <v>986875.324637588</v>
      </c>
      <c r="AI726" s="1">
        <v>1072777.75927019</v>
      </c>
      <c r="AJ726" s="1">
        <v>610366.878785735</v>
      </c>
      <c r="AK726" s="1">
        <v>673594.47288920498</v>
      </c>
      <c r="AL726" s="1">
        <v>634101.7892</v>
      </c>
      <c r="AM726" s="1">
        <v>173307.85554096699</v>
      </c>
    </row>
    <row r="727" spans="1:39" x14ac:dyDescent="0.3">
      <c r="A727" t="str">
        <f t="shared" si="121"/>
        <v>FRS</v>
      </c>
      <c r="B727" t="str">
        <f t="shared" si="122"/>
        <v>F020</v>
      </c>
      <c r="C727" t="str">
        <f t="shared" si="123"/>
        <v>FISHERIES RES MGMT</v>
      </c>
      <c r="D727" s="1">
        <f t="shared" si="124"/>
        <v>0</v>
      </c>
      <c r="E727" s="1">
        <f t="shared" si="125"/>
        <v>0</v>
      </c>
      <c r="F727" s="1">
        <f t="shared" si="126"/>
        <v>0</v>
      </c>
      <c r="G727" s="1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>
        <f t="shared" si="131"/>
        <v>0</v>
      </c>
      <c r="L727" s="2">
        <f>AM727/SUM(AM1:AM$2583)</f>
        <v>0</v>
      </c>
      <c r="M727" t="s">
        <v>1859</v>
      </c>
      <c r="N727" t="s">
        <v>1998</v>
      </c>
      <c r="O727" t="s">
        <v>1999</v>
      </c>
      <c r="P727" s="1"/>
      <c r="Q727" s="1">
        <v>69401.106765533201</v>
      </c>
      <c r="R727" s="1"/>
      <c r="S727" s="1">
        <v>70767.052308700993</v>
      </c>
      <c r="T727" s="1"/>
      <c r="U727" s="1"/>
      <c r="V727" s="1"/>
      <c r="W727" s="1"/>
      <c r="X727" s="1"/>
      <c r="Y727" s="1"/>
      <c r="Z727" s="1"/>
      <c r="AA727" s="1"/>
      <c r="AB727" s="1">
        <v>38139.159792723003</v>
      </c>
      <c r="AC727" s="1">
        <v>3696.4158807096501</v>
      </c>
      <c r="AD727" s="1">
        <v>66565.178571591096</v>
      </c>
      <c r="AE727" s="1"/>
      <c r="AF727" s="1">
        <v>5947.9501260670404</v>
      </c>
      <c r="AG727" s="1"/>
      <c r="AH727" s="1"/>
      <c r="AI727" s="1"/>
      <c r="AJ727" s="1"/>
      <c r="AK727" s="1"/>
      <c r="AL727" s="1"/>
      <c r="AM727" s="1"/>
    </row>
    <row r="728" spans="1:39" x14ac:dyDescent="0.3">
      <c r="A728" t="str">
        <f t="shared" si="121"/>
        <v>FRS</v>
      </c>
      <c r="B728" t="str">
        <f t="shared" si="122"/>
        <v>F021</v>
      </c>
      <c r="C728" t="str">
        <f t="shared" si="123"/>
        <v>NATURAL RESOURCES/CONSERVATION- SITE PREPARATION</v>
      </c>
      <c r="D728" s="1">
        <f t="shared" si="124"/>
        <v>219664.334862232</v>
      </c>
      <c r="E728" s="1">
        <f t="shared" si="125"/>
        <v>798964.70313300099</v>
      </c>
      <c r="F728" s="1">
        <f t="shared" si="126"/>
        <v>1688385.3613</v>
      </c>
      <c r="G728" s="1">
        <f t="shared" si="127"/>
        <v>780159.99546236102</v>
      </c>
      <c r="H728" s="2">
        <f t="shared" si="128"/>
        <v>1.1132164595998932</v>
      </c>
      <c r="I728" s="2">
        <f t="shared" si="129"/>
        <v>6.6862061488448417</v>
      </c>
      <c r="J728" s="2">
        <f t="shared" si="130"/>
        <v>0.46207460295774183</v>
      </c>
      <c r="K728" s="2">
        <f t="shared" si="131"/>
        <v>2.1200796838985014E-5</v>
      </c>
      <c r="L728" s="2">
        <f>AM728/SUM(AM1:AM$2583)</f>
        <v>1.5316755630693644E-5</v>
      </c>
      <c r="M728" t="s">
        <v>1859</v>
      </c>
      <c r="N728" t="s">
        <v>2000</v>
      </c>
      <c r="O728" t="s">
        <v>2001</v>
      </c>
      <c r="P728" s="1"/>
      <c r="Q728" s="1">
        <v>51824.856473873398</v>
      </c>
      <c r="R728" s="1">
        <v>194032.21099938199</v>
      </c>
      <c r="S728" s="1">
        <v>325529.96445835999</v>
      </c>
      <c r="T728" s="1"/>
      <c r="U728" s="1">
        <v>75568.105592393098</v>
      </c>
      <c r="V728" s="1">
        <v>3910096.43809435</v>
      </c>
      <c r="W728" s="1">
        <v>77337.948556699601</v>
      </c>
      <c r="X728" s="1">
        <v>102371.705260066</v>
      </c>
      <c r="Y728" s="1">
        <v>960846.26968492405</v>
      </c>
      <c r="Z728" s="1">
        <v>1953374.2864339</v>
      </c>
      <c r="AA728" s="1">
        <v>1048860.9167923799</v>
      </c>
      <c r="AB728" s="1">
        <v>14041.194997320899</v>
      </c>
      <c r="AC728" s="1">
        <v>65417.190847869599</v>
      </c>
      <c r="AD728" s="1">
        <v>52834.7928818492</v>
      </c>
      <c r="AE728" s="1">
        <v>219664.334862232</v>
      </c>
      <c r="AF728" s="1">
        <v>50914.453079133898</v>
      </c>
      <c r="AG728" s="1">
        <v>773789.787045907</v>
      </c>
      <c r="AH728" s="1">
        <v>35958.7930684725</v>
      </c>
      <c r="AI728" s="1">
        <v>376549.80269706697</v>
      </c>
      <c r="AJ728" s="1">
        <v>1769868.2600446399</v>
      </c>
      <c r="AK728" s="1">
        <v>798964.70313300099</v>
      </c>
      <c r="AL728" s="1">
        <v>1688385.3613</v>
      </c>
      <c r="AM728" s="1">
        <v>780159.99546236102</v>
      </c>
    </row>
    <row r="729" spans="1:39" x14ac:dyDescent="0.3">
      <c r="A729" t="str">
        <f t="shared" si="121"/>
        <v>FRS</v>
      </c>
      <c r="B729" t="str">
        <f t="shared" si="122"/>
        <v>F022</v>
      </c>
      <c r="C729" t="str">
        <f t="shared" si="123"/>
        <v>FISH HATCHERY SERVICES</v>
      </c>
      <c r="D729" s="1">
        <f t="shared" si="124"/>
        <v>56363.240624448503</v>
      </c>
      <c r="E729" s="1">
        <f t="shared" si="125"/>
        <v>0</v>
      </c>
      <c r="F729" s="1">
        <f t="shared" si="126"/>
        <v>0</v>
      </c>
      <c r="G729" s="1">
        <f t="shared" si="127"/>
        <v>57227.589824870898</v>
      </c>
      <c r="H729" s="2" t="e">
        <f t="shared" si="128"/>
        <v>#DIV/0!</v>
      </c>
      <c r="I729" s="2">
        <f t="shared" si="129"/>
        <v>-1</v>
      </c>
      <c r="J729" s="2" t="e">
        <f t="shared" si="130"/>
        <v>#DIV/0!</v>
      </c>
      <c r="K729" s="2">
        <f t="shared" si="131"/>
        <v>0</v>
      </c>
      <c r="L729" s="2">
        <f>AM729/SUM(AM1:AM$2583)</f>
        <v>1.1235400607302819E-6</v>
      </c>
      <c r="M729" t="s">
        <v>1859</v>
      </c>
      <c r="N729" t="s">
        <v>2002</v>
      </c>
      <c r="O729" t="s">
        <v>2003</v>
      </c>
      <c r="P729" s="1"/>
      <c r="Q729" s="1"/>
      <c r="R729" s="1"/>
      <c r="S729" s="1"/>
      <c r="T729" s="1"/>
      <c r="U729" s="1">
        <v>18223.253355483401</v>
      </c>
      <c r="V729" s="1">
        <v>7356.9852299293798</v>
      </c>
      <c r="W729" s="1">
        <v>31155.903930983201</v>
      </c>
      <c r="X729" s="1">
        <v>9219.1370767458102</v>
      </c>
      <c r="Y729" s="1">
        <v>60360.097805131903</v>
      </c>
      <c r="Z729" s="1">
        <v>59839.643961536101</v>
      </c>
      <c r="AA729" s="1">
        <v>58657.475838742597</v>
      </c>
      <c r="AB729" s="1">
        <v>57601.641289009603</v>
      </c>
      <c r="AC729" s="1">
        <v>56566.474785812003</v>
      </c>
      <c r="AD729" s="1">
        <v>57009.408778667697</v>
      </c>
      <c r="AE729" s="1">
        <v>56363.240624448503</v>
      </c>
      <c r="AF729" s="1">
        <v>55900.024874803297</v>
      </c>
      <c r="AG729" s="1"/>
      <c r="AH729" s="1"/>
      <c r="AI729" s="1"/>
      <c r="AJ729" s="1"/>
      <c r="AK729" s="1"/>
      <c r="AL729" s="1"/>
      <c r="AM729" s="1">
        <v>57227.589824870898</v>
      </c>
    </row>
    <row r="730" spans="1:39" x14ac:dyDescent="0.3">
      <c r="A730" t="str">
        <f t="shared" si="121"/>
        <v>FRS</v>
      </c>
      <c r="B730" t="str">
        <f t="shared" si="122"/>
        <v>F099</v>
      </c>
      <c r="C730" t="str">
        <f t="shared" si="123"/>
        <v>NATURAL RESOURCES/CONSERVATION- OTHER</v>
      </c>
      <c r="D730" s="1">
        <f t="shared" si="124"/>
        <v>320282.27069779398</v>
      </c>
      <c r="E730" s="1">
        <f t="shared" si="125"/>
        <v>2166177.60970031</v>
      </c>
      <c r="F730" s="1">
        <f t="shared" si="126"/>
        <v>1838076.8791</v>
      </c>
      <c r="G730" s="1">
        <f t="shared" si="127"/>
        <v>36834.072719585703</v>
      </c>
      <c r="H730" s="2">
        <f t="shared" si="128"/>
        <v>-0.15146529496521877</v>
      </c>
      <c r="I730" s="2">
        <f t="shared" si="129"/>
        <v>4.7389279621860139</v>
      </c>
      <c r="J730" s="2">
        <f t="shared" si="130"/>
        <v>2.0039462515638203E-2</v>
      </c>
      <c r="K730" s="2">
        <f t="shared" si="131"/>
        <v>2.3080450341165085E-5</v>
      </c>
      <c r="L730" s="2">
        <f>AM730/SUM(AM1:AM$2583)</f>
        <v>7.2315742156803833E-7</v>
      </c>
      <c r="M730" t="s">
        <v>1859</v>
      </c>
      <c r="N730" t="s">
        <v>2004</v>
      </c>
      <c r="O730" t="s">
        <v>2005</v>
      </c>
      <c r="P730" s="1">
        <v>3802431.6317159198</v>
      </c>
      <c r="Q730" s="1">
        <v>6130397.9706021603</v>
      </c>
      <c r="R730" s="1">
        <v>2487155.5476535801</v>
      </c>
      <c r="S730" s="1">
        <v>2967195.1496493998</v>
      </c>
      <c r="T730" s="1">
        <v>1845810.1240074299</v>
      </c>
      <c r="U730" s="1">
        <v>1868901.9673322199</v>
      </c>
      <c r="V730" s="1">
        <v>10844063.165772101</v>
      </c>
      <c r="W730" s="1">
        <v>21299995.339474101</v>
      </c>
      <c r="X730" s="1">
        <v>13780915.586575</v>
      </c>
      <c r="Y730" s="1">
        <v>5678870.9333136296</v>
      </c>
      <c r="Z730" s="1">
        <v>7023285.91317912</v>
      </c>
      <c r="AA730" s="1">
        <v>1216994.2747797801</v>
      </c>
      <c r="AB730" s="1">
        <v>1738806.4920783599</v>
      </c>
      <c r="AC730" s="1">
        <v>26508345.928198598</v>
      </c>
      <c r="AD730" s="1">
        <v>1044374.1045458</v>
      </c>
      <c r="AE730" s="1">
        <v>320282.27069779398</v>
      </c>
      <c r="AF730" s="1">
        <v>450013.29343061399</v>
      </c>
      <c r="AG730" s="1">
        <v>4652960.47826201</v>
      </c>
      <c r="AH730" s="1">
        <v>1214236.659187</v>
      </c>
      <c r="AI730" s="1">
        <v>414415.37330682401</v>
      </c>
      <c r="AJ730" s="1">
        <v>2010858.4330682401</v>
      </c>
      <c r="AK730" s="1">
        <v>2166177.60970031</v>
      </c>
      <c r="AL730" s="1">
        <v>1838076.8791</v>
      </c>
      <c r="AM730" s="1">
        <v>36834.072719585703</v>
      </c>
    </row>
    <row r="731" spans="1:39" x14ac:dyDescent="0.3">
      <c r="A731" t="str">
        <f t="shared" si="121"/>
        <v>FRS</v>
      </c>
      <c r="B731" t="str">
        <f t="shared" si="122"/>
        <v>F101</v>
      </c>
      <c r="C731" t="str">
        <f t="shared" si="123"/>
        <v>AIR QUALITY SUPPORT SERVICES</v>
      </c>
      <c r="D731" s="1">
        <f t="shared" si="124"/>
        <v>13229.6431462131</v>
      </c>
      <c r="E731" s="1">
        <f t="shared" si="125"/>
        <v>0</v>
      </c>
      <c r="F731" s="1">
        <f t="shared" si="126"/>
        <v>0</v>
      </c>
      <c r="G731" s="1">
        <f t="shared" si="127"/>
        <v>0</v>
      </c>
      <c r="H731" s="2" t="e">
        <f t="shared" si="128"/>
        <v>#DIV/0!</v>
      </c>
      <c r="I731" s="2">
        <f t="shared" si="129"/>
        <v>-1</v>
      </c>
      <c r="J731" s="2" t="e">
        <f t="shared" si="130"/>
        <v>#DIV/0!</v>
      </c>
      <c r="K731" s="2">
        <f t="shared" si="131"/>
        <v>0</v>
      </c>
      <c r="L731" s="2">
        <f>AM731/SUM(AM1:AM$2583)</f>
        <v>0</v>
      </c>
      <c r="M731" t="s">
        <v>1859</v>
      </c>
      <c r="N731" t="s">
        <v>2006</v>
      </c>
      <c r="O731" t="s">
        <v>2007</v>
      </c>
      <c r="P731" s="1">
        <v>121603.07500572701</v>
      </c>
      <c r="Q731" s="1">
        <v>471665.66480041901</v>
      </c>
      <c r="R731" s="1">
        <v>12579.023307388101</v>
      </c>
      <c r="S731" s="1">
        <v>139518.06649930499</v>
      </c>
      <c r="T731" s="1"/>
      <c r="U731" s="1">
        <v>115747.90337341301</v>
      </c>
      <c r="V731" s="1">
        <v>265220.57586025901</v>
      </c>
      <c r="W731" s="1">
        <v>14968.986383088701</v>
      </c>
      <c r="X731" s="1">
        <v>1009152.23754742</v>
      </c>
      <c r="Y731" s="1">
        <v>64318.915789334198</v>
      </c>
      <c r="Z731" s="1">
        <v>55707.9465978359</v>
      </c>
      <c r="AA731" s="1">
        <v>42248.361092543601</v>
      </c>
      <c r="AB731" s="1">
        <v>115877.88983975</v>
      </c>
      <c r="AC731" s="1">
        <v>95604.032767082404</v>
      </c>
      <c r="AD731" s="1">
        <v>-22498.4742512882</v>
      </c>
      <c r="AE731" s="1">
        <v>13229.6431462131</v>
      </c>
      <c r="AF731" s="1">
        <v>8638.8027630997694</v>
      </c>
      <c r="AG731" s="1">
        <v>36632.481874418801</v>
      </c>
      <c r="AH731" s="1">
        <v>0</v>
      </c>
      <c r="AI731" s="1">
        <v>72107.356736187401</v>
      </c>
      <c r="AJ731" s="1">
        <v>58696.586766708402</v>
      </c>
      <c r="AK731" s="1"/>
      <c r="AL731" s="1"/>
      <c r="AM731" s="1"/>
    </row>
    <row r="732" spans="1:39" x14ac:dyDescent="0.3">
      <c r="A732" t="str">
        <f t="shared" si="121"/>
        <v>FRS</v>
      </c>
      <c r="B732" t="str">
        <f t="shared" si="122"/>
        <v>F102</v>
      </c>
      <c r="C732" t="str">
        <f t="shared" si="123"/>
        <v>IND INVEST SURV/TCH SUP</v>
      </c>
      <c r="D732" s="1">
        <f t="shared" si="124"/>
        <v>0</v>
      </c>
      <c r="E732" s="1">
        <f t="shared" si="125"/>
        <v>0</v>
      </c>
      <c r="F732" s="1">
        <f t="shared" si="126"/>
        <v>0</v>
      </c>
      <c r="G732" s="1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>
        <f t="shared" si="131"/>
        <v>0</v>
      </c>
      <c r="L732" s="2">
        <f>AM732/SUM(AM1:AM$2583)</f>
        <v>0</v>
      </c>
      <c r="M732" t="s">
        <v>1859</v>
      </c>
      <c r="N732" t="s">
        <v>2008</v>
      </c>
      <c r="O732" t="s">
        <v>2009</v>
      </c>
      <c r="P732" s="1"/>
      <c r="Q732" s="1"/>
      <c r="R732" s="1">
        <v>44259.526451921098</v>
      </c>
      <c r="S732" s="1"/>
      <c r="T732" s="1"/>
      <c r="U732" s="1">
        <v>34363.312970020699</v>
      </c>
      <c r="V732" s="1"/>
      <c r="W732" s="1"/>
      <c r="X732" s="1"/>
      <c r="Y732" s="1">
        <v>-19075.2474875187</v>
      </c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1:39" x14ac:dyDescent="0.3">
      <c r="A733" t="str">
        <f t="shared" si="121"/>
        <v>FRS</v>
      </c>
      <c r="B733" t="str">
        <f t="shared" si="122"/>
        <v>F103</v>
      </c>
      <c r="C733" t="str">
        <f t="shared" si="123"/>
        <v>ENVIRONMENTAL SYSTEMS PROTECTION- WATER QUALITY SUPPORT</v>
      </c>
      <c r="D733" s="1">
        <f t="shared" si="124"/>
        <v>266041.77543457103</v>
      </c>
      <c r="E733" s="1">
        <f t="shared" si="125"/>
        <v>530404.29145915899</v>
      </c>
      <c r="F733" s="1">
        <f t="shared" si="126"/>
        <v>605680.60930000001</v>
      </c>
      <c r="G733" s="1">
        <f t="shared" si="127"/>
        <v>612214.54434768495</v>
      </c>
      <c r="H733" s="2">
        <f t="shared" si="128"/>
        <v>0.1419225278772791</v>
      </c>
      <c r="I733" s="2">
        <f t="shared" si="129"/>
        <v>1.2766372247765956</v>
      </c>
      <c r="J733" s="2">
        <f t="shared" si="130"/>
        <v>1.010787756694467</v>
      </c>
      <c r="K733" s="2">
        <f t="shared" si="131"/>
        <v>7.6054388064552324E-6</v>
      </c>
      <c r="L733" s="2">
        <f>AM733/SUM(AM1:AM$2583)</f>
        <v>1.2019509618373337E-5</v>
      </c>
      <c r="M733" t="s">
        <v>1859</v>
      </c>
      <c r="N733" t="s">
        <v>2010</v>
      </c>
      <c r="O733" t="s">
        <v>2011</v>
      </c>
      <c r="P733" s="1">
        <v>60788.611662465497</v>
      </c>
      <c r="Q733" s="1">
        <v>281434.541557569</v>
      </c>
      <c r="R733" s="1">
        <v>163955.92156800101</v>
      </c>
      <c r="S733" s="1">
        <v>-40343.6199369694</v>
      </c>
      <c r="T733" s="1">
        <v>165223.25391309301</v>
      </c>
      <c r="U733" s="1">
        <v>469397.10942475201</v>
      </c>
      <c r="V733" s="1">
        <v>1849589.70860949</v>
      </c>
      <c r="W733" s="1">
        <v>193286.42539266101</v>
      </c>
      <c r="X733" s="1">
        <v>1117481.2513431199</v>
      </c>
      <c r="Y733" s="1">
        <v>613068.703849065</v>
      </c>
      <c r="Z733" s="1">
        <v>1094534.5405391799</v>
      </c>
      <c r="AA733" s="1">
        <v>1181772.24907803</v>
      </c>
      <c r="AB733" s="1">
        <v>776743.22846307699</v>
      </c>
      <c r="AC733" s="1">
        <v>69620.3318339221</v>
      </c>
      <c r="AD733" s="1">
        <v>246686.46080832099</v>
      </c>
      <c r="AE733" s="1">
        <v>266041.77543457103</v>
      </c>
      <c r="AF733" s="1">
        <v>268723.11502751202</v>
      </c>
      <c r="AG733" s="1">
        <v>330135.95126987901</v>
      </c>
      <c r="AH733" s="1">
        <v>1221075.2445578501</v>
      </c>
      <c r="AI733" s="1">
        <v>268131.55937565601</v>
      </c>
      <c r="AJ733" s="1">
        <v>1100702.1614316199</v>
      </c>
      <c r="AK733" s="1">
        <v>530404.29145915899</v>
      </c>
      <c r="AL733" s="1">
        <v>605680.60930000001</v>
      </c>
      <c r="AM733" s="1">
        <v>612214.54434768495</v>
      </c>
    </row>
    <row r="734" spans="1:39" x14ac:dyDescent="0.3">
      <c r="A734" t="str">
        <f t="shared" si="121"/>
        <v>FRS</v>
      </c>
      <c r="B734" t="str">
        <f t="shared" si="122"/>
        <v>F104</v>
      </c>
      <c r="C734" t="str">
        <f t="shared" si="123"/>
        <v>Surveys &amp; Technical Support Rel to Water Pollution</v>
      </c>
      <c r="D734" s="1">
        <f t="shared" si="124"/>
        <v>0</v>
      </c>
      <c r="E734" s="1">
        <f t="shared" si="125"/>
        <v>0</v>
      </c>
      <c r="F734" s="1">
        <f t="shared" si="126"/>
        <v>0</v>
      </c>
      <c r="G734" s="1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>
        <f t="shared" si="131"/>
        <v>0</v>
      </c>
      <c r="L734" s="2">
        <f>AM734/SUM(AM1:AM$2583)</f>
        <v>0</v>
      </c>
      <c r="M734" t="s">
        <v>1859</v>
      </c>
      <c r="N734" t="s">
        <v>2012</v>
      </c>
      <c r="O734" t="s">
        <v>2013</v>
      </c>
      <c r="P734" s="1">
        <v>91511.718558826295</v>
      </c>
      <c r="Q734" s="1"/>
      <c r="R734" s="1"/>
      <c r="S734" s="1"/>
      <c r="T734" s="1">
        <v>336509.47356990998</v>
      </c>
      <c r="U734" s="1"/>
      <c r="V734" s="1">
        <v>170559.860354298</v>
      </c>
      <c r="W734" s="1">
        <v>40824.508317514599</v>
      </c>
      <c r="X734" s="1">
        <v>172641.538618205</v>
      </c>
      <c r="Y734" s="1">
        <v>63558.822736367401</v>
      </c>
      <c r="Z734" s="1">
        <v>33638.459263745397</v>
      </c>
      <c r="AA734" s="1">
        <v>-7205.9016963669901</v>
      </c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1:39" x14ac:dyDescent="0.3">
      <c r="A735" t="str">
        <f t="shared" si="121"/>
        <v>FRS</v>
      </c>
      <c r="B735" t="str">
        <f t="shared" si="122"/>
        <v>F105</v>
      </c>
      <c r="C735" t="str">
        <f t="shared" si="123"/>
        <v>ENVIRONMENTAL SYSTEMS PROTECTION- PESTICIDES SUPPORT</v>
      </c>
      <c r="D735" s="1">
        <f t="shared" si="124"/>
        <v>217363.588243545</v>
      </c>
      <c r="E735" s="1">
        <f t="shared" si="125"/>
        <v>381306.65117756499</v>
      </c>
      <c r="F735" s="1">
        <f t="shared" si="126"/>
        <v>99753.780299999999</v>
      </c>
      <c r="G735" s="1">
        <f t="shared" si="127"/>
        <v>0</v>
      </c>
      <c r="H735" s="2">
        <f t="shared" si="128"/>
        <v>-0.73838961373493817</v>
      </c>
      <c r="I735" s="2">
        <f t="shared" si="129"/>
        <v>-0.54107410028476854</v>
      </c>
      <c r="J735" s="2">
        <f t="shared" si="130"/>
        <v>0</v>
      </c>
      <c r="K735" s="2">
        <f t="shared" si="131"/>
        <v>1.2525929675395165E-6</v>
      </c>
      <c r="L735" s="2">
        <f>AM735/SUM(AM1:AM$2583)</f>
        <v>0</v>
      </c>
      <c r="M735" t="s">
        <v>1859</v>
      </c>
      <c r="N735" t="s">
        <v>2014</v>
      </c>
      <c r="O735" t="s">
        <v>2015</v>
      </c>
      <c r="P735" s="1">
        <v>77393.469383943302</v>
      </c>
      <c r="Q735" s="1">
        <v>154226.78500403801</v>
      </c>
      <c r="R735" s="1">
        <v>251473.31150477301</v>
      </c>
      <c r="S735" s="1">
        <v>1023370.20644194</v>
      </c>
      <c r="T735" s="1">
        <v>273168.141316486</v>
      </c>
      <c r="U735" s="1">
        <v>10352.447897660701</v>
      </c>
      <c r="V735" s="1">
        <v>401024.20363553503</v>
      </c>
      <c r="W735" s="1">
        <v>90631.7692818262</v>
      </c>
      <c r="X735" s="1">
        <v>143061.91864524499</v>
      </c>
      <c r="Y735" s="1">
        <v>84713.730607131307</v>
      </c>
      <c r="Z735" s="1">
        <v>167223.985410111</v>
      </c>
      <c r="AA735" s="1">
        <v>188177.532333454</v>
      </c>
      <c r="AB735" s="1">
        <v>240178.49401310401</v>
      </c>
      <c r="AC735" s="1">
        <v>251261.068745217</v>
      </c>
      <c r="AD735" s="1">
        <v>605075.173112805</v>
      </c>
      <c r="AE735" s="1">
        <v>217363.588243545</v>
      </c>
      <c r="AF735" s="1">
        <v>417838.23848725698</v>
      </c>
      <c r="AG735" s="1">
        <v>491827.50249539502</v>
      </c>
      <c r="AH735" s="1">
        <v>470638.05774584599</v>
      </c>
      <c r="AI735" s="1">
        <v>658190.57405549998</v>
      </c>
      <c r="AJ735" s="1">
        <v>220632.797609311</v>
      </c>
      <c r="AK735" s="1">
        <v>381306.65117756499</v>
      </c>
      <c r="AL735" s="1">
        <v>99753.780299999999</v>
      </c>
      <c r="AM735" s="1"/>
    </row>
    <row r="736" spans="1:39" x14ac:dyDescent="0.3">
      <c r="A736" t="str">
        <f t="shared" si="121"/>
        <v>FRS</v>
      </c>
      <c r="B736" t="str">
        <f t="shared" si="122"/>
        <v>F106</v>
      </c>
      <c r="C736" t="str">
        <f t="shared" si="123"/>
        <v>TOXIC SUBSTANCES SUPPORT SERVICES</v>
      </c>
      <c r="D736" s="1">
        <f t="shared" si="124"/>
        <v>0</v>
      </c>
      <c r="E736" s="1">
        <f t="shared" si="125"/>
        <v>0</v>
      </c>
      <c r="F736" s="1">
        <f t="shared" si="126"/>
        <v>0</v>
      </c>
      <c r="G736" s="1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>
        <f t="shared" si="131"/>
        <v>0</v>
      </c>
      <c r="L736" s="2">
        <f>AM736/SUM(AM1:AM$2583)</f>
        <v>0</v>
      </c>
      <c r="M736" t="s">
        <v>1859</v>
      </c>
      <c r="N736" t="s">
        <v>2016</v>
      </c>
      <c r="O736" t="s">
        <v>2017</v>
      </c>
      <c r="P736" s="1"/>
      <c r="Q736" s="1">
        <v>859430.05296625604</v>
      </c>
      <c r="R736" s="1">
        <v>137571.03193929399</v>
      </c>
      <c r="S736" s="1">
        <v>45715.150070220297</v>
      </c>
      <c r="T736" s="1">
        <v>69911.528448228099</v>
      </c>
      <c r="U736" s="1"/>
      <c r="V736" s="1">
        <v>1942789.3732668599</v>
      </c>
      <c r="W736" s="1">
        <v>599227.41155732202</v>
      </c>
      <c r="X736" s="1">
        <v>554420.33821833401</v>
      </c>
      <c r="Y736" s="1"/>
      <c r="Z736" s="1">
        <v>26721.663225458698</v>
      </c>
      <c r="AA736" s="1">
        <v>9499.1488061731507</v>
      </c>
      <c r="AB736" s="1">
        <v>0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1:39" x14ac:dyDescent="0.3">
      <c r="A737" t="str">
        <f t="shared" si="121"/>
        <v>FRS</v>
      </c>
      <c r="B737" t="str">
        <f t="shared" si="122"/>
        <v>F107</v>
      </c>
      <c r="C737" t="str">
        <f t="shared" si="123"/>
        <v>ENVIRONMENTAL SYSTEMS PROTECTION- TOXIC AND HAZARDOUS SUBSTANCE ANALYSIS</v>
      </c>
      <c r="D737" s="1">
        <f t="shared" si="124"/>
        <v>5940.5999212605902</v>
      </c>
      <c r="E737" s="1">
        <f t="shared" si="125"/>
        <v>48920.410246813597</v>
      </c>
      <c r="F737" s="1">
        <f t="shared" si="126"/>
        <v>0</v>
      </c>
      <c r="G737" s="1">
        <f t="shared" si="127"/>
        <v>0</v>
      </c>
      <c r="H737" s="2">
        <f t="shared" si="128"/>
        <v>-1</v>
      </c>
      <c r="I737" s="2">
        <f t="shared" si="129"/>
        <v>-1</v>
      </c>
      <c r="J737" s="2" t="e">
        <f t="shared" si="130"/>
        <v>#DIV/0!</v>
      </c>
      <c r="K737" s="2">
        <f t="shared" si="131"/>
        <v>0</v>
      </c>
      <c r="L737" s="2">
        <f>AM737/SUM(AM1:AM$2583)</f>
        <v>0</v>
      </c>
      <c r="M737" t="s">
        <v>1859</v>
      </c>
      <c r="N737" t="s">
        <v>2018</v>
      </c>
      <c r="O737" t="s">
        <v>2019</v>
      </c>
      <c r="P737" s="1">
        <v>2544836.2261283398</v>
      </c>
      <c r="Q737" s="1">
        <v>3503803.8842055602</v>
      </c>
      <c r="R737" s="1">
        <v>1268077.3629252301</v>
      </c>
      <c r="S737" s="1">
        <v>461723.01570922497</v>
      </c>
      <c r="T737" s="1">
        <v>161391.50716239901</v>
      </c>
      <c r="U737" s="1">
        <v>138214.05791021301</v>
      </c>
      <c r="V737" s="1">
        <v>3168994.1241638102</v>
      </c>
      <c r="W737" s="1">
        <v>484353.49375108001</v>
      </c>
      <c r="X737" s="1">
        <v>954995.16007967095</v>
      </c>
      <c r="Y737" s="1">
        <v>422387.00881257799</v>
      </c>
      <c r="Z737" s="1">
        <v>-509999.38805032102</v>
      </c>
      <c r="AA737" s="1">
        <v>226524.93788903501</v>
      </c>
      <c r="AB737" s="1">
        <v>16766.257231800999</v>
      </c>
      <c r="AC737" s="1">
        <v>-10639.2856419362</v>
      </c>
      <c r="AD737" s="1">
        <v>45031.379074837903</v>
      </c>
      <c r="AE737" s="1">
        <v>5940.5999212605902</v>
      </c>
      <c r="AF737" s="1">
        <v>58933.920895955802</v>
      </c>
      <c r="AG737" s="1">
        <v>186348.630278147</v>
      </c>
      <c r="AH737" s="1">
        <v>386309.431439079</v>
      </c>
      <c r="AI737" s="1">
        <v>19872.2999913331</v>
      </c>
      <c r="AJ737" s="1">
        <v>55972.778779317101</v>
      </c>
      <c r="AK737" s="1">
        <v>48920.410246813597</v>
      </c>
      <c r="AL737" s="1">
        <v>0</v>
      </c>
      <c r="AM737" s="1"/>
    </row>
    <row r="738" spans="1:39" x14ac:dyDescent="0.3">
      <c r="A738" t="str">
        <f t="shared" si="121"/>
        <v>FRS</v>
      </c>
      <c r="B738" t="str">
        <f t="shared" si="122"/>
        <v>F108</v>
      </c>
      <c r="C738" t="str">
        <f t="shared" si="123"/>
        <v>ENVIRONMENTAL SYSTEMS PROTECTION- ENVIRONMENTAL REMEDIATION</v>
      </c>
      <c r="D738" s="1">
        <f t="shared" si="124"/>
        <v>6303055.2569517503</v>
      </c>
      <c r="E738" s="1">
        <f t="shared" si="125"/>
        <v>8365831.2376151904</v>
      </c>
      <c r="F738" s="1">
        <f t="shared" si="126"/>
        <v>5682832.9280000003</v>
      </c>
      <c r="G738" s="1">
        <f t="shared" si="127"/>
        <v>1554549.0817106301</v>
      </c>
      <c r="H738" s="2">
        <f t="shared" si="128"/>
        <v>-0.32070911226987886</v>
      </c>
      <c r="I738" s="2">
        <f t="shared" si="129"/>
        <v>-9.8400268388524115E-2</v>
      </c>
      <c r="J738" s="2">
        <f t="shared" si="130"/>
        <v>0.27355178331060553</v>
      </c>
      <c r="K738" s="2">
        <f t="shared" si="131"/>
        <v>7.1358464209649605E-5</v>
      </c>
      <c r="L738" s="2">
        <f>AM738/SUM(AM1:AM$2583)</f>
        <v>3.052021192956654E-5</v>
      </c>
      <c r="M738" t="s">
        <v>1859</v>
      </c>
      <c r="N738" t="s">
        <v>2020</v>
      </c>
      <c r="O738" t="s">
        <v>2021</v>
      </c>
      <c r="P738" s="1">
        <v>2929774.2161055398</v>
      </c>
      <c r="Q738" s="1">
        <v>11536178.662082599</v>
      </c>
      <c r="R738" s="1">
        <v>39598683.064468198</v>
      </c>
      <c r="S738" s="1">
        <v>17766214.770579599</v>
      </c>
      <c r="T738" s="1">
        <v>13598663.946067</v>
      </c>
      <c r="U738" s="1">
        <v>12752561.8144325</v>
      </c>
      <c r="V738" s="1">
        <v>36845828.900809199</v>
      </c>
      <c r="W738" s="1">
        <v>34836997.9649636</v>
      </c>
      <c r="X738" s="1">
        <v>52338226.333017103</v>
      </c>
      <c r="Y738" s="1">
        <v>16025820.1952668</v>
      </c>
      <c r="Z738" s="1">
        <v>7106913.1233198</v>
      </c>
      <c r="AA738" s="1">
        <v>5202295.7413445301</v>
      </c>
      <c r="AB738" s="1">
        <v>8841063.34770629</v>
      </c>
      <c r="AC738" s="1">
        <v>6302100.2031081598</v>
      </c>
      <c r="AD738" s="1">
        <v>8138847.7025266504</v>
      </c>
      <c r="AE738" s="1">
        <v>6303055.2569517503</v>
      </c>
      <c r="AF738" s="1">
        <v>7960206.8060147297</v>
      </c>
      <c r="AG738" s="1">
        <v>20613832.711259399</v>
      </c>
      <c r="AH738" s="1">
        <v>6338407.2162119597</v>
      </c>
      <c r="AI738" s="1">
        <v>9941339.0094119292</v>
      </c>
      <c r="AJ738" s="1">
        <v>9527894.4269458503</v>
      </c>
      <c r="AK738" s="1">
        <v>8365831.2376151904</v>
      </c>
      <c r="AL738" s="1">
        <v>5682832.9280000003</v>
      </c>
      <c r="AM738" s="1">
        <v>1554549.0817106301</v>
      </c>
    </row>
    <row r="739" spans="1:39" x14ac:dyDescent="0.3">
      <c r="A739" t="str">
        <f t="shared" si="121"/>
        <v>FRS</v>
      </c>
      <c r="B739" t="str">
        <f t="shared" si="122"/>
        <v>F109</v>
      </c>
      <c r="C739" t="str">
        <f t="shared" si="123"/>
        <v>ENVIRONMENTAL SYSTEMS PROTECTION- LEAKING UNDERGROUND STORAGE TANK SUPPORT</v>
      </c>
      <c r="D739" s="1">
        <f t="shared" si="124"/>
        <v>0</v>
      </c>
      <c r="E739" s="1">
        <f t="shared" si="125"/>
        <v>6415.7255695457698</v>
      </c>
      <c r="F739" s="1">
        <f t="shared" si="126"/>
        <v>175998.54689999999</v>
      </c>
      <c r="G739" s="1">
        <f t="shared" si="127"/>
        <v>70055.477558746104</v>
      </c>
      <c r="H739" s="2">
        <f t="shared" si="128"/>
        <v>26.432368325639057</v>
      </c>
      <c r="I739" s="2" t="e">
        <f t="shared" si="129"/>
        <v>#DIV/0!</v>
      </c>
      <c r="J739" s="2">
        <f t="shared" si="130"/>
        <v>0.3980457724946484</v>
      </c>
      <c r="K739" s="2">
        <f t="shared" si="131"/>
        <v>2.2099868444195068E-6</v>
      </c>
      <c r="L739" s="2">
        <f>AM739/SUM(AM1:AM$2583)</f>
        <v>1.3753879160683327E-6</v>
      </c>
      <c r="M739" t="s">
        <v>1859</v>
      </c>
      <c r="N739" t="s">
        <v>2022</v>
      </c>
      <c r="O739" t="s">
        <v>2023</v>
      </c>
      <c r="P739" s="1">
        <v>339125.58014605101</v>
      </c>
      <c r="Q739" s="1"/>
      <c r="R739" s="1">
        <v>2021728.5793485399</v>
      </c>
      <c r="S739" s="1">
        <v>2348640.2162709399</v>
      </c>
      <c r="T739" s="1">
        <v>380199.71641206602</v>
      </c>
      <c r="U739" s="1">
        <v>16271.432192795201</v>
      </c>
      <c r="V739" s="1">
        <v>72191.291402921604</v>
      </c>
      <c r="W739" s="1">
        <v>0</v>
      </c>
      <c r="X739" s="1">
        <v>291846.80725213501</v>
      </c>
      <c r="Y739" s="1">
        <v>20257.271625163001</v>
      </c>
      <c r="Z739" s="1">
        <v>10243.5929557416</v>
      </c>
      <c r="AA739" s="1">
        <v>70222.004754021604</v>
      </c>
      <c r="AB739" s="1">
        <v>14544.9149972248</v>
      </c>
      <c r="AC739" s="1"/>
      <c r="AD739" s="1">
        <v>14964.802989612201</v>
      </c>
      <c r="AE739" s="1"/>
      <c r="AF739" s="1">
        <v>49367.986046356396</v>
      </c>
      <c r="AG739" s="1"/>
      <c r="AH739" s="1"/>
      <c r="AI739" s="1">
        <v>120047.890807177</v>
      </c>
      <c r="AJ739" s="1">
        <v>-11792.9564598937</v>
      </c>
      <c r="AK739" s="1">
        <v>6415.7255695457698</v>
      </c>
      <c r="AL739" s="1">
        <v>175998.54689999999</v>
      </c>
      <c r="AM739" s="1">
        <v>70055.477558746104</v>
      </c>
    </row>
    <row r="740" spans="1:39" x14ac:dyDescent="0.3">
      <c r="A740" t="str">
        <f t="shared" si="121"/>
        <v>FRS</v>
      </c>
      <c r="B740" t="str">
        <f t="shared" si="122"/>
        <v>F110</v>
      </c>
      <c r="C740" t="str">
        <f t="shared" si="123"/>
        <v>DEV ENVIR IMPACT STMT/ASSESS</v>
      </c>
      <c r="D740" s="1">
        <f t="shared" si="124"/>
        <v>713831.44737155596</v>
      </c>
      <c r="E740" s="1">
        <f t="shared" si="125"/>
        <v>-52807.2064971078</v>
      </c>
      <c r="F740" s="1">
        <f t="shared" si="126"/>
        <v>0</v>
      </c>
      <c r="G740" s="1">
        <f t="shared" si="127"/>
        <v>0</v>
      </c>
      <c r="H740" s="2">
        <f t="shared" si="128"/>
        <v>-1</v>
      </c>
      <c r="I740" s="2">
        <f t="shared" si="129"/>
        <v>-1</v>
      </c>
      <c r="J740" s="2" t="e">
        <f t="shared" si="130"/>
        <v>#DIV/0!</v>
      </c>
      <c r="K740" s="2">
        <f t="shared" si="131"/>
        <v>0</v>
      </c>
      <c r="L740" s="2">
        <f>AM740/SUM(AM1:AM$2583)</f>
        <v>0</v>
      </c>
      <c r="M740" t="s">
        <v>1859</v>
      </c>
      <c r="N740" t="s">
        <v>2024</v>
      </c>
      <c r="O740" t="s">
        <v>2025</v>
      </c>
      <c r="P740" s="1">
        <v>12333466.9057365</v>
      </c>
      <c r="Q740" s="1">
        <v>1558356.5393892101</v>
      </c>
      <c r="R740" s="1">
        <v>118025.40387179</v>
      </c>
      <c r="S740" s="1">
        <v>-283991.65526622301</v>
      </c>
      <c r="T740" s="1"/>
      <c r="U740" s="1">
        <v>2257.8759603878598</v>
      </c>
      <c r="V740" s="1">
        <v>363127.76033313398</v>
      </c>
      <c r="W740" s="1">
        <v>472917.90843480802</v>
      </c>
      <c r="X740" s="1">
        <v>0</v>
      </c>
      <c r="Y740" s="1">
        <v>110757.61875213899</v>
      </c>
      <c r="Z740" s="1">
        <v>108880.627029672</v>
      </c>
      <c r="AA740" s="1">
        <v>101401.68515191499</v>
      </c>
      <c r="AB740" s="1"/>
      <c r="AC740" s="1">
        <v>432834.13513115601</v>
      </c>
      <c r="AD740" s="1">
        <v>0</v>
      </c>
      <c r="AE740" s="1">
        <v>713831.44737155596</v>
      </c>
      <c r="AF740" s="1">
        <v>0</v>
      </c>
      <c r="AG740" s="1">
        <v>44142.480289839601</v>
      </c>
      <c r="AH740" s="1"/>
      <c r="AI740" s="1"/>
      <c r="AJ740" s="1">
        <v>143844.43173669701</v>
      </c>
      <c r="AK740" s="1">
        <v>-52807.2064971078</v>
      </c>
      <c r="AL740" s="1"/>
      <c r="AM740" s="1"/>
    </row>
    <row r="741" spans="1:39" x14ac:dyDescent="0.3">
      <c r="A741" t="str">
        <f t="shared" si="121"/>
        <v>FRS</v>
      </c>
      <c r="B741" t="str">
        <f t="shared" si="122"/>
        <v>F111</v>
      </c>
      <c r="C741" t="str">
        <f t="shared" si="123"/>
        <v>ENVIRONMENTAL SYSTEMS PROTECTION- MULTIPLE POLLUTANT SUPPORT</v>
      </c>
      <c r="D741" s="1">
        <f t="shared" si="124"/>
        <v>345167.59319513303</v>
      </c>
      <c r="E741" s="1">
        <f t="shared" si="125"/>
        <v>0</v>
      </c>
      <c r="F741" s="1">
        <f t="shared" si="126"/>
        <v>0</v>
      </c>
      <c r="G741" s="1">
        <f t="shared" si="127"/>
        <v>0</v>
      </c>
      <c r="H741" s="2" t="e">
        <f t="shared" si="128"/>
        <v>#DIV/0!</v>
      </c>
      <c r="I741" s="2">
        <f t="shared" si="129"/>
        <v>-1</v>
      </c>
      <c r="J741" s="2" t="e">
        <f t="shared" si="130"/>
        <v>#DIV/0!</v>
      </c>
      <c r="K741" s="2">
        <f t="shared" si="131"/>
        <v>0</v>
      </c>
      <c r="L741" s="2">
        <f>AM741/SUM(AM1:AM$2583)</f>
        <v>0</v>
      </c>
      <c r="M741" t="s">
        <v>1859</v>
      </c>
      <c r="N741" t="s">
        <v>2026</v>
      </c>
      <c r="O741" t="s">
        <v>2027</v>
      </c>
      <c r="P741" s="1">
        <v>378245.63611106202</v>
      </c>
      <c r="Q741" s="1">
        <v>1104232.42038337</v>
      </c>
      <c r="R741" s="1"/>
      <c r="S741" s="1"/>
      <c r="T741" s="1"/>
      <c r="U741" s="1">
        <v>159404.02168679499</v>
      </c>
      <c r="V741" s="1">
        <v>6431.4200033590196</v>
      </c>
      <c r="W741" s="1"/>
      <c r="X741" s="1"/>
      <c r="Y741" s="1"/>
      <c r="Z741" s="1"/>
      <c r="AA741" s="1">
        <v>109820.20516097501</v>
      </c>
      <c r="AB741" s="1">
        <v>53204.671172868497</v>
      </c>
      <c r="AC741" s="1">
        <v>14997.3194149177</v>
      </c>
      <c r="AD741" s="1">
        <v>442446.48991052603</v>
      </c>
      <c r="AE741" s="1">
        <v>345167.59319513303</v>
      </c>
      <c r="AF741" s="1"/>
      <c r="AG741" s="1">
        <v>-4191.7917664247498</v>
      </c>
      <c r="AH741" s="1">
        <v>74343.920601185295</v>
      </c>
      <c r="AI741" s="1">
        <v>63170.202072458997</v>
      </c>
      <c r="AJ741" s="1">
        <v>11950.407532535301</v>
      </c>
      <c r="AK741" s="1"/>
      <c r="AL741" s="1"/>
      <c r="AM741" s="1"/>
    </row>
    <row r="742" spans="1:39" x14ac:dyDescent="0.3">
      <c r="A742" t="str">
        <f t="shared" si="121"/>
        <v>FRS</v>
      </c>
      <c r="B742" t="str">
        <f t="shared" si="122"/>
        <v>F112</v>
      </c>
      <c r="C742" t="str">
        <f t="shared" si="123"/>
        <v>ENVIRONMENTAL SYSTEMS PROTECTION- OIL SPILL RESPONSE</v>
      </c>
      <c r="D742" s="1">
        <f t="shared" si="124"/>
        <v>76804.693727156904</v>
      </c>
      <c r="E742" s="1">
        <f t="shared" si="125"/>
        <v>203258.468851849</v>
      </c>
      <c r="F742" s="1">
        <f t="shared" si="126"/>
        <v>38433</v>
      </c>
      <c r="G742" s="1">
        <f t="shared" si="127"/>
        <v>967907.49175139202</v>
      </c>
      <c r="H742" s="2">
        <f t="shared" si="128"/>
        <v>-0.81091562768775438</v>
      </c>
      <c r="I742" s="2">
        <f t="shared" si="129"/>
        <v>-0.499600895011307</v>
      </c>
      <c r="J742" s="2">
        <f t="shared" si="130"/>
        <v>25.184281522425831</v>
      </c>
      <c r="K742" s="2">
        <f t="shared" si="131"/>
        <v>4.8259730485067371E-7</v>
      </c>
      <c r="L742" s="2">
        <f>AM742/SUM(AM1:AM$2583)</f>
        <v>1.9002772008948697E-5</v>
      </c>
      <c r="M742" t="s">
        <v>1859</v>
      </c>
      <c r="N742" t="s">
        <v>2028</v>
      </c>
      <c r="O742" t="s">
        <v>2029</v>
      </c>
      <c r="P742" s="1"/>
      <c r="Q742" s="1"/>
      <c r="R742" s="1">
        <v>2326703.1170215602</v>
      </c>
      <c r="S742" s="1">
        <v>399824.70251414698</v>
      </c>
      <c r="T742" s="1">
        <v>2671109.76742145</v>
      </c>
      <c r="U742" s="1">
        <v>391496.05782725202</v>
      </c>
      <c r="V742" s="1">
        <v>7651.9916692138904</v>
      </c>
      <c r="W742" s="1">
        <v>132191.11874905601</v>
      </c>
      <c r="X742" s="1">
        <v>19995.236574781298</v>
      </c>
      <c r="Y742" s="1">
        <v>23752.9079052136</v>
      </c>
      <c r="Z742" s="1">
        <v>-890.576017726234</v>
      </c>
      <c r="AA742" s="1">
        <v>237103.72010671999</v>
      </c>
      <c r="AB742" s="1">
        <v>1715.00301660278</v>
      </c>
      <c r="AC742" s="1">
        <v>65205.782289581999</v>
      </c>
      <c r="AD742" s="1">
        <v>279122.46201157197</v>
      </c>
      <c r="AE742" s="1">
        <v>76804.693727156904</v>
      </c>
      <c r="AF742" s="1">
        <v>233427.31459340101</v>
      </c>
      <c r="AG742" s="1">
        <v>403071.02551812603</v>
      </c>
      <c r="AH742" s="1">
        <v>256581.370548192</v>
      </c>
      <c r="AI742" s="1">
        <v>411478.78538409399</v>
      </c>
      <c r="AJ742" s="1">
        <v>295442.190551401</v>
      </c>
      <c r="AK742" s="1">
        <v>203258.468851849</v>
      </c>
      <c r="AL742" s="1">
        <v>38433</v>
      </c>
      <c r="AM742" s="1">
        <v>967907.49175139202</v>
      </c>
    </row>
    <row r="743" spans="1:39" x14ac:dyDescent="0.3">
      <c r="A743" t="str">
        <f t="shared" si="121"/>
        <v>FRS</v>
      </c>
      <c r="B743" t="str">
        <f t="shared" si="122"/>
        <v>F113</v>
      </c>
      <c r="C743" t="str">
        <f t="shared" si="123"/>
        <v>ENVIRONMENTAL SYSTEMS PROTECTION- WETLANDS CONSERVATION AND SUPPORT</v>
      </c>
      <c r="D743" s="1">
        <f t="shared" si="124"/>
        <v>0</v>
      </c>
      <c r="E743" s="1">
        <f t="shared" si="125"/>
        <v>167536.41482428799</v>
      </c>
      <c r="F743" s="1">
        <f t="shared" si="126"/>
        <v>-133497.0625</v>
      </c>
      <c r="G743" s="1">
        <f t="shared" si="127"/>
        <v>0</v>
      </c>
      <c r="H743" s="2">
        <f t="shared" si="128"/>
        <v>-1.7968241569452919</v>
      </c>
      <c r="I743" s="2" t="e">
        <f t="shared" si="129"/>
        <v>#DIV/0!</v>
      </c>
      <c r="J743" s="2">
        <f t="shared" si="130"/>
        <v>0</v>
      </c>
      <c r="K743" s="2">
        <f t="shared" si="131"/>
        <v>-1.6763022030021582E-6</v>
      </c>
      <c r="L743" s="2">
        <f>AM743/SUM(AM1:AM$2583)</f>
        <v>0</v>
      </c>
      <c r="M743" t="s">
        <v>1859</v>
      </c>
      <c r="N743" t="s">
        <v>2030</v>
      </c>
      <c r="O743" t="s">
        <v>2031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>
        <v>24857.0460461035</v>
      </c>
      <c r="AD743" s="1"/>
      <c r="AE743" s="1"/>
      <c r="AF743" s="1">
        <v>142750.803025609</v>
      </c>
      <c r="AG743" s="1"/>
      <c r="AH743" s="1">
        <v>609555.78330675897</v>
      </c>
      <c r="AI743" s="1">
        <v>0</v>
      </c>
      <c r="AJ743" s="1">
        <v>1952465.3370490801</v>
      </c>
      <c r="AK743" s="1">
        <v>167536.41482428799</v>
      </c>
      <c r="AL743" s="1">
        <v>-133497.0625</v>
      </c>
      <c r="AM743" s="1"/>
    </row>
    <row r="744" spans="1:39" x14ac:dyDescent="0.3">
      <c r="A744" t="str">
        <f t="shared" si="121"/>
        <v>FRS</v>
      </c>
      <c r="B744" t="str">
        <f t="shared" si="122"/>
        <v>F114</v>
      </c>
      <c r="C744" t="str">
        <f t="shared" si="123"/>
        <v>ENVIRONMENTAL SYSTEMS PROTECTION- ENVIRONMENTAL LICENSING AND PERMITTING</v>
      </c>
      <c r="D744" s="1">
        <f t="shared" si="124"/>
        <v>0</v>
      </c>
      <c r="E744" s="1">
        <f t="shared" si="125"/>
        <v>20329.487905681501</v>
      </c>
      <c r="F744" s="1">
        <f t="shared" si="126"/>
        <v>0</v>
      </c>
      <c r="G744" s="1">
        <f t="shared" si="127"/>
        <v>13091.6837576288</v>
      </c>
      <c r="H744" s="2">
        <f t="shared" si="128"/>
        <v>-1</v>
      </c>
      <c r="I744" s="2" t="e">
        <f t="shared" si="129"/>
        <v>#DIV/0!</v>
      </c>
      <c r="J744" s="2" t="e">
        <f t="shared" si="130"/>
        <v>#DIV/0!</v>
      </c>
      <c r="K744" s="2">
        <f t="shared" si="131"/>
        <v>0</v>
      </c>
      <c r="L744" s="2">
        <f>AM744/SUM(AM1:AM$2583)</f>
        <v>2.5702692021664378E-7</v>
      </c>
      <c r="M744" t="s">
        <v>1859</v>
      </c>
      <c r="N744" t="s">
        <v>2032</v>
      </c>
      <c r="O744" t="s">
        <v>2033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>
        <v>64853.9499876259</v>
      </c>
      <c r="AC744" s="1">
        <v>7795.6395742619197</v>
      </c>
      <c r="AD744" s="1"/>
      <c r="AE744" s="1"/>
      <c r="AF744" s="1"/>
      <c r="AG744" s="1"/>
      <c r="AH744" s="1">
        <v>20553.071039710801</v>
      </c>
      <c r="AI744" s="1"/>
      <c r="AJ744" s="1"/>
      <c r="AK744" s="1">
        <v>20329.487905681501</v>
      </c>
      <c r="AL744" s="1"/>
      <c r="AM744" s="1">
        <v>13091.6837576288</v>
      </c>
    </row>
    <row r="745" spans="1:39" x14ac:dyDescent="0.3">
      <c r="A745" t="str">
        <f t="shared" si="121"/>
        <v>FRS</v>
      </c>
      <c r="B745" t="str">
        <f t="shared" si="122"/>
        <v>F115</v>
      </c>
      <c r="C745" t="str">
        <f t="shared" si="123"/>
        <v>ENVIRONMENTAL SYSTEMS PROTECTION- ENVIRONMENTAL CONSULTING AND LEGAL SUPPORT</v>
      </c>
      <c r="D745" s="1">
        <f t="shared" si="124"/>
        <v>0</v>
      </c>
      <c r="E745" s="1">
        <f t="shared" si="125"/>
        <v>0</v>
      </c>
      <c r="F745" s="1">
        <f t="shared" si="126"/>
        <v>0</v>
      </c>
      <c r="G745" s="1">
        <f t="shared" si="127"/>
        <v>0</v>
      </c>
      <c r="H745" s="2" t="e">
        <f t="shared" si="128"/>
        <v>#DIV/0!</v>
      </c>
      <c r="I745" s="2" t="e">
        <f t="shared" si="129"/>
        <v>#DIV/0!</v>
      </c>
      <c r="J745" s="2" t="e">
        <f t="shared" si="130"/>
        <v>#DIV/0!</v>
      </c>
      <c r="K745" s="2">
        <f t="shared" si="131"/>
        <v>0</v>
      </c>
      <c r="L745" s="2">
        <f>AM745/SUM(AM1:AM$2583)</f>
        <v>0</v>
      </c>
      <c r="M745" t="s">
        <v>1859</v>
      </c>
      <c r="N745" t="s">
        <v>2034</v>
      </c>
      <c r="O745" t="s">
        <v>2035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>
        <v>0</v>
      </c>
      <c r="AC745" s="1"/>
      <c r="AD745" s="1"/>
      <c r="AE745" s="1">
        <v>0</v>
      </c>
      <c r="AF745" s="1"/>
      <c r="AG745" s="1"/>
      <c r="AH745" s="1"/>
      <c r="AI745" s="1"/>
      <c r="AJ745" s="1"/>
      <c r="AK745" s="1"/>
      <c r="AL745" s="1"/>
      <c r="AM745" s="1"/>
    </row>
    <row r="746" spans="1:39" x14ac:dyDescent="0.3">
      <c r="A746" t="str">
        <f t="shared" si="121"/>
        <v>FRS</v>
      </c>
      <c r="B746" t="str">
        <f t="shared" si="122"/>
        <v>F999</v>
      </c>
      <c r="C746" t="str">
        <f t="shared" si="123"/>
        <v>OTHER ENVIR SVC/STUD/SUP</v>
      </c>
      <c r="D746" s="1">
        <f t="shared" si="124"/>
        <v>216685676.87724099</v>
      </c>
      <c r="E746" s="1">
        <f t="shared" si="125"/>
        <v>25415096.9297015</v>
      </c>
      <c r="F746" s="1">
        <f t="shared" si="126"/>
        <v>19923607.0145</v>
      </c>
      <c r="G746" s="1">
        <f t="shared" si="127"/>
        <v>5503994.9604765503</v>
      </c>
      <c r="H746" s="2">
        <f t="shared" si="128"/>
        <v>-0.21607196424987218</v>
      </c>
      <c r="I746" s="2">
        <f t="shared" si="129"/>
        <v>-0.90805295808367004</v>
      </c>
      <c r="J746" s="2">
        <f t="shared" si="130"/>
        <v>0.27625494502430475</v>
      </c>
      <c r="K746" s="2">
        <f t="shared" si="131"/>
        <v>2.5017768709446772E-4</v>
      </c>
      <c r="L746" s="2">
        <f>AM746/SUM(AM1:AM$2583)</f>
        <v>1.0805904723713287E-4</v>
      </c>
      <c r="M746" t="s">
        <v>1859</v>
      </c>
      <c r="N746" t="s">
        <v>2036</v>
      </c>
      <c r="O746" t="s">
        <v>2037</v>
      </c>
      <c r="P746" s="1">
        <v>29054212.865033999</v>
      </c>
      <c r="Q746" s="1">
        <v>50291965.147951998</v>
      </c>
      <c r="R746" s="1">
        <v>69757649.2912613</v>
      </c>
      <c r="S746" s="1">
        <v>66487899.400923103</v>
      </c>
      <c r="T746" s="1">
        <v>38037950.803852402</v>
      </c>
      <c r="U746" s="1">
        <v>8821226.8716753293</v>
      </c>
      <c r="V746" s="1">
        <v>76854785.352231205</v>
      </c>
      <c r="W746" s="1">
        <v>66583551.627059698</v>
      </c>
      <c r="X746" s="1">
        <v>300940320.94348902</v>
      </c>
      <c r="Y746" s="1">
        <v>386115767.98667902</v>
      </c>
      <c r="Z746" s="1">
        <v>357238193.61633402</v>
      </c>
      <c r="AA746" s="1">
        <v>331100720.40987903</v>
      </c>
      <c r="AB746" s="1">
        <v>319163023.90550798</v>
      </c>
      <c r="AC746" s="1">
        <v>349707373.63457799</v>
      </c>
      <c r="AD746" s="1">
        <v>298475664.87066799</v>
      </c>
      <c r="AE746" s="1">
        <v>216685676.87724099</v>
      </c>
      <c r="AF746" s="1">
        <v>122216737.83499999</v>
      </c>
      <c r="AG746" s="1">
        <v>90360435.356874898</v>
      </c>
      <c r="AH746" s="1">
        <v>54238229.443429999</v>
      </c>
      <c r="AI746" s="1">
        <v>53534942.519826002</v>
      </c>
      <c r="AJ746" s="1">
        <v>20847807.575387798</v>
      </c>
      <c r="AK746" s="1">
        <v>25415096.9297015</v>
      </c>
      <c r="AL746" s="1">
        <v>19923607.0145</v>
      </c>
      <c r="AM746" s="1">
        <v>5503994.9604765503</v>
      </c>
    </row>
    <row r="747" spans="1:39" x14ac:dyDescent="0.3">
      <c r="A747" t="str">
        <f t="shared" si="121"/>
        <v>FRS</v>
      </c>
      <c r="B747" t="str">
        <f t="shared" si="122"/>
        <v>M111</v>
      </c>
      <c r="C747" t="str">
        <f t="shared" si="123"/>
        <v>OPERATION OF OFFICE BUILDINGS</v>
      </c>
      <c r="D747" s="1">
        <f t="shared" si="124"/>
        <v>0</v>
      </c>
      <c r="E747" s="1">
        <f t="shared" si="125"/>
        <v>0</v>
      </c>
      <c r="F747" s="1">
        <f t="shared" si="126"/>
        <v>0</v>
      </c>
      <c r="G747" s="1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>
        <f t="shared" si="131"/>
        <v>0</v>
      </c>
      <c r="L747" s="2">
        <f>AM747/SUM(AM1:AM$2583)</f>
        <v>0</v>
      </c>
      <c r="M747" t="s">
        <v>1859</v>
      </c>
      <c r="N747" t="s">
        <v>2038</v>
      </c>
      <c r="O747" t="s">
        <v>2039</v>
      </c>
      <c r="P747" s="1">
        <v>42054.221735391999</v>
      </c>
      <c r="Q747" s="1">
        <v>915288.51848660002</v>
      </c>
      <c r="R747" s="1">
        <v>1136166.89147426</v>
      </c>
      <c r="S747" s="1">
        <v>1024601.46781716</v>
      </c>
      <c r="T747" s="1">
        <v>13755012.898305099</v>
      </c>
      <c r="U747" s="1">
        <v>17435663.199589901</v>
      </c>
      <c r="V747" s="1">
        <v>14314600.249671901</v>
      </c>
      <c r="W747" s="1">
        <v>16155850.097064899</v>
      </c>
      <c r="X747" s="1">
        <v>16057974.971405201</v>
      </c>
      <c r="Y747" s="1">
        <v>15844708.690266499</v>
      </c>
      <c r="Z747" s="1">
        <v>16523249.412056001</v>
      </c>
      <c r="AA747" s="1">
        <v>14621230.007014301</v>
      </c>
      <c r="AB747" s="1">
        <v>-89956.142560396402</v>
      </c>
      <c r="AC747" s="1">
        <v>-1712.7370394035599</v>
      </c>
      <c r="AD747" s="1">
        <v>0</v>
      </c>
      <c r="AE747" s="1">
        <v>0</v>
      </c>
      <c r="AF747" s="1"/>
      <c r="AG747" s="1"/>
      <c r="AH747" s="1"/>
      <c r="AI747" s="1"/>
      <c r="AJ747" s="1"/>
      <c r="AK747" s="1"/>
      <c r="AL747" s="1"/>
      <c r="AM747" s="1"/>
    </row>
    <row r="748" spans="1:39" x14ac:dyDescent="0.3">
      <c r="A748" t="str">
        <f t="shared" si="121"/>
        <v>FRS</v>
      </c>
      <c r="B748" t="str">
        <f t="shared" si="122"/>
        <v>M112</v>
      </c>
      <c r="C748" t="str">
        <f t="shared" si="123"/>
        <v>OPER OF GOVT CONF SPACE &amp; FAC</v>
      </c>
      <c r="D748" s="1">
        <f t="shared" si="124"/>
        <v>32284911.210606001</v>
      </c>
      <c r="E748" s="1">
        <f t="shared" si="125"/>
        <v>0</v>
      </c>
      <c r="F748" s="1">
        <f t="shared" si="126"/>
        <v>0</v>
      </c>
      <c r="G748" s="1">
        <f t="shared" si="127"/>
        <v>0</v>
      </c>
      <c r="H748" s="2" t="e">
        <f t="shared" si="128"/>
        <v>#DIV/0!</v>
      </c>
      <c r="I748" s="2">
        <f t="shared" si="129"/>
        <v>-1</v>
      </c>
      <c r="J748" s="2" t="e">
        <f t="shared" si="130"/>
        <v>#DIV/0!</v>
      </c>
      <c r="K748" s="2">
        <f t="shared" si="131"/>
        <v>0</v>
      </c>
      <c r="L748" s="2">
        <f>AM748/SUM(AM1:AM$2583)</f>
        <v>0</v>
      </c>
      <c r="M748" t="s">
        <v>1859</v>
      </c>
      <c r="N748" t="s">
        <v>2040</v>
      </c>
      <c r="O748" t="s">
        <v>2041</v>
      </c>
      <c r="P748" s="1"/>
      <c r="Q748" s="1"/>
      <c r="R748" s="1"/>
      <c r="S748" s="1"/>
      <c r="T748" s="1"/>
      <c r="U748" s="1"/>
      <c r="V748" s="1"/>
      <c r="W748" s="1"/>
      <c r="X748" s="1">
        <v>666507.88582604204</v>
      </c>
      <c r="Y748" s="1">
        <v>36797338.195828103</v>
      </c>
      <c r="Z748" s="1">
        <v>37144395.727047302</v>
      </c>
      <c r="AA748" s="1">
        <v>38457427.980469503</v>
      </c>
      <c r="AB748" s="1">
        <v>36249751.407883503</v>
      </c>
      <c r="AC748" s="1">
        <v>32870686.2054311</v>
      </c>
      <c r="AD748" s="1">
        <v>30794666.1365798</v>
      </c>
      <c r="AE748" s="1">
        <v>32284911.210606001</v>
      </c>
      <c r="AF748" s="1">
        <v>32737286.564709298</v>
      </c>
      <c r="AG748" s="1">
        <v>35096253.166081801</v>
      </c>
      <c r="AH748" s="1">
        <v>35611657.334731802</v>
      </c>
      <c r="AI748" s="1">
        <v>0</v>
      </c>
      <c r="AJ748" s="1">
        <v>-1165790.42714357</v>
      </c>
      <c r="AK748" s="1"/>
      <c r="AL748" s="1"/>
      <c r="AM748" s="1"/>
    </row>
    <row r="749" spans="1:39" x14ac:dyDescent="0.3">
      <c r="A749" t="str">
        <f t="shared" si="121"/>
        <v>FRS</v>
      </c>
      <c r="B749" t="str">
        <f t="shared" si="122"/>
        <v>M119</v>
      </c>
      <c r="C749" t="str">
        <f t="shared" si="123"/>
        <v>OPER OF GOVT OTHER ADMIN-SVC BLDGS</v>
      </c>
      <c r="D749" s="1">
        <f t="shared" si="124"/>
        <v>26117906.078947101</v>
      </c>
      <c r="E749" s="1">
        <f t="shared" si="125"/>
        <v>0</v>
      </c>
      <c r="F749" s="1">
        <f t="shared" si="126"/>
        <v>0</v>
      </c>
      <c r="G749" s="1">
        <f t="shared" si="127"/>
        <v>0</v>
      </c>
      <c r="H749" s="2" t="e">
        <f t="shared" si="128"/>
        <v>#DIV/0!</v>
      </c>
      <c r="I749" s="2">
        <f t="shared" si="129"/>
        <v>-1</v>
      </c>
      <c r="J749" s="2" t="e">
        <f t="shared" si="130"/>
        <v>#DIV/0!</v>
      </c>
      <c r="K749" s="2">
        <f t="shared" si="131"/>
        <v>0</v>
      </c>
      <c r="L749" s="2">
        <f>AM749/SUM(AM1:AM$2583)</f>
        <v>0</v>
      </c>
      <c r="M749" t="s">
        <v>1859</v>
      </c>
      <c r="N749" t="s">
        <v>2042</v>
      </c>
      <c r="O749" t="s">
        <v>2043</v>
      </c>
      <c r="P749" s="1">
        <v>88785327.594195604</v>
      </c>
      <c r="Q749" s="1">
        <v>88977451.365086198</v>
      </c>
      <c r="R749" s="1">
        <v>114563934.638482</v>
      </c>
      <c r="S749" s="1">
        <v>150460702.34879199</v>
      </c>
      <c r="T749" s="1">
        <v>211682033.44374201</v>
      </c>
      <c r="U749" s="1">
        <v>62009470.943672203</v>
      </c>
      <c r="V749" s="1">
        <v>23905467.9128941</v>
      </c>
      <c r="W749" s="1">
        <v>31140831.522512399</v>
      </c>
      <c r="X749" s="1">
        <v>89752102.113551006</v>
      </c>
      <c r="Y749" s="1">
        <v>84737071.543282196</v>
      </c>
      <c r="Z749" s="1">
        <v>86183685.010388404</v>
      </c>
      <c r="AA749" s="1">
        <v>161706694.788118</v>
      </c>
      <c r="AB749" s="1">
        <v>127924366.804693</v>
      </c>
      <c r="AC749" s="1">
        <v>129177163.19021399</v>
      </c>
      <c r="AD749" s="1">
        <v>148256726.55155799</v>
      </c>
      <c r="AE749" s="1">
        <v>26117906.078947101</v>
      </c>
      <c r="AF749" s="1">
        <v>6105061.0650820099</v>
      </c>
      <c r="AG749" s="1">
        <v>-3367776.0863200398</v>
      </c>
      <c r="AH749" s="1"/>
      <c r="AI749" s="1"/>
      <c r="AJ749" s="1"/>
      <c r="AK749" s="1"/>
      <c r="AL749" s="1"/>
      <c r="AM749" s="1"/>
    </row>
    <row r="750" spans="1:39" x14ac:dyDescent="0.3">
      <c r="A750" t="str">
        <f t="shared" si="121"/>
        <v>FRS</v>
      </c>
      <c r="B750" t="str">
        <f t="shared" si="122"/>
        <v>M121</v>
      </c>
      <c r="C750" t="str">
        <f t="shared" si="123"/>
        <v>OPER OF GOVT AIR TRAFFIC TOWERS</v>
      </c>
      <c r="D750" s="1">
        <f t="shared" si="124"/>
        <v>0</v>
      </c>
      <c r="E750" s="1">
        <f t="shared" si="125"/>
        <v>0</v>
      </c>
      <c r="F750" s="1">
        <f t="shared" si="126"/>
        <v>0</v>
      </c>
      <c r="G750" s="1">
        <f t="shared" si="127"/>
        <v>0</v>
      </c>
      <c r="H750" s="2" t="e">
        <f t="shared" si="128"/>
        <v>#DIV/0!</v>
      </c>
      <c r="I750" s="2" t="e">
        <f t="shared" si="129"/>
        <v>#DIV/0!</v>
      </c>
      <c r="J750" s="2" t="e">
        <f t="shared" si="130"/>
        <v>#DIV/0!</v>
      </c>
      <c r="K750" s="2">
        <f t="shared" si="131"/>
        <v>0</v>
      </c>
      <c r="L750" s="2">
        <f>AM750/SUM(AM1:AM$2583)</f>
        <v>0</v>
      </c>
      <c r="M750" t="s">
        <v>1859</v>
      </c>
      <c r="N750" t="s">
        <v>2044</v>
      </c>
      <c r="O750" t="s">
        <v>2045</v>
      </c>
      <c r="P750" s="1">
        <v>572632.50266874197</v>
      </c>
      <c r="Q750" s="1">
        <v>1340716.75084232</v>
      </c>
      <c r="R750" s="1">
        <v>1300458.2536637899</v>
      </c>
      <c r="S750" s="1">
        <v>893266.413180426</v>
      </c>
      <c r="T750" s="1"/>
      <c r="U750" s="1">
        <v>86142.876314797904</v>
      </c>
      <c r="V750" s="1">
        <v>1039557.95172555</v>
      </c>
      <c r="W750" s="1">
        <v>86145.1558177314</v>
      </c>
      <c r="X750" s="1">
        <v>5150.7729416636503</v>
      </c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1:39" x14ac:dyDescent="0.3">
      <c r="A751" t="str">
        <f t="shared" si="121"/>
        <v>FRS</v>
      </c>
      <c r="B751" t="str">
        <f t="shared" si="122"/>
        <v>M123</v>
      </c>
      <c r="C751" t="str">
        <f t="shared" si="123"/>
        <v>OPER OF GOVT RADAR &amp; NAV FACILITY</v>
      </c>
      <c r="D751" s="1">
        <f t="shared" si="124"/>
        <v>176420583.106181</v>
      </c>
      <c r="E751" s="1">
        <f t="shared" si="125"/>
        <v>3476840.4753446998</v>
      </c>
      <c r="F751" s="1">
        <f t="shared" si="126"/>
        <v>0</v>
      </c>
      <c r="G751" s="1">
        <f t="shared" si="127"/>
        <v>0</v>
      </c>
      <c r="H751" s="2">
        <f t="shared" si="128"/>
        <v>-1</v>
      </c>
      <c r="I751" s="2">
        <f t="shared" si="129"/>
        <v>-1</v>
      </c>
      <c r="J751" s="2" t="e">
        <f t="shared" si="130"/>
        <v>#DIV/0!</v>
      </c>
      <c r="K751" s="2">
        <f t="shared" si="131"/>
        <v>0</v>
      </c>
      <c r="L751" s="2">
        <f>AM751/SUM(AM1:AM$2583)</f>
        <v>0</v>
      </c>
      <c r="M751" t="s">
        <v>1859</v>
      </c>
      <c r="N751" t="s">
        <v>2046</v>
      </c>
      <c r="O751" t="s">
        <v>2047</v>
      </c>
      <c r="P751" s="1">
        <v>225118746.86820999</v>
      </c>
      <c r="Q751" s="1">
        <v>222471884.971982</v>
      </c>
      <c r="R751" s="1">
        <v>238753681.117228</v>
      </c>
      <c r="S751" s="1">
        <v>240895334.13989499</v>
      </c>
      <c r="T751" s="1">
        <v>215112566.85754699</v>
      </c>
      <c r="U751" s="1">
        <v>254453011.769988</v>
      </c>
      <c r="V751" s="1">
        <v>331255869.58827901</v>
      </c>
      <c r="W751" s="1">
        <v>351354434.63474798</v>
      </c>
      <c r="X751" s="1">
        <v>320696443.40114802</v>
      </c>
      <c r="Y751" s="1">
        <v>281339885.33795702</v>
      </c>
      <c r="Z751" s="1">
        <v>255464511.34789899</v>
      </c>
      <c r="AA751" s="1">
        <v>242325404.311185</v>
      </c>
      <c r="AB751" s="1">
        <v>261158389.23206499</v>
      </c>
      <c r="AC751" s="1">
        <v>283900120.81996</v>
      </c>
      <c r="AD751" s="1">
        <v>232997647.68098</v>
      </c>
      <c r="AE751" s="1">
        <v>176420583.106181</v>
      </c>
      <c r="AF751" s="1">
        <v>172442373.66967899</v>
      </c>
      <c r="AG751" s="1">
        <v>59732616.792139404</v>
      </c>
      <c r="AH751" s="1">
        <v>6297861.2972836997</v>
      </c>
      <c r="AI751" s="1">
        <v>1108356.1525739599</v>
      </c>
      <c r="AJ751" s="1">
        <v>587800.43519878399</v>
      </c>
      <c r="AK751" s="1">
        <v>3476840.4753446998</v>
      </c>
      <c r="AL751" s="1"/>
      <c r="AM751" s="1"/>
    </row>
    <row r="752" spans="1:39" x14ac:dyDescent="0.3">
      <c r="A752" t="str">
        <f t="shared" si="121"/>
        <v>FRS</v>
      </c>
      <c r="B752" t="str">
        <f t="shared" si="122"/>
        <v>M124</v>
      </c>
      <c r="C752" t="str">
        <f t="shared" si="123"/>
        <v>OPERATION OF AIRPORT RUNWAYS</v>
      </c>
      <c r="D752" s="1">
        <f t="shared" si="124"/>
        <v>0</v>
      </c>
      <c r="E752" s="1">
        <f t="shared" si="125"/>
        <v>0</v>
      </c>
      <c r="F752" s="1">
        <f t="shared" si="126"/>
        <v>0</v>
      </c>
      <c r="G752" s="1">
        <f t="shared" si="127"/>
        <v>0</v>
      </c>
      <c r="H752" s="2" t="e">
        <f t="shared" si="128"/>
        <v>#DIV/0!</v>
      </c>
      <c r="I752" s="2" t="e">
        <f t="shared" si="129"/>
        <v>#DIV/0!</v>
      </c>
      <c r="J752" s="2" t="e">
        <f t="shared" si="130"/>
        <v>#DIV/0!</v>
      </c>
      <c r="K752" s="2">
        <f t="shared" si="131"/>
        <v>0</v>
      </c>
      <c r="L752" s="2">
        <f>AM752/SUM(AM1:AM$2583)</f>
        <v>0</v>
      </c>
      <c r="M752" t="s">
        <v>1859</v>
      </c>
      <c r="N752" t="s">
        <v>2048</v>
      </c>
      <c r="O752" t="s">
        <v>2049</v>
      </c>
      <c r="P752" s="1">
        <v>3071295.2032997999</v>
      </c>
      <c r="Q752" s="1">
        <v>794240.81016399094</v>
      </c>
      <c r="R752" s="1">
        <v>4479890.2547615198</v>
      </c>
      <c r="S752" s="1">
        <v>4672718.8252878999</v>
      </c>
      <c r="T752" s="1">
        <v>4825219.3195302701</v>
      </c>
      <c r="U752" s="1">
        <v>4990230.6947660604</v>
      </c>
      <c r="V752" s="1">
        <v>5085857.88414321</v>
      </c>
      <c r="W752" s="1">
        <v>3877311.75990678</v>
      </c>
      <c r="X752" s="1">
        <v>4889388.9861072795</v>
      </c>
      <c r="Y752" s="1">
        <v>6293082.4977697004</v>
      </c>
      <c r="Z752" s="1">
        <v>7562480.9304715199</v>
      </c>
      <c r="AA752" s="1">
        <v>6248878.3555326099</v>
      </c>
      <c r="AB752" s="1">
        <v>986871.18120108498</v>
      </c>
      <c r="AC752" s="1">
        <v>1061514.71005544</v>
      </c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spans="1:39" x14ac:dyDescent="0.3">
      <c r="A753" t="str">
        <f t="shared" si="121"/>
        <v>FRS</v>
      </c>
      <c r="B753" t="str">
        <f t="shared" si="122"/>
        <v>M125</v>
      </c>
      <c r="C753" t="str">
        <f t="shared" si="123"/>
        <v>OPERATION OF AIRPORT TERMINALS</v>
      </c>
      <c r="D753" s="1">
        <f t="shared" si="124"/>
        <v>229103.34994862499</v>
      </c>
      <c r="E753" s="1">
        <f t="shared" si="125"/>
        <v>0</v>
      </c>
      <c r="F753" s="1">
        <f t="shared" si="126"/>
        <v>0</v>
      </c>
      <c r="G753" s="1">
        <f t="shared" si="127"/>
        <v>0</v>
      </c>
      <c r="H753" s="2" t="e">
        <f t="shared" si="128"/>
        <v>#DIV/0!</v>
      </c>
      <c r="I753" s="2">
        <f t="shared" si="129"/>
        <v>-1</v>
      </c>
      <c r="J753" s="2" t="e">
        <f t="shared" si="130"/>
        <v>#DIV/0!</v>
      </c>
      <c r="K753" s="2">
        <f t="shared" si="131"/>
        <v>0</v>
      </c>
      <c r="L753" s="2">
        <f>AM753/SUM(AM1:AM$2583)</f>
        <v>0</v>
      </c>
      <c r="M753" t="s">
        <v>1859</v>
      </c>
      <c r="N753" t="s">
        <v>2050</v>
      </c>
      <c r="O753" t="s">
        <v>2051</v>
      </c>
      <c r="P753" s="1">
        <v>4983153.8329955898</v>
      </c>
      <c r="Q753" s="1">
        <v>4510622.3587748101</v>
      </c>
      <c r="R753" s="1">
        <v>7318881.0843227403</v>
      </c>
      <c r="S753" s="1">
        <v>5268888.9544748897</v>
      </c>
      <c r="T753" s="1">
        <v>2519526.6989524099</v>
      </c>
      <c r="U753" s="1">
        <v>1073315.40802144</v>
      </c>
      <c r="V753" s="1">
        <v>884581.70166634896</v>
      </c>
      <c r="W753" s="1">
        <v>1252106.72153539</v>
      </c>
      <c r="X753" s="1">
        <v>1209567.9798393</v>
      </c>
      <c r="Y753" s="1">
        <v>2113949.6052473201</v>
      </c>
      <c r="Z753" s="1">
        <v>3200930.05780691</v>
      </c>
      <c r="AA753" s="1">
        <v>2204610.6800891799</v>
      </c>
      <c r="AB753" s="1">
        <v>1998607.3515899</v>
      </c>
      <c r="AC753" s="1">
        <v>2016130.9021214701</v>
      </c>
      <c r="AD753" s="1">
        <v>1294797.5199069199</v>
      </c>
      <c r="AE753" s="1">
        <v>229103.34994862499</v>
      </c>
      <c r="AF753" s="1">
        <v>-94838.910857814495</v>
      </c>
      <c r="AG753" s="1"/>
      <c r="AH753" s="1"/>
      <c r="AI753" s="1"/>
      <c r="AJ753" s="1"/>
      <c r="AK753" s="1"/>
      <c r="AL753" s="1"/>
      <c r="AM753" s="1"/>
    </row>
    <row r="754" spans="1:39" x14ac:dyDescent="0.3">
      <c r="A754" t="str">
        <f t="shared" si="121"/>
        <v>FRS</v>
      </c>
      <c r="B754" t="str">
        <f t="shared" si="122"/>
        <v>M126</v>
      </c>
      <c r="C754" t="str">
        <f t="shared" si="123"/>
        <v>OPER OF GOVT MISSILE SYSTEMS FAC</v>
      </c>
      <c r="D754" s="1">
        <f t="shared" si="124"/>
        <v>0</v>
      </c>
      <c r="E754" s="1">
        <f t="shared" si="125"/>
        <v>0</v>
      </c>
      <c r="F754" s="1">
        <f t="shared" si="126"/>
        <v>0</v>
      </c>
      <c r="G754" s="1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>
        <f t="shared" si="131"/>
        <v>0</v>
      </c>
      <c r="L754" s="2">
        <f>AM754/SUM(AM1:AM$2583)</f>
        <v>0</v>
      </c>
      <c r="M754" t="s">
        <v>1859</v>
      </c>
      <c r="N754" t="s">
        <v>2052</v>
      </c>
      <c r="O754" t="s">
        <v>2053</v>
      </c>
      <c r="P754" s="1">
        <v>7967536.4933232302</v>
      </c>
      <c r="Q754" s="1">
        <v>8653178.2864284795</v>
      </c>
      <c r="R754" s="1">
        <v>9064302.8754123803</v>
      </c>
      <c r="S754" s="1">
        <v>9655621.8010747507</v>
      </c>
      <c r="T754" s="1">
        <v>-241492.26901212399</v>
      </c>
      <c r="U754" s="1"/>
      <c r="V754" s="1"/>
      <c r="W754" s="1">
        <v>31026.626321311101</v>
      </c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spans="1:39" x14ac:dyDescent="0.3">
      <c r="A755" t="str">
        <f t="shared" si="121"/>
        <v>FRS</v>
      </c>
      <c r="B755" t="str">
        <f t="shared" si="122"/>
        <v>M127</v>
      </c>
      <c r="C755" t="str">
        <f t="shared" si="123"/>
        <v>OPER OF GOVT ELCT &amp; COMM SYS FAC</v>
      </c>
      <c r="D755" s="1">
        <f t="shared" si="124"/>
        <v>215105284.41166401</v>
      </c>
      <c r="E755" s="1">
        <f t="shared" si="125"/>
        <v>0</v>
      </c>
      <c r="F755" s="1">
        <f t="shared" si="126"/>
        <v>0</v>
      </c>
      <c r="G755" s="1">
        <f t="shared" si="127"/>
        <v>0</v>
      </c>
      <c r="H755" s="2" t="e">
        <f t="shared" si="128"/>
        <v>#DIV/0!</v>
      </c>
      <c r="I755" s="2">
        <f t="shared" si="129"/>
        <v>-1</v>
      </c>
      <c r="J755" s="2" t="e">
        <f t="shared" si="130"/>
        <v>#DIV/0!</v>
      </c>
      <c r="K755" s="2">
        <f t="shared" si="131"/>
        <v>0</v>
      </c>
      <c r="L755" s="2">
        <f>AM755/SUM(AM1:AM$2583)</f>
        <v>0</v>
      </c>
      <c r="M755" t="s">
        <v>1859</v>
      </c>
      <c r="N755" t="s">
        <v>2054</v>
      </c>
      <c r="O755" t="s">
        <v>2055</v>
      </c>
      <c r="P755" s="1">
        <v>276796135.60027403</v>
      </c>
      <c r="Q755" s="1">
        <v>310484410.92290097</v>
      </c>
      <c r="R755" s="1">
        <v>321715267.17006099</v>
      </c>
      <c r="S755" s="1">
        <v>282070291.70008302</v>
      </c>
      <c r="T755" s="1">
        <v>312513263.66723901</v>
      </c>
      <c r="U755" s="1">
        <v>325654199.023534</v>
      </c>
      <c r="V755" s="1">
        <v>258524729.421597</v>
      </c>
      <c r="W755" s="1">
        <v>250553773.41978201</v>
      </c>
      <c r="X755" s="1">
        <v>229360410.00091299</v>
      </c>
      <c r="Y755" s="1">
        <v>178500447.15363801</v>
      </c>
      <c r="Z755" s="1">
        <v>281615239.37093198</v>
      </c>
      <c r="AA755" s="1">
        <v>307012705.234658</v>
      </c>
      <c r="AB755" s="1">
        <v>260468254.24044499</v>
      </c>
      <c r="AC755" s="1">
        <v>234524990.09245801</v>
      </c>
      <c r="AD755" s="1">
        <v>203678514.346284</v>
      </c>
      <c r="AE755" s="1">
        <v>215105284.41166401</v>
      </c>
      <c r="AF755" s="1">
        <v>10826963.161504099</v>
      </c>
      <c r="AG755" s="1">
        <v>8853142.7343259994</v>
      </c>
      <c r="AH755" s="1">
        <v>86897.181166231196</v>
      </c>
      <c r="AI755" s="1"/>
      <c r="AJ755" s="1">
        <v>-768931.49966579897</v>
      </c>
      <c r="AK755" s="1"/>
      <c r="AL755" s="1"/>
      <c r="AM755" s="1"/>
    </row>
    <row r="756" spans="1:39" x14ac:dyDescent="0.3">
      <c r="A756" t="str">
        <f t="shared" si="121"/>
        <v>FRS</v>
      </c>
      <c r="B756" t="str">
        <f t="shared" si="122"/>
        <v>M129</v>
      </c>
      <c r="C756" t="str">
        <f t="shared" si="123"/>
        <v>OPER OF GOVT OTHER AIRFIELD STRUCT</v>
      </c>
      <c r="D756" s="1">
        <f t="shared" si="124"/>
        <v>618957.22513773805</v>
      </c>
      <c r="E756" s="1">
        <f t="shared" si="125"/>
        <v>0</v>
      </c>
      <c r="F756" s="1">
        <f t="shared" si="126"/>
        <v>0</v>
      </c>
      <c r="G756" s="1">
        <f t="shared" si="127"/>
        <v>0</v>
      </c>
      <c r="H756" s="2" t="e">
        <f t="shared" si="128"/>
        <v>#DIV/0!</v>
      </c>
      <c r="I756" s="2">
        <f t="shared" si="129"/>
        <v>-1</v>
      </c>
      <c r="J756" s="2" t="e">
        <f t="shared" si="130"/>
        <v>#DIV/0!</v>
      </c>
      <c r="K756" s="2">
        <f t="shared" si="131"/>
        <v>0</v>
      </c>
      <c r="L756" s="2">
        <f>AM756/SUM(AM1:AM$2583)</f>
        <v>0</v>
      </c>
      <c r="M756" t="s">
        <v>1859</v>
      </c>
      <c r="N756" t="s">
        <v>2056</v>
      </c>
      <c r="O756" t="s">
        <v>2057</v>
      </c>
      <c r="P756" s="1">
        <v>1360405.9243844501</v>
      </c>
      <c r="Q756" s="1">
        <v>1945496.2466076801</v>
      </c>
      <c r="R756" s="1">
        <v>1972370.66604253</v>
      </c>
      <c r="S756" s="1">
        <v>1850335.93747552</v>
      </c>
      <c r="T756" s="1">
        <v>3611880.94364201</v>
      </c>
      <c r="U756" s="1">
        <v>4893596.7797018103</v>
      </c>
      <c r="V756" s="1">
        <v>6144856.9000310898</v>
      </c>
      <c r="W756" s="1">
        <v>7503636.5769827701</v>
      </c>
      <c r="X756" s="1">
        <v>5257206.0973725002</v>
      </c>
      <c r="Y756" s="1">
        <v>5683551.8267660104</v>
      </c>
      <c r="Z756" s="1">
        <v>6462466.0369530898</v>
      </c>
      <c r="AA756" s="1">
        <v>6714486.3106081598</v>
      </c>
      <c r="AB756" s="1">
        <v>2210035.33046745</v>
      </c>
      <c r="AC756" s="1">
        <v>1123475.20093332</v>
      </c>
      <c r="AD756" s="1">
        <v>2159543.8228210998</v>
      </c>
      <c r="AE756" s="1">
        <v>618957.22513773805</v>
      </c>
      <c r="AF756" s="1">
        <v>-12584.743776298101</v>
      </c>
      <c r="AG756" s="1">
        <v>-18699.582375915699</v>
      </c>
      <c r="AH756" s="1"/>
      <c r="AI756" s="1"/>
      <c r="AJ756" s="1"/>
      <c r="AK756" s="1"/>
      <c r="AL756" s="1"/>
      <c r="AM756" s="1"/>
    </row>
    <row r="757" spans="1:39" x14ac:dyDescent="0.3">
      <c r="A757" t="str">
        <f t="shared" si="121"/>
        <v>FRS</v>
      </c>
      <c r="B757" t="str">
        <f t="shared" si="122"/>
        <v>M131</v>
      </c>
      <c r="C757" t="str">
        <f t="shared" si="123"/>
        <v>OPERATION OF SCHOOLS</v>
      </c>
      <c r="D757" s="1">
        <f t="shared" si="124"/>
        <v>0</v>
      </c>
      <c r="E757" s="1">
        <f t="shared" si="125"/>
        <v>0</v>
      </c>
      <c r="F757" s="1">
        <f t="shared" si="126"/>
        <v>0</v>
      </c>
      <c r="G757" s="1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e">
        <f t="shared" si="130"/>
        <v>#DIV/0!</v>
      </c>
      <c r="K757" s="2">
        <f t="shared" si="131"/>
        <v>0</v>
      </c>
      <c r="L757" s="2">
        <f>AM757/SUM(AM1:AM$2583)</f>
        <v>0</v>
      </c>
      <c r="M757" t="s">
        <v>1859</v>
      </c>
      <c r="N757" t="s">
        <v>2058</v>
      </c>
      <c r="O757" t="s">
        <v>2059</v>
      </c>
      <c r="P757" s="1"/>
      <c r="Q757" s="1">
        <v>536198.67711252696</v>
      </c>
      <c r="R757" s="1">
        <v>2010179.1723933499</v>
      </c>
      <c r="S757" s="1">
        <v>2172891.3695026501</v>
      </c>
      <c r="T757" s="1">
        <v>883711.46917217702</v>
      </c>
      <c r="U757" s="1">
        <v>9548.3322263461196</v>
      </c>
      <c r="V757" s="1"/>
      <c r="W757" s="1"/>
      <c r="X757" s="1"/>
      <c r="Y757" s="1"/>
      <c r="Z757" s="1"/>
      <c r="AA757" s="1">
        <v>380406.06092574698</v>
      </c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spans="1:39" x14ac:dyDescent="0.3">
      <c r="A758" t="str">
        <f t="shared" si="121"/>
        <v>FRS</v>
      </c>
      <c r="B758" t="str">
        <f t="shared" si="122"/>
        <v>M139</v>
      </c>
      <c r="C758" t="str">
        <f t="shared" si="123"/>
        <v>OPER OF GOVT OTHER EDUCATIONAL BLDG</v>
      </c>
      <c r="D758" s="1">
        <f t="shared" si="124"/>
        <v>0</v>
      </c>
      <c r="E758" s="1">
        <f t="shared" si="125"/>
        <v>0</v>
      </c>
      <c r="F758" s="1">
        <f t="shared" si="126"/>
        <v>0</v>
      </c>
      <c r="G758" s="1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>
        <f t="shared" si="131"/>
        <v>0</v>
      </c>
      <c r="L758" s="2">
        <f>AM758/SUM(AM1:AM$2583)</f>
        <v>0</v>
      </c>
      <c r="M758" t="s">
        <v>1859</v>
      </c>
      <c r="N758" t="s">
        <v>2060</v>
      </c>
      <c r="O758" t="s">
        <v>2061</v>
      </c>
      <c r="P758" s="1"/>
      <c r="Q758" s="1"/>
      <c r="R758" s="1"/>
      <c r="S758" s="1"/>
      <c r="T758" s="1"/>
      <c r="U758" s="1"/>
      <c r="V758" s="1">
        <v>2027714.87627643</v>
      </c>
      <c r="W758" s="1">
        <v>2420354.0770570999</v>
      </c>
      <c r="X758" s="1">
        <v>2479899.7340461598</v>
      </c>
      <c r="Y758" s="1">
        <v>2566297.4044882101</v>
      </c>
      <c r="Z758" s="1">
        <v>2598152.17152254</v>
      </c>
      <c r="AA758" s="1">
        <v>1531396.2528112801</v>
      </c>
      <c r="AB758" s="1">
        <v>122975.78090565601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spans="1:39" x14ac:dyDescent="0.3">
      <c r="A759" t="str">
        <f t="shared" si="121"/>
        <v>FRS</v>
      </c>
      <c r="B759" t="str">
        <f t="shared" si="122"/>
        <v>M141</v>
      </c>
      <c r="C759" t="str">
        <f t="shared" si="123"/>
        <v>OPER OF GOVT HOSPITALS &amp; INFIRMARY</v>
      </c>
      <c r="D759" s="1">
        <f t="shared" si="124"/>
        <v>5330553.9918224402</v>
      </c>
      <c r="E759" s="1">
        <f t="shared" si="125"/>
        <v>0</v>
      </c>
      <c r="F759" s="1">
        <f t="shared" si="126"/>
        <v>0</v>
      </c>
      <c r="G759" s="1">
        <f t="shared" si="127"/>
        <v>0</v>
      </c>
      <c r="H759" s="2" t="e">
        <f t="shared" si="128"/>
        <v>#DIV/0!</v>
      </c>
      <c r="I759" s="2">
        <f t="shared" si="129"/>
        <v>-1</v>
      </c>
      <c r="J759" s="2" t="e">
        <f t="shared" si="130"/>
        <v>#DIV/0!</v>
      </c>
      <c r="K759" s="2">
        <f t="shared" si="131"/>
        <v>0</v>
      </c>
      <c r="L759" s="2">
        <f>AM759/SUM(AM1:AM$2583)</f>
        <v>0</v>
      </c>
      <c r="M759" t="s">
        <v>1859</v>
      </c>
      <c r="N759" t="s">
        <v>2062</v>
      </c>
      <c r="O759" t="s">
        <v>2063</v>
      </c>
      <c r="P759" s="1">
        <v>1155331.0035475499</v>
      </c>
      <c r="Q759" s="1">
        <v>1527029.4208698999</v>
      </c>
      <c r="R759" s="1">
        <v>1589238.4635529299</v>
      </c>
      <c r="S759" s="1">
        <v>1446329.8225682899</v>
      </c>
      <c r="T759" s="1">
        <v>1473160.8526677799</v>
      </c>
      <c r="U759" s="1">
        <v>5632766.7567517301</v>
      </c>
      <c r="V759" s="1">
        <v>6654161.0500970902</v>
      </c>
      <c r="W759" s="1">
        <v>6384939.6833402896</v>
      </c>
      <c r="X759" s="1">
        <v>7309981.6098343898</v>
      </c>
      <c r="Y759" s="1">
        <v>7532458.3540628599</v>
      </c>
      <c r="Z759" s="1">
        <v>7739570.1662421301</v>
      </c>
      <c r="AA759" s="1">
        <v>16868367.9085113</v>
      </c>
      <c r="AB759" s="1">
        <v>17941305.9950452</v>
      </c>
      <c r="AC759" s="1">
        <v>15049981.2187704</v>
      </c>
      <c r="AD759" s="1">
        <v>11378116.2048799</v>
      </c>
      <c r="AE759" s="1">
        <v>5330553.9918224402</v>
      </c>
      <c r="AF759" s="1">
        <v>-50586.576967835499</v>
      </c>
      <c r="AG759" s="1"/>
      <c r="AH759" s="1"/>
      <c r="AI759" s="1"/>
      <c r="AJ759" s="1"/>
      <c r="AK759" s="1"/>
      <c r="AL759" s="1"/>
      <c r="AM759" s="1"/>
    </row>
    <row r="760" spans="1:39" x14ac:dyDescent="0.3">
      <c r="A760" t="str">
        <f t="shared" si="121"/>
        <v>FRS</v>
      </c>
      <c r="B760" t="str">
        <f t="shared" si="122"/>
        <v>M142</v>
      </c>
      <c r="C760" t="str">
        <f t="shared" si="123"/>
        <v>OPER OF GOVT LABS &amp; CLINICS</v>
      </c>
      <c r="D760" s="1">
        <f t="shared" si="124"/>
        <v>0</v>
      </c>
      <c r="E760" s="1">
        <f t="shared" si="125"/>
        <v>0</v>
      </c>
      <c r="F760" s="1">
        <f t="shared" si="126"/>
        <v>0</v>
      </c>
      <c r="G760" s="1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>
        <f t="shared" si="131"/>
        <v>0</v>
      </c>
      <c r="L760" s="2">
        <f>AM760/SUM(AM1:AM$2583)</f>
        <v>0</v>
      </c>
      <c r="M760" t="s">
        <v>1859</v>
      </c>
      <c r="N760" t="s">
        <v>2064</v>
      </c>
      <c r="O760" t="s">
        <v>2065</v>
      </c>
      <c r="P760" s="1">
        <v>4807596.6844379203</v>
      </c>
      <c r="Q760" s="1">
        <v>7307311.0727247102</v>
      </c>
      <c r="R760" s="1">
        <v>2664878.51139689</v>
      </c>
      <c r="S760" s="1">
        <v>947499.81954706402</v>
      </c>
      <c r="T760" s="1">
        <v>1709380.0074597099</v>
      </c>
      <c r="U760" s="1">
        <v>1743559.53478187</v>
      </c>
      <c r="V760" s="1">
        <v>2242824.9033670402</v>
      </c>
      <c r="W760" s="1">
        <v>2152085.7290288801</v>
      </c>
      <c r="X760" s="1">
        <v>2258112.47091561</v>
      </c>
      <c r="Y760" s="1">
        <v>1462554.12843994</v>
      </c>
      <c r="Z760" s="1">
        <v>178416.287444485</v>
      </c>
      <c r="AA760" s="1">
        <v>222245.32815441501</v>
      </c>
      <c r="AB760" s="1">
        <v>201885.09112664999</v>
      </c>
      <c r="AC760" s="1">
        <v>-17619.515172369302</v>
      </c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spans="1:39" x14ac:dyDescent="0.3">
      <c r="A761" t="str">
        <f t="shared" si="121"/>
        <v>FRS</v>
      </c>
      <c r="B761" t="str">
        <f t="shared" si="122"/>
        <v>M151</v>
      </c>
      <c r="C761" t="str">
        <f t="shared" si="123"/>
        <v>OPERATION OF AMMUNITION FACILITIES</v>
      </c>
      <c r="D761" s="1">
        <f t="shared" si="124"/>
        <v>0</v>
      </c>
      <c r="E761" s="1">
        <f t="shared" si="125"/>
        <v>0</v>
      </c>
      <c r="F761" s="1">
        <f t="shared" si="126"/>
        <v>0</v>
      </c>
      <c r="G761" s="1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>
        <f t="shared" si="131"/>
        <v>0</v>
      </c>
      <c r="L761" s="2">
        <f>AM761/SUM(AM1:AM$2583)</f>
        <v>0</v>
      </c>
      <c r="M761" t="s">
        <v>1859</v>
      </c>
      <c r="N761" t="s">
        <v>2066</v>
      </c>
      <c r="O761" t="s">
        <v>2067</v>
      </c>
      <c r="P761" s="1">
        <v>57873.8346526819</v>
      </c>
      <c r="Q761" s="1">
        <v>844713.76872905495</v>
      </c>
      <c r="R761" s="1">
        <v>435714.07288031699</v>
      </c>
      <c r="S761" s="1"/>
      <c r="T761" s="1"/>
      <c r="U761" s="1"/>
      <c r="V761" s="1">
        <v>-35885.925483960003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spans="1:39" x14ac:dyDescent="0.3">
      <c r="A762" t="str">
        <f t="shared" si="121"/>
        <v>FRS</v>
      </c>
      <c r="B762" t="str">
        <f t="shared" si="122"/>
        <v>M152</v>
      </c>
      <c r="C762" t="str">
        <f t="shared" si="123"/>
        <v>OPERATION OF MAINTENANCE BUILDINGS</v>
      </c>
      <c r="D762" s="1">
        <f t="shared" si="124"/>
        <v>1963400.0203551</v>
      </c>
      <c r="E762" s="1">
        <f t="shared" si="125"/>
        <v>0</v>
      </c>
      <c r="F762" s="1">
        <f t="shared" si="126"/>
        <v>0</v>
      </c>
      <c r="G762" s="1">
        <f t="shared" si="127"/>
        <v>0</v>
      </c>
      <c r="H762" s="2" t="e">
        <f t="shared" si="128"/>
        <v>#DIV/0!</v>
      </c>
      <c r="I762" s="2">
        <f t="shared" si="129"/>
        <v>-1</v>
      </c>
      <c r="J762" s="2" t="e">
        <f t="shared" si="130"/>
        <v>#DIV/0!</v>
      </c>
      <c r="K762" s="2">
        <f t="shared" si="131"/>
        <v>0</v>
      </c>
      <c r="L762" s="2">
        <f>AM762/SUM(AM1:AM$2583)</f>
        <v>0</v>
      </c>
      <c r="M762" t="s">
        <v>1859</v>
      </c>
      <c r="N762" t="s">
        <v>2068</v>
      </c>
      <c r="O762" t="s">
        <v>2069</v>
      </c>
      <c r="P762" s="1"/>
      <c r="Q762" s="1">
        <v>543775.29981499002</v>
      </c>
      <c r="R762" s="1">
        <v>51565974.4917254</v>
      </c>
      <c r="S762" s="1">
        <v>105151815.198054</v>
      </c>
      <c r="T762" s="1">
        <v>107064080.98135</v>
      </c>
      <c r="U762" s="1">
        <v>106375603.183659</v>
      </c>
      <c r="V762" s="1">
        <v>99205319.063969702</v>
      </c>
      <c r="W762" s="1">
        <v>114224205.76477</v>
      </c>
      <c r="X762" s="1">
        <v>75877245.292408496</v>
      </c>
      <c r="Y762" s="1">
        <v>107854315.645845</v>
      </c>
      <c r="Z762" s="1">
        <v>77419390.497047201</v>
      </c>
      <c r="AA762" s="1">
        <v>120341125.036126</v>
      </c>
      <c r="AB762" s="1">
        <v>54819369.571601599</v>
      </c>
      <c r="AC762" s="1">
        <v>76237381.247920394</v>
      </c>
      <c r="AD762" s="1">
        <v>31102362.0913333</v>
      </c>
      <c r="AE762" s="1">
        <v>1963400.0203551</v>
      </c>
      <c r="AF762" s="1">
        <v>-408128.84419585398</v>
      </c>
      <c r="AG762" s="1">
        <v>-11687.2389849473</v>
      </c>
      <c r="AH762" s="1"/>
      <c r="AI762" s="1"/>
      <c r="AJ762" s="1"/>
      <c r="AK762" s="1"/>
      <c r="AL762" s="1"/>
      <c r="AM762" s="1"/>
    </row>
    <row r="763" spans="1:39" x14ac:dyDescent="0.3">
      <c r="A763" t="str">
        <f t="shared" si="121"/>
        <v>FRS</v>
      </c>
      <c r="B763" t="str">
        <f t="shared" si="122"/>
        <v>M159</v>
      </c>
      <c r="C763" t="str">
        <f t="shared" si="123"/>
        <v>OPER OF GOVT OTHER INDUSTRIAL BLDG</v>
      </c>
      <c r="D763" s="1">
        <f t="shared" si="124"/>
        <v>10885.4665701825</v>
      </c>
      <c r="E763" s="1">
        <f t="shared" si="125"/>
        <v>0</v>
      </c>
      <c r="F763" s="1">
        <f t="shared" si="126"/>
        <v>0</v>
      </c>
      <c r="G763" s="1">
        <f t="shared" si="127"/>
        <v>0</v>
      </c>
      <c r="H763" s="2" t="e">
        <f t="shared" si="128"/>
        <v>#DIV/0!</v>
      </c>
      <c r="I763" s="2">
        <f t="shared" si="129"/>
        <v>-1</v>
      </c>
      <c r="J763" s="2" t="e">
        <f t="shared" si="130"/>
        <v>#DIV/0!</v>
      </c>
      <c r="K763" s="2">
        <f t="shared" si="131"/>
        <v>0</v>
      </c>
      <c r="L763" s="2">
        <f>AM763/SUM(AM1:AM$2583)</f>
        <v>0</v>
      </c>
      <c r="M763" t="s">
        <v>1859</v>
      </c>
      <c r="N763" t="s">
        <v>2070</v>
      </c>
      <c r="O763" t="s">
        <v>2071</v>
      </c>
      <c r="P763" s="1"/>
      <c r="Q763" s="1">
        <v>3594016.64687648</v>
      </c>
      <c r="R763" s="1">
        <v>829282.20581752295</v>
      </c>
      <c r="S763" s="1">
        <v>378422.39308960497</v>
      </c>
      <c r="T763" s="1"/>
      <c r="U763" s="1">
        <v>663938.24300405302</v>
      </c>
      <c r="V763" s="1">
        <v>670092.446419543</v>
      </c>
      <c r="W763" s="1">
        <v>657716.84941875702</v>
      </c>
      <c r="X763" s="1">
        <v>558914.85083291598</v>
      </c>
      <c r="Y763" s="1">
        <v>549638.12398620194</v>
      </c>
      <c r="Z763" s="1">
        <v>1314382.1438628</v>
      </c>
      <c r="AA763" s="1">
        <v>1359940.72497986</v>
      </c>
      <c r="AB763" s="1">
        <v>874501.81273464498</v>
      </c>
      <c r="AC763" s="1">
        <v>876749.21985573601</v>
      </c>
      <c r="AD763" s="1">
        <v>758447.56456172105</v>
      </c>
      <c r="AE763" s="1">
        <v>10885.4665701825</v>
      </c>
      <c r="AF763" s="1"/>
      <c r="AG763" s="1"/>
      <c r="AH763" s="1"/>
      <c r="AI763" s="1"/>
      <c r="AJ763" s="1"/>
      <c r="AK763" s="1"/>
      <c r="AL763" s="1"/>
      <c r="AM763" s="1"/>
    </row>
    <row r="764" spans="1:39" x14ac:dyDescent="0.3">
      <c r="A764" t="str">
        <f t="shared" si="121"/>
        <v>FRS</v>
      </c>
      <c r="B764" t="str">
        <f t="shared" si="122"/>
        <v>M161</v>
      </c>
      <c r="C764" t="str">
        <f t="shared" si="123"/>
        <v>OPER OF GOVT FAMILY HOUSING</v>
      </c>
      <c r="D764" s="1">
        <f t="shared" si="124"/>
        <v>381569.08861646202</v>
      </c>
      <c r="E764" s="1">
        <f t="shared" si="125"/>
        <v>0</v>
      </c>
      <c r="F764" s="1">
        <f t="shared" si="126"/>
        <v>0</v>
      </c>
      <c r="G764" s="1">
        <f t="shared" si="127"/>
        <v>0</v>
      </c>
      <c r="H764" s="2" t="e">
        <f t="shared" si="128"/>
        <v>#DIV/0!</v>
      </c>
      <c r="I764" s="2">
        <f t="shared" si="129"/>
        <v>-1</v>
      </c>
      <c r="J764" s="2" t="e">
        <f t="shared" si="130"/>
        <v>#DIV/0!</v>
      </c>
      <c r="K764" s="2">
        <f t="shared" si="131"/>
        <v>0</v>
      </c>
      <c r="L764" s="2">
        <f>AM764/SUM(AM1:AM$2583)</f>
        <v>0</v>
      </c>
      <c r="M764" t="s">
        <v>1859</v>
      </c>
      <c r="N764" t="s">
        <v>2072</v>
      </c>
      <c r="O764" t="s">
        <v>2073</v>
      </c>
      <c r="P764" s="1">
        <v>13403825.0502367</v>
      </c>
      <c r="Q764" s="1">
        <v>22011456.623335</v>
      </c>
      <c r="R764" s="1">
        <v>35727277.438265197</v>
      </c>
      <c r="S764" s="1">
        <v>48985922.266245298</v>
      </c>
      <c r="T764" s="1">
        <v>28681290.819686599</v>
      </c>
      <c r="U764" s="1">
        <v>27189501.117008299</v>
      </c>
      <c r="V764" s="1">
        <v>22003669.0552052</v>
      </c>
      <c r="W764" s="1">
        <v>20496550.453425799</v>
      </c>
      <c r="X764" s="1">
        <v>5951413.1574130002</v>
      </c>
      <c r="Y764" s="1">
        <v>6975010.3618431799</v>
      </c>
      <c r="Z764" s="1">
        <v>4296905.1844314802</v>
      </c>
      <c r="AA764" s="1">
        <v>14531148.878202001</v>
      </c>
      <c r="AB764" s="1">
        <v>9209454.4916911293</v>
      </c>
      <c r="AC764" s="1">
        <v>5370056.9913571402</v>
      </c>
      <c r="AD764" s="1">
        <v>7739670.6615067702</v>
      </c>
      <c r="AE764" s="1">
        <v>381569.08861646202</v>
      </c>
      <c r="AF764" s="1">
        <v>-8.4936727800237293</v>
      </c>
      <c r="AG764" s="1"/>
      <c r="AH764" s="1"/>
      <c r="AI764" s="1">
        <v>-739564.56622560904</v>
      </c>
      <c r="AJ764" s="1"/>
      <c r="AK764" s="1"/>
      <c r="AL764" s="1"/>
      <c r="AM764" s="1"/>
    </row>
    <row r="765" spans="1:39" x14ac:dyDescent="0.3">
      <c r="A765" t="str">
        <f t="shared" si="121"/>
        <v>FRS</v>
      </c>
      <c r="B765" t="str">
        <f t="shared" si="122"/>
        <v>M162</v>
      </c>
      <c r="C765" t="str">
        <f t="shared" si="123"/>
        <v>OPERATION OF RECREATIONAL BUILDINGS</v>
      </c>
      <c r="D765" s="1">
        <f t="shared" si="124"/>
        <v>0</v>
      </c>
      <c r="E765" s="1">
        <f t="shared" si="125"/>
        <v>0</v>
      </c>
      <c r="F765" s="1">
        <f t="shared" si="126"/>
        <v>0</v>
      </c>
      <c r="G765" s="1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>
        <f t="shared" si="131"/>
        <v>0</v>
      </c>
      <c r="L765" s="2">
        <f>AM765/SUM(AM1:AM$2583)</f>
        <v>0</v>
      </c>
      <c r="M765" t="s">
        <v>1859</v>
      </c>
      <c r="N765" t="s">
        <v>2074</v>
      </c>
      <c r="O765" t="s">
        <v>2075</v>
      </c>
      <c r="P765" s="1">
        <v>59176.113072795903</v>
      </c>
      <c r="Q765" s="1">
        <v>135352.27102632201</v>
      </c>
      <c r="R765" s="1">
        <v>299883.91564813198</v>
      </c>
      <c r="S765" s="1">
        <v>304857.57359660702</v>
      </c>
      <c r="T765" s="1">
        <v>95726.732197568504</v>
      </c>
      <c r="U765" s="1"/>
      <c r="V765" s="1">
        <v>-829.09392651997803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spans="1:39" x14ac:dyDescent="0.3">
      <c r="A766" t="str">
        <f t="shared" si="121"/>
        <v>FRS</v>
      </c>
      <c r="B766" t="str">
        <f t="shared" si="122"/>
        <v>M163</v>
      </c>
      <c r="C766" t="str">
        <f t="shared" si="123"/>
        <v>OPER OF GOVT TROOP HOUSING</v>
      </c>
      <c r="D766" s="1">
        <f t="shared" si="124"/>
        <v>0</v>
      </c>
      <c r="E766" s="1">
        <f t="shared" si="125"/>
        <v>0</v>
      </c>
      <c r="F766" s="1">
        <f t="shared" si="126"/>
        <v>0</v>
      </c>
      <c r="G766" s="1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>
        <f t="shared" si="131"/>
        <v>0</v>
      </c>
      <c r="L766" s="2">
        <f>AM766/SUM(AM1:AM$2583)</f>
        <v>0</v>
      </c>
      <c r="M766" t="s">
        <v>1859</v>
      </c>
      <c r="N766" t="s">
        <v>2076</v>
      </c>
      <c r="O766" t="s">
        <v>2077</v>
      </c>
      <c r="P766" s="1"/>
      <c r="Q766" s="1"/>
      <c r="R766" s="1"/>
      <c r="S766" s="1">
        <v>419470.02633765602</v>
      </c>
      <c r="T766" s="1">
        <v>89248.759721142298</v>
      </c>
      <c r="U766" s="1">
        <v>590308.96568199305</v>
      </c>
      <c r="V766" s="1">
        <v>1126741.4424102199</v>
      </c>
      <c r="W766" s="1">
        <v>558993.66258839995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spans="1:39" x14ac:dyDescent="0.3">
      <c r="A767" t="str">
        <f t="shared" si="121"/>
        <v>FRS</v>
      </c>
      <c r="B767" t="str">
        <f t="shared" si="122"/>
        <v>M164</v>
      </c>
      <c r="C767" t="str">
        <f t="shared" si="123"/>
        <v>OPERATION OF DINING FACILITIES</v>
      </c>
      <c r="D767" s="1">
        <f t="shared" si="124"/>
        <v>4541217.30283143</v>
      </c>
      <c r="E767" s="1">
        <f t="shared" si="125"/>
        <v>0</v>
      </c>
      <c r="F767" s="1">
        <f t="shared" si="126"/>
        <v>0</v>
      </c>
      <c r="G767" s="1">
        <f t="shared" si="127"/>
        <v>0</v>
      </c>
      <c r="H767" s="2" t="e">
        <f t="shared" si="128"/>
        <v>#DIV/0!</v>
      </c>
      <c r="I767" s="2">
        <f t="shared" si="129"/>
        <v>-1</v>
      </c>
      <c r="J767" s="2" t="e">
        <f t="shared" si="130"/>
        <v>#DIV/0!</v>
      </c>
      <c r="K767" s="2">
        <f t="shared" si="131"/>
        <v>0</v>
      </c>
      <c r="L767" s="2">
        <f>AM767/SUM(AM1:AM$2583)</f>
        <v>0</v>
      </c>
      <c r="M767" t="s">
        <v>1859</v>
      </c>
      <c r="N767" t="s">
        <v>2078</v>
      </c>
      <c r="O767" t="s">
        <v>2079</v>
      </c>
      <c r="P767" s="1">
        <v>4078214.13099082</v>
      </c>
      <c r="Q767" s="1">
        <v>5560586.4105947604</v>
      </c>
      <c r="R767" s="1">
        <v>9314898.7612173203</v>
      </c>
      <c r="S767" s="1">
        <v>2986450.3708589701</v>
      </c>
      <c r="T767" s="1">
        <v>5648848.5236581704</v>
      </c>
      <c r="U767" s="1">
        <v>1003482.9425765</v>
      </c>
      <c r="V767" s="1">
        <v>1219662.8782456999</v>
      </c>
      <c r="W767" s="1">
        <v>4159290.7213066798</v>
      </c>
      <c r="X767" s="1">
        <v>7270541.1603204599</v>
      </c>
      <c r="Y767" s="1">
        <v>4717881.0910243196</v>
      </c>
      <c r="Z767" s="1">
        <v>5138968.4322519703</v>
      </c>
      <c r="AA767" s="1">
        <v>4116334.6744711599</v>
      </c>
      <c r="AB767" s="1">
        <v>6315688.9675129801</v>
      </c>
      <c r="AC767" s="1">
        <v>5408488.5444491599</v>
      </c>
      <c r="AD767" s="1">
        <v>4627520.7397793001</v>
      </c>
      <c r="AE767" s="1">
        <v>4541217.30283143</v>
      </c>
      <c r="AF767" s="1">
        <v>633002.39517765702</v>
      </c>
      <c r="AG767" s="1">
        <v>2300.9251751615002</v>
      </c>
      <c r="AH767" s="1">
        <v>-604009.09094470798</v>
      </c>
      <c r="AI767" s="1"/>
      <c r="AJ767" s="1"/>
      <c r="AK767" s="1"/>
      <c r="AL767" s="1"/>
      <c r="AM767" s="1"/>
    </row>
    <row r="768" spans="1:39" x14ac:dyDescent="0.3">
      <c r="A768" t="str">
        <f t="shared" si="121"/>
        <v>FRS</v>
      </c>
      <c r="B768" t="str">
        <f t="shared" si="122"/>
        <v>M165</v>
      </c>
      <c r="C768" t="str">
        <f t="shared" si="123"/>
        <v>OPERATION OF RELIGIOUS FACILITIES</v>
      </c>
      <c r="D768" s="1">
        <f t="shared" si="124"/>
        <v>0</v>
      </c>
      <c r="E768" s="1">
        <f t="shared" si="125"/>
        <v>0</v>
      </c>
      <c r="F768" s="1">
        <f t="shared" si="126"/>
        <v>0</v>
      </c>
      <c r="G768" s="1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>
        <f t="shared" si="131"/>
        <v>0</v>
      </c>
      <c r="L768" s="2">
        <f>AM768/SUM(AM1:AM$2583)</f>
        <v>0</v>
      </c>
      <c r="M768" t="s">
        <v>1859</v>
      </c>
      <c r="N768" t="s">
        <v>2080</v>
      </c>
      <c r="O768" t="s">
        <v>2081</v>
      </c>
      <c r="P768" s="1"/>
      <c r="Q768" s="1"/>
      <c r="R768" s="1"/>
      <c r="S768" s="1"/>
      <c r="T768" s="1">
        <v>41649.421203199701</v>
      </c>
      <c r="U768" s="1"/>
      <c r="V768" s="1"/>
      <c r="W768" s="1"/>
      <c r="X768" s="1"/>
      <c r="Y768" s="1">
        <v>177099.72251813399</v>
      </c>
      <c r="Z768" s="1">
        <v>1032.544889476</v>
      </c>
      <c r="AA768" s="1">
        <v>175636.05450840801</v>
      </c>
      <c r="AB768" s="1">
        <v>0</v>
      </c>
      <c r="AC768" s="1">
        <v>0</v>
      </c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spans="1:39" x14ac:dyDescent="0.3">
      <c r="A769" t="str">
        <f t="shared" ref="A769:A832" si="132">M769</f>
        <v>FRS</v>
      </c>
      <c r="B769" t="str">
        <f t="shared" ref="B769:B832" si="133">N769</f>
        <v>M166</v>
      </c>
      <c r="C769" t="str">
        <f t="shared" ref="C769:C832" si="134">O769</f>
        <v>OPERATION OF PENAL FACILITIES</v>
      </c>
      <c r="D769" s="1">
        <f t="shared" ref="D769:D832" si="135">AE769</f>
        <v>0</v>
      </c>
      <c r="E769" s="1">
        <f t="shared" ref="E769:E832" si="136">AK769</f>
        <v>0</v>
      </c>
      <c r="F769" s="1">
        <f t="shared" ref="F769:F832" si="137">AL769</f>
        <v>0</v>
      </c>
      <c r="G769" s="1">
        <f t="shared" ref="G769:G832" si="138">AM769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>
        <f t="shared" si="131"/>
        <v>0</v>
      </c>
      <c r="L769" s="2">
        <f>AM769/SUM(AM1:AM$2583)</f>
        <v>0</v>
      </c>
      <c r="M769" t="s">
        <v>1859</v>
      </c>
      <c r="N769" t="s">
        <v>2082</v>
      </c>
      <c r="O769" t="s">
        <v>2083</v>
      </c>
      <c r="P769" s="1"/>
      <c r="Q769" s="1"/>
      <c r="R769" s="1"/>
      <c r="S769" s="1">
        <v>57517.277980015497</v>
      </c>
      <c r="T769" s="1"/>
      <c r="U769" s="1">
        <v>0</v>
      </c>
      <c r="V769" s="1"/>
      <c r="W769" s="1">
        <v>0</v>
      </c>
      <c r="X769" s="1">
        <v>0</v>
      </c>
      <c r="Y769" s="1"/>
      <c r="Z769" s="1"/>
      <c r="AA769" s="1"/>
      <c r="AB769" s="1">
        <v>0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spans="1:39" x14ac:dyDescent="0.3">
      <c r="A770" t="str">
        <f t="shared" si="132"/>
        <v>FRS</v>
      </c>
      <c r="B770" t="str">
        <f t="shared" si="133"/>
        <v>M173</v>
      </c>
      <c r="C770" t="str">
        <f t="shared" si="134"/>
        <v>OPERATION OF FUEL STORAGE BUILDINGS</v>
      </c>
      <c r="D770" s="1">
        <f t="shared" si="135"/>
        <v>0</v>
      </c>
      <c r="E770" s="1">
        <f t="shared" si="136"/>
        <v>0</v>
      </c>
      <c r="F770" s="1">
        <f t="shared" si="137"/>
        <v>0</v>
      </c>
      <c r="G770" s="1">
        <f t="shared" si="138"/>
        <v>0</v>
      </c>
      <c r="H770" s="2" t="e">
        <f t="shared" ref="H770:H833" si="139">AL770/AK770-1</f>
        <v>#DIV/0!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>
        <f t="shared" ref="K770:K833" si="142">AL770/SUM(AL$1:AL$2583)</f>
        <v>0</v>
      </c>
      <c r="L770" s="2">
        <f>AM770/SUM(AM1:AM$2583)</f>
        <v>0</v>
      </c>
      <c r="M770" t="s">
        <v>1859</v>
      </c>
      <c r="N770" t="s">
        <v>2084</v>
      </c>
      <c r="O770" t="s">
        <v>2085</v>
      </c>
      <c r="P770" s="1"/>
      <c r="Q770" s="1"/>
      <c r="R770" s="1"/>
      <c r="S770" s="1"/>
      <c r="T770" s="1"/>
      <c r="U770" s="1"/>
      <c r="V770" s="1">
        <v>1987367.5026988401</v>
      </c>
      <c r="W770" s="1">
        <v>0</v>
      </c>
      <c r="X770" s="1"/>
      <c r="Y770" s="1"/>
      <c r="Z770" s="1">
        <v>1949830.38049265</v>
      </c>
      <c r="AA770" s="1">
        <v>848056.74897206505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1:39" x14ac:dyDescent="0.3">
      <c r="A771" t="str">
        <f t="shared" si="132"/>
        <v>FRS</v>
      </c>
      <c r="B771" t="str">
        <f t="shared" si="133"/>
        <v>M174</v>
      </c>
      <c r="C771" t="str">
        <f t="shared" si="134"/>
        <v>OPER OF GOVT OPEN STORAGE FAC</v>
      </c>
      <c r="D771" s="1">
        <f t="shared" si="135"/>
        <v>-249595.11927704801</v>
      </c>
      <c r="E771" s="1">
        <f t="shared" si="136"/>
        <v>0</v>
      </c>
      <c r="F771" s="1">
        <f t="shared" si="137"/>
        <v>0</v>
      </c>
      <c r="G771" s="1">
        <f t="shared" si="138"/>
        <v>0</v>
      </c>
      <c r="H771" s="2" t="e">
        <f t="shared" si="139"/>
        <v>#DIV/0!</v>
      </c>
      <c r="I771" s="2">
        <f t="shared" si="140"/>
        <v>-1</v>
      </c>
      <c r="J771" s="2" t="e">
        <f t="shared" si="141"/>
        <v>#DIV/0!</v>
      </c>
      <c r="K771" s="2">
        <f t="shared" si="142"/>
        <v>0</v>
      </c>
      <c r="L771" s="2">
        <f>AM771/SUM(AM1:AM$2583)</f>
        <v>0</v>
      </c>
      <c r="M771" t="s">
        <v>1859</v>
      </c>
      <c r="N771" t="s">
        <v>2086</v>
      </c>
      <c r="O771" t="s">
        <v>2087</v>
      </c>
      <c r="P771" s="1"/>
      <c r="Q771" s="1"/>
      <c r="R771" s="1"/>
      <c r="S771" s="1"/>
      <c r="T771" s="1"/>
      <c r="U771" s="1"/>
      <c r="V771" s="1">
        <v>951265.74015769898</v>
      </c>
      <c r="W771" s="1">
        <v>1198924.63455016</v>
      </c>
      <c r="X771" s="1">
        <v>1527066.8765787899</v>
      </c>
      <c r="Y771" s="1">
        <v>10067.2741338264</v>
      </c>
      <c r="Z771" s="1">
        <v>10249.9641555417</v>
      </c>
      <c r="AA771" s="1">
        <v>831598.61552455497</v>
      </c>
      <c r="AB771" s="1">
        <v>-1277.1170798763301</v>
      </c>
      <c r="AC771" s="1">
        <v>16520.6606034775</v>
      </c>
      <c r="AD771" s="1"/>
      <c r="AE771" s="1">
        <v>-249595.11927704801</v>
      </c>
      <c r="AF771" s="1"/>
      <c r="AG771" s="1"/>
      <c r="AH771" s="1"/>
      <c r="AI771" s="1"/>
      <c r="AJ771" s="1"/>
      <c r="AK771" s="1"/>
      <c r="AL771" s="1"/>
      <c r="AM771" s="1"/>
    </row>
    <row r="772" spans="1:39" x14ac:dyDescent="0.3">
      <c r="A772" t="str">
        <f t="shared" si="132"/>
        <v>FRS</v>
      </c>
      <c r="B772" t="str">
        <f t="shared" si="133"/>
        <v>M179</v>
      </c>
      <c r="C772" t="str">
        <f t="shared" si="134"/>
        <v>OPER OF GOVT OTHER WAREHOUSE BLDGS</v>
      </c>
      <c r="D772" s="1">
        <f t="shared" si="135"/>
        <v>94571452.479571402</v>
      </c>
      <c r="E772" s="1">
        <f t="shared" si="136"/>
        <v>0</v>
      </c>
      <c r="F772" s="1">
        <f t="shared" si="137"/>
        <v>0</v>
      </c>
      <c r="G772" s="1">
        <f t="shared" si="138"/>
        <v>0</v>
      </c>
      <c r="H772" s="2" t="e">
        <f t="shared" si="139"/>
        <v>#DIV/0!</v>
      </c>
      <c r="I772" s="2">
        <f t="shared" si="140"/>
        <v>-1</v>
      </c>
      <c r="J772" s="2" t="e">
        <f t="shared" si="141"/>
        <v>#DIV/0!</v>
      </c>
      <c r="K772" s="2">
        <f t="shared" si="142"/>
        <v>0</v>
      </c>
      <c r="L772" s="2">
        <f>AM772/SUM(AM1:AM$2583)</f>
        <v>0</v>
      </c>
      <c r="M772" t="s">
        <v>1859</v>
      </c>
      <c r="N772" t="s">
        <v>2088</v>
      </c>
      <c r="O772" t="s">
        <v>2089</v>
      </c>
      <c r="P772" s="1">
        <v>2918090.87211566</v>
      </c>
      <c r="Q772" s="1">
        <v>6007862.70133672</v>
      </c>
      <c r="R772" s="1">
        <v>6855761.8232565597</v>
      </c>
      <c r="S772" s="1">
        <v>9715763.1286688</v>
      </c>
      <c r="T772" s="1">
        <v>9578339.0285198092</v>
      </c>
      <c r="U772" s="1">
        <v>4942984.2071985304</v>
      </c>
      <c r="V772" s="1">
        <v>3056603.6614703201</v>
      </c>
      <c r="W772" s="1">
        <v>2961877.3271806799</v>
      </c>
      <c r="X772" s="1">
        <v>238760.45390791999</v>
      </c>
      <c r="Y772" s="1">
        <v>71101826.468900695</v>
      </c>
      <c r="Z772" s="1">
        <v>76432382.281611294</v>
      </c>
      <c r="AA772" s="1">
        <v>82205679.150998801</v>
      </c>
      <c r="AB772" s="1">
        <v>91082835.979640603</v>
      </c>
      <c r="AC772" s="1">
        <v>90911358.352867007</v>
      </c>
      <c r="AD772" s="1">
        <v>90697179.780664593</v>
      </c>
      <c r="AE772" s="1">
        <v>94571452.479571402</v>
      </c>
      <c r="AF772" s="1">
        <v>89022893.335515097</v>
      </c>
      <c r="AG772" s="1">
        <v>58876284.2631834</v>
      </c>
      <c r="AH772" s="1">
        <v>-10015479.649493299</v>
      </c>
      <c r="AI772" s="1"/>
      <c r="AJ772" s="1"/>
      <c r="AK772" s="1"/>
      <c r="AL772" s="1"/>
      <c r="AM772" s="1"/>
    </row>
    <row r="773" spans="1:39" x14ac:dyDescent="0.3">
      <c r="A773" t="str">
        <f t="shared" si="132"/>
        <v>FRS</v>
      </c>
      <c r="B773" t="str">
        <f t="shared" si="133"/>
        <v>M191</v>
      </c>
      <c r="C773" t="str">
        <f t="shared" si="134"/>
        <v>OPER OF GOVT EXHIBITION BUILDINGS</v>
      </c>
      <c r="D773" s="1">
        <f t="shared" si="135"/>
        <v>0</v>
      </c>
      <c r="E773" s="1">
        <f t="shared" si="136"/>
        <v>0</v>
      </c>
      <c r="F773" s="1">
        <f t="shared" si="137"/>
        <v>0</v>
      </c>
      <c r="G773" s="1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>
        <f t="shared" si="142"/>
        <v>0</v>
      </c>
      <c r="L773" s="2">
        <f>AM773/SUM(AM1:AM$2583)</f>
        <v>0</v>
      </c>
      <c r="M773" t="s">
        <v>1859</v>
      </c>
      <c r="N773" t="s">
        <v>2090</v>
      </c>
      <c r="O773" t="s">
        <v>2091</v>
      </c>
      <c r="P773" s="1"/>
      <c r="Q773" s="1"/>
      <c r="R773" s="1"/>
      <c r="S773" s="1"/>
      <c r="T773" s="1"/>
      <c r="U773" s="1"/>
      <c r="V773" s="1"/>
      <c r="W773" s="1">
        <v>47628.593037100298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1:39" x14ac:dyDescent="0.3">
      <c r="A774" t="str">
        <f t="shared" si="132"/>
        <v>FRS</v>
      </c>
      <c r="B774" t="str">
        <f t="shared" si="133"/>
        <v>M192</v>
      </c>
      <c r="C774" t="str">
        <f t="shared" si="134"/>
        <v>OPER OF GOVT TEST BUILDINGS</v>
      </c>
      <c r="D774" s="1">
        <f t="shared" si="135"/>
        <v>0</v>
      </c>
      <c r="E774" s="1">
        <f t="shared" si="136"/>
        <v>0</v>
      </c>
      <c r="F774" s="1">
        <f t="shared" si="137"/>
        <v>0</v>
      </c>
      <c r="G774" s="1">
        <f t="shared" si="138"/>
        <v>0</v>
      </c>
      <c r="H774" s="2" t="e">
        <f t="shared" si="139"/>
        <v>#DIV/0!</v>
      </c>
      <c r="I774" s="2" t="e">
        <f t="shared" si="140"/>
        <v>#DIV/0!</v>
      </c>
      <c r="J774" s="2" t="e">
        <f t="shared" si="141"/>
        <v>#DIV/0!</v>
      </c>
      <c r="K774" s="2">
        <f t="shared" si="142"/>
        <v>0</v>
      </c>
      <c r="L774" s="2">
        <f>AM774/SUM(AM1:AM$2583)</f>
        <v>0</v>
      </c>
      <c r="M774" t="s">
        <v>1859</v>
      </c>
      <c r="N774" t="s">
        <v>2092</v>
      </c>
      <c r="O774" t="s">
        <v>2093</v>
      </c>
      <c r="P774" s="1">
        <v>2238128.65370085</v>
      </c>
      <c r="Q774" s="1"/>
      <c r="R774" s="1">
        <v>3389416.2772098798</v>
      </c>
      <c r="S774" s="1">
        <v>3939809.3488067002</v>
      </c>
      <c r="T774" s="1">
        <v>215803.50100572201</v>
      </c>
      <c r="U774" s="1">
        <v>1169504.6774362</v>
      </c>
      <c r="V774" s="1"/>
      <c r="W774" s="1">
        <v>2160846.66851382</v>
      </c>
      <c r="X774" s="1">
        <v>3180331.6892756601</v>
      </c>
      <c r="Y774" s="1">
        <v>-24073.005127238001</v>
      </c>
      <c r="Z774" s="1">
        <v>0</v>
      </c>
      <c r="AA774" s="1">
        <v>1140997.6129199101</v>
      </c>
      <c r="AB774" s="1"/>
      <c r="AC774" s="1"/>
      <c r="AD774" s="1"/>
      <c r="AE774" s="1"/>
      <c r="AF774" s="1"/>
      <c r="AG774" s="1">
        <v>-1958.78125387717</v>
      </c>
      <c r="AH774" s="1"/>
      <c r="AI774" s="1"/>
      <c r="AJ774" s="1"/>
      <c r="AK774" s="1"/>
      <c r="AL774" s="1"/>
      <c r="AM774" s="1"/>
    </row>
    <row r="775" spans="1:39" x14ac:dyDescent="0.3">
      <c r="A775" t="str">
        <f t="shared" si="132"/>
        <v>FRS</v>
      </c>
      <c r="B775" t="str">
        <f t="shared" si="133"/>
        <v>M199</v>
      </c>
      <c r="C775" t="str">
        <f t="shared" si="134"/>
        <v>OPER OF GOVT MISC BLDGS</v>
      </c>
      <c r="D775" s="1">
        <f t="shared" si="135"/>
        <v>152318573.438499</v>
      </c>
      <c r="E775" s="1">
        <f t="shared" si="136"/>
        <v>0</v>
      </c>
      <c r="F775" s="1">
        <f t="shared" si="137"/>
        <v>0</v>
      </c>
      <c r="G775" s="1">
        <f t="shared" si="138"/>
        <v>0</v>
      </c>
      <c r="H775" s="2" t="e">
        <f t="shared" si="139"/>
        <v>#DIV/0!</v>
      </c>
      <c r="I775" s="2">
        <f t="shared" si="140"/>
        <v>-1</v>
      </c>
      <c r="J775" s="2" t="e">
        <f t="shared" si="141"/>
        <v>#DIV/0!</v>
      </c>
      <c r="K775" s="2">
        <f t="shared" si="142"/>
        <v>0</v>
      </c>
      <c r="L775" s="2">
        <f>AM775/SUM(AM1:AM$2583)</f>
        <v>0</v>
      </c>
      <c r="M775" t="s">
        <v>1859</v>
      </c>
      <c r="N775" t="s">
        <v>2094</v>
      </c>
      <c r="O775" t="s">
        <v>2095</v>
      </c>
      <c r="P775" s="1">
        <v>241169338.09049499</v>
      </c>
      <c r="Q775" s="1">
        <v>166137903.16514</v>
      </c>
      <c r="R775" s="1">
        <v>162868870.32716101</v>
      </c>
      <c r="S775" s="1">
        <v>131820964.01450901</v>
      </c>
      <c r="T775" s="1">
        <v>217598345.62549099</v>
      </c>
      <c r="U775" s="1">
        <v>222013380.24512401</v>
      </c>
      <c r="V775" s="1">
        <v>286488410.77339703</v>
      </c>
      <c r="W775" s="1">
        <v>285633737.70040601</v>
      </c>
      <c r="X775" s="1">
        <v>227985373.284493</v>
      </c>
      <c r="Y775" s="1">
        <v>182725048.59208199</v>
      </c>
      <c r="Z775" s="1">
        <v>343949900.88951898</v>
      </c>
      <c r="AA775" s="1">
        <v>361453225.73279101</v>
      </c>
      <c r="AB775" s="1">
        <v>167235915.20690301</v>
      </c>
      <c r="AC775" s="1">
        <v>172129795.50804499</v>
      </c>
      <c r="AD775" s="1">
        <v>183872411.27864501</v>
      </c>
      <c r="AE775" s="1">
        <v>152318573.438499</v>
      </c>
      <c r="AF775" s="1">
        <v>22320472.2385947</v>
      </c>
      <c r="AG775" s="1">
        <v>10025411.423711799</v>
      </c>
      <c r="AH775" s="1">
        <v>-231828.963139256</v>
      </c>
      <c r="AI775" s="1">
        <v>-521905.68321227701</v>
      </c>
      <c r="AJ775" s="1"/>
      <c r="AK775" s="1"/>
      <c r="AL775" s="1"/>
      <c r="AM775" s="1"/>
    </row>
    <row r="776" spans="1:39" x14ac:dyDescent="0.3">
      <c r="A776" t="str">
        <f t="shared" si="132"/>
        <v>FRS</v>
      </c>
      <c r="B776" t="str">
        <f t="shared" si="133"/>
        <v>M1AA</v>
      </c>
      <c r="C776" t="str">
        <f t="shared" si="134"/>
        <v>OPERATION OF OFFICE BUILDINGS</v>
      </c>
      <c r="D776" s="1">
        <f t="shared" si="135"/>
        <v>16741555.7059721</v>
      </c>
      <c r="E776" s="1">
        <f t="shared" si="136"/>
        <v>22478267.636388998</v>
      </c>
      <c r="F776" s="1">
        <f t="shared" si="137"/>
        <v>19050653.9661</v>
      </c>
      <c r="G776" s="1">
        <f t="shared" si="138"/>
        <v>17180884.387114</v>
      </c>
      <c r="H776" s="2">
        <f t="shared" si="139"/>
        <v>-0.15248566863489954</v>
      </c>
      <c r="I776" s="2">
        <f t="shared" si="140"/>
        <v>0.13792614621257648</v>
      </c>
      <c r="J776" s="2">
        <f t="shared" si="141"/>
        <v>0.90185273522299059</v>
      </c>
      <c r="K776" s="2">
        <f t="shared" si="142"/>
        <v>2.3921614913440686E-4</v>
      </c>
      <c r="L776" s="2">
        <f>AM776/SUM(AM1:AM$2583)</f>
        <v>3.3730953805272476E-4</v>
      </c>
      <c r="M776" t="s">
        <v>1859</v>
      </c>
      <c r="N776" t="s">
        <v>2096</v>
      </c>
      <c r="O776" t="s">
        <v>2039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15930392.8656091</v>
      </c>
      <c r="AC776" s="1">
        <v>17331395.370845601</v>
      </c>
      <c r="AD776" s="1">
        <v>17760377.241634399</v>
      </c>
      <c r="AE776" s="1">
        <v>16741555.7059721</v>
      </c>
      <c r="AF776" s="1">
        <v>17306765.976941101</v>
      </c>
      <c r="AG776" s="1">
        <v>17197268.845585801</v>
      </c>
      <c r="AH776" s="1">
        <v>17847587.944282599</v>
      </c>
      <c r="AI776" s="1">
        <v>20154620.9386882</v>
      </c>
      <c r="AJ776" s="1">
        <v>21023410.366345</v>
      </c>
      <c r="AK776" s="1">
        <v>22478267.636388998</v>
      </c>
      <c r="AL776" s="1">
        <v>19050653.9661</v>
      </c>
      <c r="AM776" s="1">
        <v>17180884.387114</v>
      </c>
    </row>
    <row r="777" spans="1:39" x14ac:dyDescent="0.3">
      <c r="A777" t="str">
        <f t="shared" si="132"/>
        <v>FRS</v>
      </c>
      <c r="B777" t="str">
        <f t="shared" si="133"/>
        <v>M1AB</v>
      </c>
      <c r="C777" t="str">
        <f t="shared" si="134"/>
        <v>OPERATION OF CONFERENCE SPACE AND FACILITIES</v>
      </c>
      <c r="D777" s="1">
        <f t="shared" si="135"/>
        <v>13335.817645126899</v>
      </c>
      <c r="E777" s="1">
        <f t="shared" si="136"/>
        <v>0</v>
      </c>
      <c r="F777" s="1">
        <f t="shared" si="137"/>
        <v>0</v>
      </c>
      <c r="G777" s="1">
        <f t="shared" si="138"/>
        <v>0</v>
      </c>
      <c r="H777" s="2" t="e">
        <f t="shared" si="139"/>
        <v>#DIV/0!</v>
      </c>
      <c r="I777" s="2">
        <f t="shared" si="140"/>
        <v>-1</v>
      </c>
      <c r="J777" s="2" t="e">
        <f t="shared" si="141"/>
        <v>#DIV/0!</v>
      </c>
      <c r="K777" s="2">
        <f t="shared" si="142"/>
        <v>0</v>
      </c>
      <c r="L777" s="2">
        <f>AM777/SUM(AM1:AM$2583)</f>
        <v>0</v>
      </c>
      <c r="M777" t="s">
        <v>1859</v>
      </c>
      <c r="N777" t="s">
        <v>2097</v>
      </c>
      <c r="O777" t="s">
        <v>2098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>
        <v>19322.975813250901</v>
      </c>
      <c r="AE777" s="1">
        <v>13335.817645126899</v>
      </c>
      <c r="AF777" s="1"/>
      <c r="AG777" s="1"/>
      <c r="AH777" s="1"/>
      <c r="AI777" s="1"/>
      <c r="AJ777" s="1">
        <v>21794.819392761099</v>
      </c>
      <c r="AK777" s="1"/>
      <c r="AL777" s="1"/>
      <c r="AM777" s="1"/>
    </row>
    <row r="778" spans="1:39" x14ac:dyDescent="0.3">
      <c r="A778" t="str">
        <f t="shared" si="132"/>
        <v>FRS</v>
      </c>
      <c r="B778" t="str">
        <f t="shared" si="133"/>
        <v>M1AZ</v>
      </c>
      <c r="C778" t="str">
        <f t="shared" si="134"/>
        <v>OPERATION OF OTHER ADMINISTRATIVE FACILITIES AND SERVICE BUILDINGS</v>
      </c>
      <c r="D778" s="1">
        <f t="shared" si="135"/>
        <v>111984007.763189</v>
      </c>
      <c r="E778" s="1">
        <f t="shared" si="136"/>
        <v>22895193.862888899</v>
      </c>
      <c r="F778" s="1">
        <f t="shared" si="137"/>
        <v>65833036.847599998</v>
      </c>
      <c r="G778" s="1">
        <f t="shared" si="138"/>
        <v>52759286.586052701</v>
      </c>
      <c r="H778" s="2">
        <f t="shared" si="139"/>
        <v>1.8754085788419368</v>
      </c>
      <c r="I778" s="2">
        <f t="shared" si="140"/>
        <v>-0.41212108619280541</v>
      </c>
      <c r="J778" s="2">
        <f t="shared" si="141"/>
        <v>0.80141049406831499</v>
      </c>
      <c r="K778" s="2">
        <f t="shared" si="142"/>
        <v>8.2665537826312951E-4</v>
      </c>
      <c r="L778" s="2">
        <f>AM778/SUM(AM1:AM$2583)</f>
        <v>1.035814582378557E-3</v>
      </c>
      <c r="M778" t="s">
        <v>1859</v>
      </c>
      <c r="N778" t="s">
        <v>2099</v>
      </c>
      <c r="O778" t="s">
        <v>2100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>
        <v>0</v>
      </c>
      <c r="AE778" s="1">
        <v>111984007.763189</v>
      </c>
      <c r="AF778" s="1">
        <v>139606952.284107</v>
      </c>
      <c r="AG778" s="1">
        <v>126559491.950322</v>
      </c>
      <c r="AH778" s="1">
        <v>113561635.018755</v>
      </c>
      <c r="AI778" s="1">
        <v>118088838.859937</v>
      </c>
      <c r="AJ778" s="1">
        <v>125079458.838515</v>
      </c>
      <c r="AK778" s="1">
        <v>22895193.862888899</v>
      </c>
      <c r="AL778" s="1">
        <v>65833036.847599998</v>
      </c>
      <c r="AM778" s="1">
        <v>52759286.586052701</v>
      </c>
    </row>
    <row r="779" spans="1:39" x14ac:dyDescent="0.3">
      <c r="A779" t="str">
        <f t="shared" si="132"/>
        <v>FRS</v>
      </c>
      <c r="B779" t="str">
        <f t="shared" si="133"/>
        <v>M1BA</v>
      </c>
      <c r="C779" t="str">
        <f t="shared" si="134"/>
        <v>OPERATION OF AIR TRAFFIC CONTROL TOWERS</v>
      </c>
      <c r="D779" s="1">
        <f t="shared" si="135"/>
        <v>3598.3427012267398</v>
      </c>
      <c r="E779" s="1">
        <f t="shared" si="136"/>
        <v>7541327.0954645099</v>
      </c>
      <c r="F779" s="1">
        <f t="shared" si="137"/>
        <v>5678617.5</v>
      </c>
      <c r="G779" s="1">
        <f t="shared" si="138"/>
        <v>7255033.9902314804</v>
      </c>
      <c r="H779" s="2">
        <f t="shared" si="139"/>
        <v>-0.24700023906730917</v>
      </c>
      <c r="I779" s="2">
        <f t="shared" si="140"/>
        <v>1577.1202546561385</v>
      </c>
      <c r="J779" s="2">
        <f t="shared" si="141"/>
        <v>1.2776056831141525</v>
      </c>
      <c r="K779" s="2">
        <f t="shared" si="142"/>
        <v>7.1305531724764421E-5</v>
      </c>
      <c r="L779" s="2">
        <f>AM779/SUM(AM1:AM$2583)</f>
        <v>1.4243691469324125E-4</v>
      </c>
      <c r="M779" t="s">
        <v>1859</v>
      </c>
      <c r="N779" t="s">
        <v>2101</v>
      </c>
      <c r="O779" t="s">
        <v>2102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>
        <v>3598.3427012267398</v>
      </c>
      <c r="AF779" s="1">
        <v>7132881.71674171</v>
      </c>
      <c r="AG779" s="1">
        <v>10720579.267434999</v>
      </c>
      <c r="AH779" s="1">
        <v>6696214.5461416403</v>
      </c>
      <c r="AI779" s="1">
        <v>6926120.1721296497</v>
      </c>
      <c r="AJ779" s="1">
        <v>7136160.4949181201</v>
      </c>
      <c r="AK779" s="1">
        <v>7541327.0954645099</v>
      </c>
      <c r="AL779" s="1">
        <v>5678617.5</v>
      </c>
      <c r="AM779" s="1">
        <v>7255033.9902314804</v>
      </c>
    </row>
    <row r="780" spans="1:39" x14ac:dyDescent="0.3">
      <c r="A780" t="str">
        <f t="shared" si="132"/>
        <v>FRS</v>
      </c>
      <c r="B780" t="str">
        <f t="shared" si="133"/>
        <v>M1BB</v>
      </c>
      <c r="C780" t="str">
        <f t="shared" si="134"/>
        <v>Operation of Air traffic control training facilities</v>
      </c>
      <c r="D780" s="1">
        <f t="shared" si="135"/>
        <v>0</v>
      </c>
      <c r="E780" s="1">
        <f t="shared" si="136"/>
        <v>955194.984507391</v>
      </c>
      <c r="F780" s="1">
        <f t="shared" si="137"/>
        <v>892850.93949999998</v>
      </c>
      <c r="G780" s="1">
        <f t="shared" si="138"/>
        <v>860925.87436764804</v>
      </c>
      <c r="H780" s="2">
        <f t="shared" si="139"/>
        <v>-6.526839652486538E-2</v>
      </c>
      <c r="I780" s="2" t="e">
        <f t="shared" si="140"/>
        <v>#DIV/0!</v>
      </c>
      <c r="J780" s="2">
        <f t="shared" si="141"/>
        <v>0.96424367862542648</v>
      </c>
      <c r="K780" s="2">
        <f t="shared" si="142"/>
        <v>1.1211392736348762E-5</v>
      </c>
      <c r="L780" s="2">
        <f>AM780/SUM(AM1:AM$2583)</f>
        <v>1.6902419132649196E-5</v>
      </c>
      <c r="M780" t="s">
        <v>1859</v>
      </c>
      <c r="N780" t="s">
        <v>2103</v>
      </c>
      <c r="O780" t="s">
        <v>2104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>
        <v>0</v>
      </c>
      <c r="AF780" s="1">
        <v>795561.45201758202</v>
      </c>
      <c r="AG780" s="1">
        <v>1132484.8234598499</v>
      </c>
      <c r="AH780" s="1">
        <v>1060436.7548382999</v>
      </c>
      <c r="AI780" s="1">
        <v>1019266.16722833</v>
      </c>
      <c r="AJ780" s="1">
        <v>1085454.8596355</v>
      </c>
      <c r="AK780" s="1">
        <v>955194.984507391</v>
      </c>
      <c r="AL780" s="1">
        <v>892850.93949999998</v>
      </c>
      <c r="AM780" s="1">
        <v>860925.87436764804</v>
      </c>
    </row>
    <row r="781" spans="1:39" x14ac:dyDescent="0.3">
      <c r="A781" t="str">
        <f t="shared" si="132"/>
        <v>FRS</v>
      </c>
      <c r="B781" t="str">
        <f t="shared" si="133"/>
        <v>M1BC</v>
      </c>
      <c r="C781" t="str">
        <f t="shared" si="134"/>
        <v>OPERATION OF RADAR AND NAVIGATIONAL FACILITIES</v>
      </c>
      <c r="D781" s="1">
        <f t="shared" si="135"/>
        <v>0</v>
      </c>
      <c r="E781" s="1">
        <f t="shared" si="136"/>
        <v>0</v>
      </c>
      <c r="F781" s="1">
        <f t="shared" si="137"/>
        <v>7115911.4219000004</v>
      </c>
      <c r="G781" s="1">
        <f t="shared" si="138"/>
        <v>20248899.2382202</v>
      </c>
      <c r="H781" s="2" t="e">
        <f t="shared" si="139"/>
        <v>#DIV/0!</v>
      </c>
      <c r="I781" s="2" t="e">
        <f t="shared" si="140"/>
        <v>#DIV/0!</v>
      </c>
      <c r="J781" s="2">
        <f t="shared" si="141"/>
        <v>2.8455805641287193</v>
      </c>
      <c r="K781" s="2">
        <f t="shared" si="142"/>
        <v>8.9353411749409778E-5</v>
      </c>
      <c r="L781" s="2">
        <f>AM781/SUM(AM1:AM$2583)</f>
        <v>3.9754337985319142E-4</v>
      </c>
      <c r="M781" t="s">
        <v>1859</v>
      </c>
      <c r="N781" t="s">
        <v>2105</v>
      </c>
      <c r="O781" t="s">
        <v>2106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>
        <v>15383354.6700569</v>
      </c>
      <c r="AD781" s="1">
        <v>3394116.80031766</v>
      </c>
      <c r="AE781" s="1"/>
      <c r="AF781" s="1"/>
      <c r="AG781" s="1"/>
      <c r="AH781" s="1"/>
      <c r="AI781" s="1"/>
      <c r="AJ781" s="1"/>
      <c r="AK781" s="1">
        <v>0</v>
      </c>
      <c r="AL781" s="1">
        <v>7115911.4219000004</v>
      </c>
      <c r="AM781" s="1">
        <v>20248899.2382202</v>
      </c>
    </row>
    <row r="782" spans="1:39" x14ac:dyDescent="0.3">
      <c r="A782" t="str">
        <f t="shared" si="132"/>
        <v>FRS</v>
      </c>
      <c r="B782" t="str">
        <f t="shared" si="133"/>
        <v>M1BD</v>
      </c>
      <c r="C782" t="str">
        <f t="shared" si="134"/>
        <v>OPERATION OF AIRPORT RUNWAYS AND TAXIWAYS</v>
      </c>
      <c r="D782" s="1">
        <f t="shared" si="135"/>
        <v>5589655.7444427498</v>
      </c>
      <c r="E782" s="1">
        <f t="shared" si="136"/>
        <v>1860113.0795583699</v>
      </c>
      <c r="F782" s="1">
        <f t="shared" si="137"/>
        <v>1214639.1968</v>
      </c>
      <c r="G782" s="1">
        <f t="shared" si="138"/>
        <v>1494134.03762391</v>
      </c>
      <c r="H782" s="2">
        <f t="shared" si="139"/>
        <v>-0.34700787272116762</v>
      </c>
      <c r="I782" s="2">
        <f t="shared" si="140"/>
        <v>-0.78269874705475417</v>
      </c>
      <c r="J782" s="2">
        <f t="shared" si="141"/>
        <v>1.2301052374731909</v>
      </c>
      <c r="K782" s="2">
        <f t="shared" si="142"/>
        <v>1.5252038683986863E-5</v>
      </c>
      <c r="L782" s="2">
        <f>AM782/SUM(AM1:AM$2583)</f>
        <v>2.9334093092307443E-5</v>
      </c>
      <c r="M782" t="s">
        <v>1859</v>
      </c>
      <c r="N782" t="s">
        <v>2107</v>
      </c>
      <c r="O782" t="s">
        <v>2108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>
        <v>2955241.6721622101</v>
      </c>
      <c r="AC782" s="1">
        <v>3535324.4142979099</v>
      </c>
      <c r="AD782" s="1">
        <v>5576461.51282572</v>
      </c>
      <c r="AE782" s="1">
        <v>5589655.7444427498</v>
      </c>
      <c r="AF782" s="1">
        <v>5814969.2891156599</v>
      </c>
      <c r="AG782" s="1">
        <v>5519740.5093547897</v>
      </c>
      <c r="AH782" s="1">
        <v>5394003.6409322796</v>
      </c>
      <c r="AI782" s="1">
        <v>4661124.9107162803</v>
      </c>
      <c r="AJ782" s="1">
        <v>3526190.2529706899</v>
      </c>
      <c r="AK782" s="1">
        <v>1860113.0795583699</v>
      </c>
      <c r="AL782" s="1">
        <v>1214639.1968</v>
      </c>
      <c r="AM782" s="1">
        <v>1494134.03762391</v>
      </c>
    </row>
    <row r="783" spans="1:39" x14ac:dyDescent="0.3">
      <c r="A783" t="str">
        <f t="shared" si="132"/>
        <v>FRS</v>
      </c>
      <c r="B783" t="str">
        <f t="shared" si="133"/>
        <v>M1BE</v>
      </c>
      <c r="C783" t="str">
        <f t="shared" si="134"/>
        <v>OPERATION OF AIRPORT TERMINALS</v>
      </c>
      <c r="D783" s="1">
        <f t="shared" si="135"/>
        <v>560466.20207200595</v>
      </c>
      <c r="E783" s="1">
        <f t="shared" si="136"/>
        <v>0</v>
      </c>
      <c r="F783" s="1">
        <f t="shared" si="137"/>
        <v>0</v>
      </c>
      <c r="G783" s="1">
        <f t="shared" si="138"/>
        <v>0</v>
      </c>
      <c r="H783" s="2" t="e">
        <f t="shared" si="139"/>
        <v>#DIV/0!</v>
      </c>
      <c r="I783" s="2">
        <f t="shared" si="140"/>
        <v>-1</v>
      </c>
      <c r="J783" s="2" t="e">
        <f t="shared" si="141"/>
        <v>#DIV/0!</v>
      </c>
      <c r="K783" s="2">
        <f t="shared" si="142"/>
        <v>0</v>
      </c>
      <c r="L783" s="2">
        <f>AM783/SUM(AM1:AM$2583)</f>
        <v>0</v>
      </c>
      <c r="M783" t="s">
        <v>1859</v>
      </c>
      <c r="N783" t="s">
        <v>2109</v>
      </c>
      <c r="O783" t="s">
        <v>2051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>
        <v>117119.760056938</v>
      </c>
      <c r="AD783" s="1">
        <v>91563.144947674402</v>
      </c>
      <c r="AE783" s="1">
        <v>560466.20207200595</v>
      </c>
      <c r="AF783" s="1">
        <v>799160.98976859299</v>
      </c>
      <c r="AG783" s="1">
        <v>796699.83540931402</v>
      </c>
      <c r="AH783" s="1">
        <v>753849.14597049996</v>
      </c>
      <c r="AI783" s="1">
        <v>775739.46442645194</v>
      </c>
      <c r="AJ783" s="1">
        <v>224715.218102482</v>
      </c>
      <c r="AK783" s="1">
        <v>0</v>
      </c>
      <c r="AL783" s="1"/>
      <c r="AM783" s="1"/>
    </row>
    <row r="784" spans="1:39" x14ac:dyDescent="0.3">
      <c r="A784" t="str">
        <f t="shared" si="132"/>
        <v>FRS</v>
      </c>
      <c r="B784" t="str">
        <f t="shared" si="133"/>
        <v>M1BF</v>
      </c>
      <c r="C784" t="str">
        <f t="shared" si="134"/>
        <v>Operation of Missile system facilities</v>
      </c>
      <c r="D784" s="1">
        <f t="shared" si="135"/>
        <v>16792.265939058099</v>
      </c>
      <c r="E784" s="1">
        <f t="shared" si="136"/>
        <v>0</v>
      </c>
      <c r="F784" s="1">
        <f t="shared" si="137"/>
        <v>24749.9804</v>
      </c>
      <c r="G784" s="1">
        <f t="shared" si="138"/>
        <v>0</v>
      </c>
      <c r="H784" s="2" t="e">
        <f t="shared" si="139"/>
        <v>#DIV/0!</v>
      </c>
      <c r="I784" s="2">
        <f t="shared" si="140"/>
        <v>0.47389164093885583</v>
      </c>
      <c r="J784" s="2">
        <f t="shared" si="141"/>
        <v>0</v>
      </c>
      <c r="K784" s="2">
        <f t="shared" si="142"/>
        <v>3.1078171977589575E-7</v>
      </c>
      <c r="L784" s="2">
        <f>AM784/SUM(AM1:AM$2583)</f>
        <v>0</v>
      </c>
      <c r="M784" t="s">
        <v>1859</v>
      </c>
      <c r="N784" t="s">
        <v>2110</v>
      </c>
      <c r="O784" t="s">
        <v>2111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>
        <v>16792.265939058099</v>
      </c>
      <c r="AF784" s="1"/>
      <c r="AG784" s="1"/>
      <c r="AH784" s="1">
        <v>13640.1328422643</v>
      </c>
      <c r="AI784" s="1"/>
      <c r="AJ784" s="1"/>
      <c r="AK784" s="1"/>
      <c r="AL784" s="1">
        <v>24749.9804</v>
      </c>
      <c r="AM784" s="1"/>
    </row>
    <row r="785" spans="1:39" x14ac:dyDescent="0.3">
      <c r="A785" t="str">
        <f t="shared" si="132"/>
        <v>FRS</v>
      </c>
      <c r="B785" t="str">
        <f t="shared" si="133"/>
        <v>M1BG</v>
      </c>
      <c r="C785" t="str">
        <f t="shared" si="134"/>
        <v>OPERATION OF ELECTRONIC AND COMMUNICATIONS FACILITIES</v>
      </c>
      <c r="D785" s="1">
        <f t="shared" si="135"/>
        <v>54863.931165604103</v>
      </c>
      <c r="E785" s="1">
        <f t="shared" si="136"/>
        <v>114539628.87086999</v>
      </c>
      <c r="F785" s="1">
        <f t="shared" si="137"/>
        <v>122197192.735</v>
      </c>
      <c r="G785" s="1">
        <f t="shared" si="138"/>
        <v>98475950.018023401</v>
      </c>
      <c r="H785" s="2">
        <f t="shared" si="139"/>
        <v>6.6855148210432924E-2</v>
      </c>
      <c r="I785" s="2">
        <f t="shared" si="140"/>
        <v>2226.2773776664621</v>
      </c>
      <c r="J785" s="2">
        <f t="shared" si="141"/>
        <v>0.80587735130364979</v>
      </c>
      <c r="K785" s="2">
        <f t="shared" si="142"/>
        <v>1.5344114660377627E-3</v>
      </c>
      <c r="L785" s="2">
        <f>AM785/SUM(AM1:AM$2583)</f>
        <v>1.9333624778242497E-3</v>
      </c>
      <c r="M785" t="s">
        <v>1859</v>
      </c>
      <c r="N785" t="s">
        <v>2112</v>
      </c>
      <c r="O785" t="s">
        <v>2113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>
        <v>6049.9293107056701</v>
      </c>
      <c r="AC785" s="1">
        <v>321600.88221193303</v>
      </c>
      <c r="AD785" s="1">
        <v>917445.18117268803</v>
      </c>
      <c r="AE785" s="1">
        <v>54863.931165604103</v>
      </c>
      <c r="AF785" s="1">
        <v>11477420.9919986</v>
      </c>
      <c r="AG785" s="1">
        <v>6009661.1714912998</v>
      </c>
      <c r="AH785" s="1">
        <v>67228636.632272601</v>
      </c>
      <c r="AI785" s="1">
        <v>93393944.368115395</v>
      </c>
      <c r="AJ785" s="1">
        <v>109712842.00519601</v>
      </c>
      <c r="AK785" s="1">
        <v>114539628.87086999</v>
      </c>
      <c r="AL785" s="1">
        <v>122197192.735</v>
      </c>
      <c r="AM785" s="1">
        <v>98475950.018023401</v>
      </c>
    </row>
    <row r="786" spans="1:39" x14ac:dyDescent="0.3">
      <c r="A786" t="str">
        <f t="shared" si="132"/>
        <v>FRS</v>
      </c>
      <c r="B786" t="str">
        <f t="shared" si="133"/>
        <v>M1BZ</v>
      </c>
      <c r="C786" t="str">
        <f t="shared" si="134"/>
        <v>OPERATION OF OTHER AIRFIELD STRUCTURES</v>
      </c>
      <c r="D786" s="1">
        <f t="shared" si="135"/>
        <v>1317751.3812766201</v>
      </c>
      <c r="E786" s="1">
        <f t="shared" si="136"/>
        <v>2023517.43349814</v>
      </c>
      <c r="F786" s="1">
        <f t="shared" si="137"/>
        <v>2074485.7344</v>
      </c>
      <c r="G786" s="1">
        <f t="shared" si="138"/>
        <v>1903455.9837962</v>
      </c>
      <c r="H786" s="2">
        <f t="shared" si="139"/>
        <v>2.5187972220110266E-2</v>
      </c>
      <c r="I786" s="2">
        <f t="shared" si="140"/>
        <v>0.57426185536627217</v>
      </c>
      <c r="J786" s="2">
        <f t="shared" si="141"/>
        <v>0.91755559087839833</v>
      </c>
      <c r="K786" s="2">
        <f t="shared" si="142"/>
        <v>2.6049000191830215E-5</v>
      </c>
      <c r="L786" s="2">
        <f>AM786/SUM(AM1:AM$2583)</f>
        <v>3.7370244984568083E-5</v>
      </c>
      <c r="M786" t="s">
        <v>1859</v>
      </c>
      <c r="N786" t="s">
        <v>2114</v>
      </c>
      <c r="O786" t="s">
        <v>2115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>
        <v>2168805.2714640498</v>
      </c>
      <c r="AC786" s="1">
        <v>-4397.9534469302098</v>
      </c>
      <c r="AD786" s="1">
        <v>1224719.80423344</v>
      </c>
      <c r="AE786" s="1">
        <v>1317751.3812766201</v>
      </c>
      <c r="AF786" s="1">
        <v>2119588.4195999601</v>
      </c>
      <c r="AG786" s="1">
        <v>2135901.9348880998</v>
      </c>
      <c r="AH786" s="1">
        <v>2151525.9070446002</v>
      </c>
      <c r="AI786" s="1">
        <v>1905639.0958980899</v>
      </c>
      <c r="AJ786" s="1">
        <v>1558696.8872789701</v>
      </c>
      <c r="AK786" s="1">
        <v>2023517.43349814</v>
      </c>
      <c r="AL786" s="1">
        <v>2074485.7344</v>
      </c>
      <c r="AM786" s="1">
        <v>1903455.9837962</v>
      </c>
    </row>
    <row r="787" spans="1:39" x14ac:dyDescent="0.3">
      <c r="A787" t="str">
        <f t="shared" si="132"/>
        <v>FRS</v>
      </c>
      <c r="B787" t="str">
        <f t="shared" si="133"/>
        <v>M1CA</v>
      </c>
      <c r="C787" t="str">
        <f t="shared" si="134"/>
        <v>OPERATION OF SCHOOLS</v>
      </c>
      <c r="D787" s="1">
        <f t="shared" si="135"/>
        <v>0</v>
      </c>
      <c r="E787" s="1">
        <f t="shared" si="136"/>
        <v>0</v>
      </c>
      <c r="F787" s="1">
        <f t="shared" si="137"/>
        <v>0</v>
      </c>
      <c r="G787" s="1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>
        <f t="shared" si="142"/>
        <v>0</v>
      </c>
      <c r="L787" s="2">
        <f>AM787/SUM(AM1:AM$2583)</f>
        <v>0</v>
      </c>
      <c r="M787" t="s">
        <v>1859</v>
      </c>
      <c r="N787" t="s">
        <v>2116</v>
      </c>
      <c r="O787" t="s">
        <v>2059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255404.92945126901</v>
      </c>
      <c r="AC787" s="1">
        <v>0</v>
      </c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1:39" x14ac:dyDescent="0.3">
      <c r="A788" t="str">
        <f t="shared" si="132"/>
        <v>FRS</v>
      </c>
      <c r="B788" t="str">
        <f t="shared" si="133"/>
        <v>M1CZ</v>
      </c>
      <c r="C788" t="str">
        <f t="shared" si="134"/>
        <v>OPERATION OF OTHER EDUCATIONAL BUILDINGS</v>
      </c>
      <c r="D788" s="1">
        <f t="shared" si="135"/>
        <v>3456377.5265247501</v>
      </c>
      <c r="E788" s="1">
        <f t="shared" si="136"/>
        <v>38921920.250272803</v>
      </c>
      <c r="F788" s="1">
        <f t="shared" si="137"/>
        <v>56270174.562600002</v>
      </c>
      <c r="G788" s="1">
        <f t="shared" si="138"/>
        <v>31785693.676515799</v>
      </c>
      <c r="H788" s="2">
        <f t="shared" si="139"/>
        <v>0.44571938385300003</v>
      </c>
      <c r="I788" s="2">
        <f t="shared" si="140"/>
        <v>15.280100808078515</v>
      </c>
      <c r="J788" s="2">
        <f t="shared" si="141"/>
        <v>0.56487640075035728</v>
      </c>
      <c r="K788" s="2">
        <f t="shared" si="142"/>
        <v>7.0657597864823719E-4</v>
      </c>
      <c r="L788" s="2">
        <f>AM788/SUM(AM1:AM$2583)</f>
        <v>6.2404340830978313E-4</v>
      </c>
      <c r="M788" t="s">
        <v>1859</v>
      </c>
      <c r="N788" t="s">
        <v>2117</v>
      </c>
      <c r="O788" t="s">
        <v>2118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>
        <v>3144552.17174959</v>
      </c>
      <c r="AE788" s="1">
        <v>3456377.5265247501</v>
      </c>
      <c r="AF788" s="1">
        <v>3574959.25701747</v>
      </c>
      <c r="AG788" s="1">
        <v>2029216.5476176101</v>
      </c>
      <c r="AH788" s="1">
        <v>4983695.8333096197</v>
      </c>
      <c r="AI788" s="1">
        <v>1354744.2431306001</v>
      </c>
      <c r="AJ788" s="1">
        <v>405235.86778536602</v>
      </c>
      <c r="AK788" s="1">
        <v>38921920.250272803</v>
      </c>
      <c r="AL788" s="1">
        <v>56270174.562600002</v>
      </c>
      <c r="AM788" s="1">
        <v>31785693.676515799</v>
      </c>
    </row>
    <row r="789" spans="1:39" x14ac:dyDescent="0.3">
      <c r="A789" t="str">
        <f t="shared" si="132"/>
        <v>FRS</v>
      </c>
      <c r="B789" t="str">
        <f t="shared" si="133"/>
        <v>M1DB</v>
      </c>
      <c r="C789" t="str">
        <f t="shared" si="134"/>
        <v>OPERATION OF LABORATORIES AND CLINICS</v>
      </c>
      <c r="D789" s="1">
        <f t="shared" si="135"/>
        <v>0</v>
      </c>
      <c r="E789" s="1">
        <f t="shared" si="136"/>
        <v>0</v>
      </c>
      <c r="F789" s="1">
        <f t="shared" si="137"/>
        <v>0</v>
      </c>
      <c r="G789" s="1">
        <f t="shared" si="138"/>
        <v>0</v>
      </c>
      <c r="H789" s="2" t="e">
        <f t="shared" si="139"/>
        <v>#DIV/0!</v>
      </c>
      <c r="I789" s="2" t="e">
        <f t="shared" si="140"/>
        <v>#DIV/0!</v>
      </c>
      <c r="J789" s="2" t="e">
        <f t="shared" si="141"/>
        <v>#DIV/0!</v>
      </c>
      <c r="K789" s="2">
        <f t="shared" si="142"/>
        <v>0</v>
      </c>
      <c r="L789" s="2">
        <f>AM789/SUM(AM1:AM$2583)</f>
        <v>0</v>
      </c>
      <c r="M789" t="s">
        <v>1859</v>
      </c>
      <c r="N789" t="s">
        <v>2119</v>
      </c>
      <c r="O789" t="s">
        <v>2120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>
        <v>41115.1920430397</v>
      </c>
      <c r="AH789" s="1"/>
      <c r="AI789" s="1"/>
      <c r="AJ789" s="1"/>
      <c r="AK789" s="1"/>
      <c r="AL789" s="1"/>
      <c r="AM789" s="1"/>
    </row>
    <row r="790" spans="1:39" x14ac:dyDescent="0.3">
      <c r="A790" t="str">
        <f t="shared" si="132"/>
        <v>FRS</v>
      </c>
      <c r="B790" t="str">
        <f t="shared" si="133"/>
        <v>M1DZ</v>
      </c>
      <c r="C790" t="str">
        <f t="shared" si="134"/>
        <v>OPERATION OF OTHER HOSPITAL BUILDINGS</v>
      </c>
      <c r="D790" s="1">
        <f t="shared" si="135"/>
        <v>732339.50434393401</v>
      </c>
      <c r="E790" s="1">
        <f t="shared" si="136"/>
        <v>0</v>
      </c>
      <c r="F790" s="1">
        <f t="shared" si="137"/>
        <v>0</v>
      </c>
      <c r="G790" s="1">
        <f t="shared" si="138"/>
        <v>0</v>
      </c>
      <c r="H790" s="2" t="e">
        <f t="shared" si="139"/>
        <v>#DIV/0!</v>
      </c>
      <c r="I790" s="2">
        <f t="shared" si="140"/>
        <v>-1</v>
      </c>
      <c r="J790" s="2" t="e">
        <f t="shared" si="141"/>
        <v>#DIV/0!</v>
      </c>
      <c r="K790" s="2">
        <f t="shared" si="142"/>
        <v>0</v>
      </c>
      <c r="L790" s="2">
        <f>AM790/SUM(AM1:AM$2583)</f>
        <v>0</v>
      </c>
      <c r="M790" t="s">
        <v>1859</v>
      </c>
      <c r="N790" t="s">
        <v>2121</v>
      </c>
      <c r="O790" t="s">
        <v>2122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>
        <v>732339.50434393401</v>
      </c>
      <c r="AF790" s="1">
        <v>860869.77345771098</v>
      </c>
      <c r="AG790" s="1">
        <v>598693.75481468998</v>
      </c>
      <c r="AH790" s="1"/>
      <c r="AI790" s="1"/>
      <c r="AJ790" s="1"/>
      <c r="AK790" s="1"/>
      <c r="AL790" s="1"/>
      <c r="AM790" s="1"/>
    </row>
    <row r="791" spans="1:39" x14ac:dyDescent="0.3">
      <c r="A791" t="str">
        <f t="shared" si="132"/>
        <v>FRS</v>
      </c>
      <c r="B791" t="str">
        <f t="shared" si="133"/>
        <v>M1EB</v>
      </c>
      <c r="C791" t="str">
        <f t="shared" si="134"/>
        <v>OPERATION OF MAINTENANCE BUILDINGS</v>
      </c>
      <c r="D791" s="1">
        <f t="shared" si="135"/>
        <v>150006504.25523701</v>
      </c>
      <c r="E791" s="1">
        <f t="shared" si="136"/>
        <v>0</v>
      </c>
      <c r="F791" s="1">
        <f t="shared" si="137"/>
        <v>136351.25779999999</v>
      </c>
      <c r="G791" s="1">
        <f t="shared" si="138"/>
        <v>0</v>
      </c>
      <c r="H791" s="2" t="e">
        <f t="shared" si="139"/>
        <v>#DIV/0!</v>
      </c>
      <c r="I791" s="2">
        <f t="shared" si="140"/>
        <v>-0.9990910310291079</v>
      </c>
      <c r="J791" s="2">
        <f t="shared" si="141"/>
        <v>0</v>
      </c>
      <c r="K791" s="2">
        <f t="shared" si="142"/>
        <v>1.7121418969968363E-6</v>
      </c>
      <c r="L791" s="2">
        <f>AM791/SUM(AM1:AM$2583)</f>
        <v>0</v>
      </c>
      <c r="M791" t="s">
        <v>1859</v>
      </c>
      <c r="N791" t="s">
        <v>2123</v>
      </c>
      <c r="O791" t="s">
        <v>2069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>
        <v>150904146.93677399</v>
      </c>
      <c r="AE791" s="1">
        <v>150006504.25523701</v>
      </c>
      <c r="AF791" s="1">
        <v>408473417.739393</v>
      </c>
      <c r="AG791" s="1">
        <v>282504866.87567502</v>
      </c>
      <c r="AH791" s="1">
        <v>130874275.68271101</v>
      </c>
      <c r="AI791" s="1"/>
      <c r="AJ791" s="1">
        <v>9079630.9237280302</v>
      </c>
      <c r="AK791" s="1"/>
      <c r="AL791" s="1">
        <v>136351.25779999999</v>
      </c>
      <c r="AM791" s="1"/>
    </row>
    <row r="792" spans="1:39" x14ac:dyDescent="0.3">
      <c r="A792" t="str">
        <f t="shared" si="132"/>
        <v>FRS</v>
      </c>
      <c r="B792" t="str">
        <f t="shared" si="133"/>
        <v>M1EC</v>
      </c>
      <c r="C792" t="str">
        <f t="shared" si="134"/>
        <v>OPERATION OF PRODUCTION BUILDINGS</v>
      </c>
      <c r="D792" s="1">
        <f t="shared" si="135"/>
        <v>0</v>
      </c>
      <c r="E792" s="1">
        <f t="shared" si="136"/>
        <v>0</v>
      </c>
      <c r="F792" s="1">
        <f t="shared" si="137"/>
        <v>0</v>
      </c>
      <c r="G792" s="1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>
        <f t="shared" si="142"/>
        <v>0</v>
      </c>
      <c r="L792" s="2">
        <f>AM792/SUM(AM1:AM$2583)</f>
        <v>0</v>
      </c>
      <c r="M792" t="s">
        <v>1859</v>
      </c>
      <c r="N792" t="s">
        <v>2124</v>
      </c>
      <c r="O792" t="s">
        <v>2125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>
        <v>9992.58933212995</v>
      </c>
      <c r="AH792" s="1">
        <v>13017.7910759157</v>
      </c>
      <c r="AI792" s="1">
        <v>9575.7870881195704</v>
      </c>
      <c r="AJ792" s="1"/>
      <c r="AK792" s="1"/>
      <c r="AL792" s="1"/>
      <c r="AM792" s="1"/>
    </row>
    <row r="793" spans="1:39" x14ac:dyDescent="0.3">
      <c r="A793" t="str">
        <f t="shared" si="132"/>
        <v>FRS</v>
      </c>
      <c r="B793" t="str">
        <f t="shared" si="133"/>
        <v>M1EZ</v>
      </c>
      <c r="C793" t="str">
        <f t="shared" si="134"/>
        <v>OPERATION OF OTHER INDUSTRIAL BUILDINGS</v>
      </c>
      <c r="D793" s="1">
        <f t="shared" si="135"/>
        <v>443713.71653117897</v>
      </c>
      <c r="E793" s="1">
        <f t="shared" si="136"/>
        <v>5428974.4128203904</v>
      </c>
      <c r="F793" s="1">
        <f t="shared" si="137"/>
        <v>3512829.5</v>
      </c>
      <c r="G793" s="1">
        <f t="shared" si="138"/>
        <v>2233948.98246352</v>
      </c>
      <c r="H793" s="2">
        <f t="shared" si="139"/>
        <v>-0.35294786217733154</v>
      </c>
      <c r="I793" s="2">
        <f t="shared" si="140"/>
        <v>6.9168828213431164</v>
      </c>
      <c r="J793" s="2">
        <f t="shared" si="141"/>
        <v>0.63594005415392918</v>
      </c>
      <c r="K793" s="2">
        <f t="shared" si="142"/>
        <v>4.4110062943302368E-5</v>
      </c>
      <c r="L793" s="2">
        <f>AM793/SUM(AM1:AM$2583)</f>
        <v>4.3858760837322702E-5</v>
      </c>
      <c r="M793" t="s">
        <v>1859</v>
      </c>
      <c r="N793" t="s">
        <v>2126</v>
      </c>
      <c r="O793" t="s">
        <v>2127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>
        <v>126860.11075652701</v>
      </c>
      <c r="AE793" s="1">
        <v>443713.71653117897</v>
      </c>
      <c r="AF793" s="1">
        <v>829190.94064766099</v>
      </c>
      <c r="AG793" s="1">
        <v>658776.90867858601</v>
      </c>
      <c r="AH793" s="1">
        <v>859923.96611981001</v>
      </c>
      <c r="AI793" s="1">
        <v>4794693.6179042198</v>
      </c>
      <c r="AJ793" s="1">
        <v>1902883.8012014499</v>
      </c>
      <c r="AK793" s="1">
        <v>5428974.4128203904</v>
      </c>
      <c r="AL793" s="1">
        <v>3512829.5</v>
      </c>
      <c r="AM793" s="1">
        <v>2233948.98246352</v>
      </c>
    </row>
    <row r="794" spans="1:39" x14ac:dyDescent="0.3">
      <c r="A794" t="str">
        <f t="shared" si="132"/>
        <v>FRS</v>
      </c>
      <c r="B794" t="str">
        <f t="shared" si="133"/>
        <v>M1FA</v>
      </c>
      <c r="C794" t="str">
        <f t="shared" si="134"/>
        <v>OPERATION OF FAMILY HOUSING FACILITIES</v>
      </c>
      <c r="D794" s="1">
        <f t="shared" si="135"/>
        <v>8541781.6465100795</v>
      </c>
      <c r="E794" s="1">
        <f t="shared" si="136"/>
        <v>6191349.5629077395</v>
      </c>
      <c r="F794" s="1">
        <f t="shared" si="137"/>
        <v>5401750.0782000003</v>
      </c>
      <c r="G794" s="1">
        <f t="shared" si="138"/>
        <v>1834804.0290415999</v>
      </c>
      <c r="H794" s="2">
        <f t="shared" si="139"/>
        <v>-0.12753269326581318</v>
      </c>
      <c r="I794" s="2">
        <f t="shared" si="140"/>
        <v>-0.36760850350149188</v>
      </c>
      <c r="J794" s="2">
        <f t="shared" si="141"/>
        <v>0.3396684412421026</v>
      </c>
      <c r="K794" s="2">
        <f t="shared" si="142"/>
        <v>6.782894984040372E-5</v>
      </c>
      <c r="L794" s="2">
        <f>AM794/SUM(AM1:AM$2583)</f>
        <v>3.6022412205828304E-5</v>
      </c>
      <c r="M794" t="s">
        <v>1859</v>
      </c>
      <c r="N794" t="s">
        <v>2128</v>
      </c>
      <c r="O794" t="s">
        <v>2129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>
        <v>1816180.5783359399</v>
      </c>
      <c r="AC794" s="1">
        <v>2068271.8086425301</v>
      </c>
      <c r="AD794" s="1">
        <v>0</v>
      </c>
      <c r="AE794" s="1">
        <v>8541781.6465100795</v>
      </c>
      <c r="AF794" s="1">
        <v>10184224.1046094</v>
      </c>
      <c r="AG794" s="1">
        <v>8335224.4313708898</v>
      </c>
      <c r="AH794" s="1">
        <v>9865400.0916628297</v>
      </c>
      <c r="AI794" s="1">
        <v>10037169.939068699</v>
      </c>
      <c r="AJ794" s="1">
        <v>9845108.6756559107</v>
      </c>
      <c r="AK794" s="1">
        <v>6191349.5629077395</v>
      </c>
      <c r="AL794" s="1">
        <v>5401750.0782000003</v>
      </c>
      <c r="AM794" s="1">
        <v>1834804.0290415999</v>
      </c>
    </row>
    <row r="795" spans="1:39" x14ac:dyDescent="0.3">
      <c r="A795" t="str">
        <f t="shared" si="132"/>
        <v>FRS</v>
      </c>
      <c r="B795" t="str">
        <f t="shared" si="133"/>
        <v>M1FB</v>
      </c>
      <c r="C795" t="str">
        <f t="shared" si="134"/>
        <v>OPERATION OF RECREATIONAL BUILDINGS</v>
      </c>
      <c r="D795" s="1">
        <f t="shared" si="135"/>
        <v>0</v>
      </c>
      <c r="E795" s="1">
        <f t="shared" si="136"/>
        <v>44746.156343088398</v>
      </c>
      <c r="F795" s="1">
        <f t="shared" si="137"/>
        <v>19917</v>
      </c>
      <c r="G795" s="1">
        <f t="shared" si="138"/>
        <v>29950.5470133378</v>
      </c>
      <c r="H795" s="2">
        <f t="shared" si="139"/>
        <v>-0.55488914294028679</v>
      </c>
      <c r="I795" s="2" t="e">
        <f t="shared" si="140"/>
        <v>#DIV/0!</v>
      </c>
      <c r="J795" s="2">
        <f t="shared" si="141"/>
        <v>1.5037679878163277</v>
      </c>
      <c r="K795" s="2">
        <f t="shared" si="142"/>
        <v>2.5009472382355967E-7</v>
      </c>
      <c r="L795" s="2">
        <f>AM795/SUM(AM1:AM$2583)</f>
        <v>5.8801426922309896E-7</v>
      </c>
      <c r="M795" t="s">
        <v>1859</v>
      </c>
      <c r="N795" t="s">
        <v>2130</v>
      </c>
      <c r="O795" t="s">
        <v>2075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>
        <v>0</v>
      </c>
      <c r="AC795" s="1">
        <v>0</v>
      </c>
      <c r="AD795" s="1">
        <v>84923.892117782903</v>
      </c>
      <c r="AE795" s="1">
        <v>0</v>
      </c>
      <c r="AF795" s="1">
        <v>0</v>
      </c>
      <c r="AG795" s="1">
        <v>0</v>
      </c>
      <c r="AH795" s="1">
        <v>53668.471020436999</v>
      </c>
      <c r="AI795" s="1">
        <v>15036.5168720693</v>
      </c>
      <c r="AJ795" s="1">
        <v>-11014.7298378085</v>
      </c>
      <c r="AK795" s="1">
        <v>44746.156343088398</v>
      </c>
      <c r="AL795" s="1">
        <v>19917</v>
      </c>
      <c r="AM795" s="1">
        <v>29950.5470133378</v>
      </c>
    </row>
    <row r="796" spans="1:39" x14ac:dyDescent="0.3">
      <c r="A796" t="str">
        <f t="shared" si="132"/>
        <v>FRS</v>
      </c>
      <c r="B796" t="str">
        <f t="shared" si="133"/>
        <v>M1FC</v>
      </c>
      <c r="C796" t="str">
        <f t="shared" si="134"/>
        <v>OPERATION OF TROOP HOUSING FACILITIES</v>
      </c>
      <c r="D796" s="1">
        <f t="shared" si="135"/>
        <v>56203.306525744199</v>
      </c>
      <c r="E796" s="1">
        <f t="shared" si="136"/>
        <v>0</v>
      </c>
      <c r="F796" s="1">
        <f t="shared" si="137"/>
        <v>132067</v>
      </c>
      <c r="G796" s="1">
        <f t="shared" si="138"/>
        <v>125492.016584047</v>
      </c>
      <c r="H796" s="2" t="e">
        <f t="shared" si="139"/>
        <v>#DIV/0!</v>
      </c>
      <c r="I796" s="2">
        <f t="shared" si="140"/>
        <v>1.3498083682942403</v>
      </c>
      <c r="J796" s="2">
        <f t="shared" si="141"/>
        <v>0.95021478934212933</v>
      </c>
      <c r="K796" s="2">
        <f t="shared" si="142"/>
        <v>1.6583451268366751E-6</v>
      </c>
      <c r="L796" s="2">
        <f>AM796/SUM(AM1:AM$2583)</f>
        <v>2.463764564705286E-6</v>
      </c>
      <c r="M796" t="s">
        <v>1859</v>
      </c>
      <c r="N796" t="s">
        <v>2131</v>
      </c>
      <c r="O796" t="s">
        <v>2132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>
        <v>56203.306525744199</v>
      </c>
      <c r="AF796" s="1">
        <v>261853.28366531699</v>
      </c>
      <c r="AG796" s="1">
        <v>10927.568450925701</v>
      </c>
      <c r="AH796" s="1"/>
      <c r="AI796" s="1">
        <v>46629.043231201198</v>
      </c>
      <c r="AJ796" s="1">
        <v>38163.6203473145</v>
      </c>
      <c r="AK796" s="1"/>
      <c r="AL796" s="1">
        <v>132067</v>
      </c>
      <c r="AM796" s="1">
        <v>125492.016584047</v>
      </c>
    </row>
    <row r="797" spans="1:39" x14ac:dyDescent="0.3">
      <c r="A797" t="str">
        <f t="shared" si="132"/>
        <v>FRS</v>
      </c>
      <c r="B797" t="str">
        <f t="shared" si="133"/>
        <v>M1FD</v>
      </c>
      <c r="C797" t="str">
        <f t="shared" si="134"/>
        <v>OPERATION OF DINING FACILITIES</v>
      </c>
      <c r="D797" s="1">
        <f t="shared" si="135"/>
        <v>6182917.4266086603</v>
      </c>
      <c r="E797" s="1">
        <f t="shared" si="136"/>
        <v>5351779.1543743499</v>
      </c>
      <c r="F797" s="1">
        <f t="shared" si="137"/>
        <v>2130757.8250000002</v>
      </c>
      <c r="G797" s="1">
        <f t="shared" si="138"/>
        <v>41805270.350864798</v>
      </c>
      <c r="H797" s="2">
        <f t="shared" si="139"/>
        <v>-0.60185991171582698</v>
      </c>
      <c r="I797" s="2">
        <f t="shared" si="140"/>
        <v>-0.65537986714328089</v>
      </c>
      <c r="J797" s="2">
        <f t="shared" si="141"/>
        <v>19.619906992886342</v>
      </c>
      <c r="K797" s="2">
        <f t="shared" si="142"/>
        <v>2.6755600229867136E-5</v>
      </c>
      <c r="L797" s="2">
        <f>AM797/SUM(AM1:AM$2583)</f>
        <v>8.2075614459030648E-4</v>
      </c>
      <c r="M797" t="s">
        <v>1859</v>
      </c>
      <c r="N797" t="s">
        <v>2133</v>
      </c>
      <c r="O797" t="s">
        <v>2079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324886.63970297202</v>
      </c>
      <c r="AC797" s="1">
        <v>2636408.5835465998</v>
      </c>
      <c r="AD797" s="1">
        <v>3033352.7546186601</v>
      </c>
      <c r="AE797" s="1">
        <v>6182917.4266086603</v>
      </c>
      <c r="AF797" s="1">
        <v>5759791.6308877598</v>
      </c>
      <c r="AG797" s="1">
        <v>2696008.2349781902</v>
      </c>
      <c r="AH797" s="1">
        <v>3171549.49050884</v>
      </c>
      <c r="AI797" s="1">
        <v>3347739.4480300201</v>
      </c>
      <c r="AJ797" s="1">
        <v>4082711.1403621999</v>
      </c>
      <c r="AK797" s="1">
        <v>5351779.1543743499</v>
      </c>
      <c r="AL797" s="1">
        <v>2130757.8250000002</v>
      </c>
      <c r="AM797" s="1">
        <v>41805270.350864798</v>
      </c>
    </row>
    <row r="798" spans="1:39" x14ac:dyDescent="0.3">
      <c r="A798" t="str">
        <f t="shared" si="132"/>
        <v>FRS</v>
      </c>
      <c r="B798" t="str">
        <f t="shared" si="133"/>
        <v>M1FE</v>
      </c>
      <c r="C798" t="str">
        <f t="shared" si="134"/>
        <v>OPERATION OF RELIGIOUS FACILITIES</v>
      </c>
      <c r="D798" s="1">
        <f t="shared" si="135"/>
        <v>0</v>
      </c>
      <c r="E798" s="1">
        <f t="shared" si="136"/>
        <v>233870.99690589201</v>
      </c>
      <c r="F798" s="1">
        <f t="shared" si="137"/>
        <v>115974.5996</v>
      </c>
      <c r="G798" s="1">
        <f t="shared" si="138"/>
        <v>47127.177927899102</v>
      </c>
      <c r="H798" s="2">
        <f t="shared" si="139"/>
        <v>-0.5041086704450688</v>
      </c>
      <c r="I798" s="2" t="e">
        <f t="shared" si="140"/>
        <v>#DIV/0!</v>
      </c>
      <c r="J798" s="2">
        <f t="shared" si="141"/>
        <v>0.4063577549777469</v>
      </c>
      <c r="K798" s="2">
        <f t="shared" si="142"/>
        <v>1.4562753154345491E-6</v>
      </c>
      <c r="L798" s="2">
        <f>AM798/SUM(AM1:AM$2583)</f>
        <v>9.2524029953375741E-7</v>
      </c>
      <c r="M798" t="s">
        <v>1859</v>
      </c>
      <c r="N798" t="s">
        <v>2134</v>
      </c>
      <c r="O798" t="s">
        <v>2081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>
        <v>175911.99085260599</v>
      </c>
      <c r="AC798" s="1">
        <v>124897.987332278</v>
      </c>
      <c r="AD798" s="1"/>
      <c r="AE798" s="1"/>
      <c r="AF798" s="1"/>
      <c r="AG798" s="1">
        <v>82956.022315156006</v>
      </c>
      <c r="AH798" s="1">
        <v>292406.44692217401</v>
      </c>
      <c r="AI798" s="1">
        <v>412108.863326689</v>
      </c>
      <c r="AJ798" s="1">
        <v>165175.508654359</v>
      </c>
      <c r="AK798" s="1">
        <v>233870.99690589201</v>
      </c>
      <c r="AL798" s="1">
        <v>115974.5996</v>
      </c>
      <c r="AM798" s="1">
        <v>47127.177927899102</v>
      </c>
    </row>
    <row r="799" spans="1:39" x14ac:dyDescent="0.3">
      <c r="A799" t="str">
        <f t="shared" si="132"/>
        <v>FRS</v>
      </c>
      <c r="B799" t="str">
        <f t="shared" si="133"/>
        <v>M1FF</v>
      </c>
      <c r="C799" t="str">
        <f t="shared" si="134"/>
        <v>OPERATION OF PENAL FACILITIES</v>
      </c>
      <c r="D799" s="1">
        <f t="shared" si="135"/>
        <v>237475.43315482099</v>
      </c>
      <c r="E799" s="1">
        <f t="shared" si="136"/>
        <v>120797.250544229</v>
      </c>
      <c r="F799" s="1">
        <f t="shared" si="137"/>
        <v>88975.042000000001</v>
      </c>
      <c r="G799" s="1">
        <f t="shared" si="138"/>
        <v>36931.073251735601</v>
      </c>
      <c r="H799" s="2">
        <f t="shared" si="139"/>
        <v>-0.26343487455931403</v>
      </c>
      <c r="I799" s="2">
        <f t="shared" si="140"/>
        <v>-0.62532948853705994</v>
      </c>
      <c r="J799" s="2">
        <f t="shared" si="141"/>
        <v>0.4150722766923291</v>
      </c>
      <c r="K799" s="2">
        <f t="shared" si="142"/>
        <v>1.1172459987036011E-6</v>
      </c>
      <c r="L799" s="2">
        <f>AM799/SUM(AM1:AM$2583)</f>
        <v>7.2506181740431374E-7</v>
      </c>
      <c r="M799" t="s">
        <v>1859</v>
      </c>
      <c r="N799" t="s">
        <v>2135</v>
      </c>
      <c r="O799" t="s">
        <v>2083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>
        <v>377.78999992791802</v>
      </c>
      <c r="AC799" s="1">
        <v>3339.00618529749</v>
      </c>
      <c r="AD799" s="1"/>
      <c r="AE799" s="1">
        <v>237475.43315482099</v>
      </c>
      <c r="AF799" s="1">
        <v>209778.52719675901</v>
      </c>
      <c r="AG799" s="1">
        <v>75398.575111925005</v>
      </c>
      <c r="AH799" s="1">
        <v>136935.364574184</v>
      </c>
      <c r="AI799" s="1">
        <v>55750.4448863082</v>
      </c>
      <c r="AJ799" s="1">
        <v>161017.27728433401</v>
      </c>
      <c r="AK799" s="1">
        <v>120797.250544229</v>
      </c>
      <c r="AL799" s="1">
        <v>88975.042000000001</v>
      </c>
      <c r="AM799" s="1">
        <v>36931.073251735601</v>
      </c>
    </row>
    <row r="800" spans="1:39" x14ac:dyDescent="0.3">
      <c r="A800" t="str">
        <f t="shared" si="132"/>
        <v>FRS</v>
      </c>
      <c r="B800" t="str">
        <f t="shared" si="133"/>
        <v>M1FZ</v>
      </c>
      <c r="C800" t="str">
        <f t="shared" si="134"/>
        <v>OPERATION OF OTHER RESIDENTIAL BUILDINGS</v>
      </c>
      <c r="D800" s="1">
        <f t="shared" si="135"/>
        <v>0</v>
      </c>
      <c r="E800" s="1">
        <f t="shared" si="136"/>
        <v>0</v>
      </c>
      <c r="F800" s="1">
        <f t="shared" si="137"/>
        <v>0</v>
      </c>
      <c r="G800" s="1">
        <f t="shared" si="138"/>
        <v>0</v>
      </c>
      <c r="H800" s="2" t="e">
        <f t="shared" si="139"/>
        <v>#DIV/0!</v>
      </c>
      <c r="I800" s="2" t="e">
        <f t="shared" si="140"/>
        <v>#DIV/0!</v>
      </c>
      <c r="J800" s="2" t="e">
        <f t="shared" si="141"/>
        <v>#DIV/0!</v>
      </c>
      <c r="K800" s="2">
        <f t="shared" si="142"/>
        <v>0</v>
      </c>
      <c r="L800" s="2">
        <f>AM800/SUM(AM1:AM$2583)</f>
        <v>0</v>
      </c>
      <c r="M800" t="s">
        <v>1859</v>
      </c>
      <c r="N800" t="s">
        <v>2136</v>
      </c>
      <c r="O800" t="s">
        <v>2137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>
        <v>16611.386559767201</v>
      </c>
      <c r="AI800" s="1"/>
      <c r="AJ800" s="1">
        <v>49624.013515452199</v>
      </c>
      <c r="AK800" s="1"/>
      <c r="AL800" s="1"/>
      <c r="AM800" s="1"/>
    </row>
    <row r="801" spans="1:39" x14ac:dyDescent="0.3">
      <c r="A801" t="str">
        <f t="shared" si="132"/>
        <v>FRS</v>
      </c>
      <c r="B801" t="str">
        <f t="shared" si="133"/>
        <v>M1GA</v>
      </c>
      <c r="C801" t="str">
        <f t="shared" si="134"/>
        <v>OPERATION OF AMMUNITION STORAGE BUILDINGS</v>
      </c>
      <c r="D801" s="1">
        <f t="shared" si="135"/>
        <v>29615.559878663102</v>
      </c>
      <c r="E801" s="1">
        <f t="shared" si="136"/>
        <v>830133.53832346399</v>
      </c>
      <c r="F801" s="1">
        <f t="shared" si="137"/>
        <v>1165141.7187999999</v>
      </c>
      <c r="G801" s="1">
        <f t="shared" si="138"/>
        <v>0</v>
      </c>
      <c r="H801" s="2">
        <f t="shared" si="139"/>
        <v>0.40355938534072222</v>
      </c>
      <c r="I801" s="2">
        <f t="shared" si="140"/>
        <v>38.342214821319004</v>
      </c>
      <c r="J801" s="2">
        <f t="shared" si="141"/>
        <v>0</v>
      </c>
      <c r="K801" s="2">
        <f t="shared" si="142"/>
        <v>1.4630506420575067E-5</v>
      </c>
      <c r="L801" s="2">
        <f>AM801/SUM(AM1:AM$2583)</f>
        <v>0</v>
      </c>
      <c r="M801" t="s">
        <v>1859</v>
      </c>
      <c r="N801" t="s">
        <v>2138</v>
      </c>
      <c r="O801" t="s">
        <v>2139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>
        <v>30564.273285047198</v>
      </c>
      <c r="AD801" s="1">
        <v>28802.544610975499</v>
      </c>
      <c r="AE801" s="1">
        <v>29615.559878663102</v>
      </c>
      <c r="AF801" s="1">
        <v>89655.831430258899</v>
      </c>
      <c r="AG801" s="1">
        <v>14320.3739282559</v>
      </c>
      <c r="AH801" s="1">
        <v>750375.84538177599</v>
      </c>
      <c r="AI801" s="1">
        <v>866244.17958041397</v>
      </c>
      <c r="AJ801" s="1">
        <v>860830.57915153995</v>
      </c>
      <c r="AK801" s="1">
        <v>830133.53832346399</v>
      </c>
      <c r="AL801" s="1">
        <v>1165141.7187999999</v>
      </c>
      <c r="AM801" s="1"/>
    </row>
    <row r="802" spans="1:39" x14ac:dyDescent="0.3">
      <c r="A802" t="str">
        <f t="shared" si="132"/>
        <v>FRS</v>
      </c>
      <c r="B802" t="str">
        <f t="shared" si="133"/>
        <v>M1GC</v>
      </c>
      <c r="C802" t="str">
        <f t="shared" si="134"/>
        <v>OPERATION OF FUEL STORAGE BUILDINGS</v>
      </c>
      <c r="D802" s="1">
        <f t="shared" si="135"/>
        <v>156914.10563101</v>
      </c>
      <c r="E802" s="1">
        <f t="shared" si="136"/>
        <v>0</v>
      </c>
      <c r="F802" s="1">
        <f t="shared" si="137"/>
        <v>0</v>
      </c>
      <c r="G802" s="1">
        <f t="shared" si="138"/>
        <v>0</v>
      </c>
      <c r="H802" s="2" t="e">
        <f t="shared" si="139"/>
        <v>#DIV/0!</v>
      </c>
      <c r="I802" s="2">
        <f t="shared" si="140"/>
        <v>-1</v>
      </c>
      <c r="J802" s="2" t="e">
        <f t="shared" si="141"/>
        <v>#DIV/0!</v>
      </c>
      <c r="K802" s="2">
        <f t="shared" si="142"/>
        <v>0</v>
      </c>
      <c r="L802" s="2">
        <f>AM802/SUM(AM1:AM$2583)</f>
        <v>0</v>
      </c>
      <c r="M802" t="s">
        <v>1859</v>
      </c>
      <c r="N802" t="s">
        <v>2140</v>
      </c>
      <c r="O802" t="s">
        <v>2085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>
        <v>156914.10563101</v>
      </c>
      <c r="AF802" s="1">
        <v>176514.927432439</v>
      </c>
      <c r="AG802" s="1">
        <v>-4937.49604985931</v>
      </c>
      <c r="AH802" s="1"/>
      <c r="AI802" s="1"/>
      <c r="AJ802" s="1"/>
      <c r="AK802" s="1"/>
      <c r="AL802" s="1"/>
      <c r="AM802" s="1"/>
    </row>
    <row r="803" spans="1:39" x14ac:dyDescent="0.3">
      <c r="A803" t="str">
        <f t="shared" si="132"/>
        <v>FRS</v>
      </c>
      <c r="B803" t="str">
        <f t="shared" si="133"/>
        <v>M1GD</v>
      </c>
      <c r="C803" t="str">
        <f t="shared" si="134"/>
        <v>OPERATION OF OPEN STORAGE FACILITIES</v>
      </c>
      <c r="D803" s="1">
        <f t="shared" si="135"/>
        <v>10883.7872236438</v>
      </c>
      <c r="E803" s="1">
        <f t="shared" si="136"/>
        <v>6346.5534619588798</v>
      </c>
      <c r="F803" s="1">
        <f t="shared" si="137"/>
        <v>1677.3998999999999</v>
      </c>
      <c r="G803" s="1">
        <f t="shared" si="138"/>
        <v>7477.7792947729004</v>
      </c>
      <c r="H803" s="2">
        <f t="shared" si="139"/>
        <v>-0.73569908296616382</v>
      </c>
      <c r="I803" s="2">
        <f t="shared" si="140"/>
        <v>-0.84588086246706129</v>
      </c>
      <c r="J803" s="2">
        <f t="shared" si="141"/>
        <v>4.4579585910151183</v>
      </c>
      <c r="K803" s="2">
        <f t="shared" si="142"/>
        <v>2.1062854081044666E-8</v>
      </c>
      <c r="L803" s="2">
        <f>AM803/SUM(AM1:AM$2583)</f>
        <v>1.4681003740831126E-7</v>
      </c>
      <c r="M803" t="s">
        <v>1859</v>
      </c>
      <c r="N803" t="s">
        <v>2141</v>
      </c>
      <c r="O803" t="s">
        <v>2142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>
        <v>10845.9942218997</v>
      </c>
      <c r="AE803" s="1">
        <v>10883.7872236438</v>
      </c>
      <c r="AF803" s="1">
        <v>529721.57583601202</v>
      </c>
      <c r="AG803" s="1">
        <v>875060.25151532004</v>
      </c>
      <c r="AH803" s="1">
        <v>1009825.38164575</v>
      </c>
      <c r="AI803" s="1">
        <v>1013483.5958003399</v>
      </c>
      <c r="AJ803" s="1">
        <v>1036565.99084462</v>
      </c>
      <c r="AK803" s="1">
        <v>6346.5534619588798</v>
      </c>
      <c r="AL803" s="1">
        <v>1677.3998999999999</v>
      </c>
      <c r="AM803" s="1">
        <v>7477.7792947729004</v>
      </c>
    </row>
    <row r="804" spans="1:39" x14ac:dyDescent="0.3">
      <c r="A804" t="str">
        <f t="shared" si="132"/>
        <v>FRS</v>
      </c>
      <c r="B804" t="str">
        <f t="shared" si="133"/>
        <v>M1GZ</v>
      </c>
      <c r="C804" t="str">
        <f t="shared" si="134"/>
        <v>OPERATION OF OTHER WAREHOUSE BUILDINGS</v>
      </c>
      <c r="D804" s="1">
        <f t="shared" si="135"/>
        <v>2264901.0381871201</v>
      </c>
      <c r="E804" s="1">
        <f t="shared" si="136"/>
        <v>105133211.071845</v>
      </c>
      <c r="F804" s="1">
        <f t="shared" si="137"/>
        <v>89015693.419100001</v>
      </c>
      <c r="G804" s="1">
        <f t="shared" si="138"/>
        <v>74062160.891042799</v>
      </c>
      <c r="H804" s="2">
        <f t="shared" si="139"/>
        <v>-0.15330567275958829</v>
      </c>
      <c r="I804" s="2">
        <f t="shared" si="140"/>
        <v>38.302244079657562</v>
      </c>
      <c r="J804" s="2">
        <f t="shared" si="141"/>
        <v>0.83201240192947101</v>
      </c>
      <c r="K804" s="2">
        <f t="shared" si="142"/>
        <v>1.1177564523579091E-3</v>
      </c>
      <c r="L804" s="2">
        <f>AM804/SUM(AM1:AM$2583)</f>
        <v>1.4540504850891799E-3</v>
      </c>
      <c r="M804" t="s">
        <v>1859</v>
      </c>
      <c r="N804" t="s">
        <v>2143</v>
      </c>
      <c r="O804" t="s">
        <v>2144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>
        <v>861746.93682262301</v>
      </c>
      <c r="AD804" s="1">
        <v>1353956.1461513501</v>
      </c>
      <c r="AE804" s="1">
        <v>2264901.0381871201</v>
      </c>
      <c r="AF804" s="1">
        <v>1854810.7320396299</v>
      </c>
      <c r="AG804" s="1">
        <v>39344282.626998</v>
      </c>
      <c r="AH804" s="1">
        <v>85666078.303847194</v>
      </c>
      <c r="AI804" s="1">
        <v>221749093.79561299</v>
      </c>
      <c r="AJ804" s="1">
        <v>21488123.921671901</v>
      </c>
      <c r="AK804" s="1">
        <v>105133211.071845</v>
      </c>
      <c r="AL804" s="1">
        <v>89015693.419100001</v>
      </c>
      <c r="AM804" s="1">
        <v>74062160.891042799</v>
      </c>
    </row>
    <row r="805" spans="1:39" x14ac:dyDescent="0.3">
      <c r="A805" t="str">
        <f t="shared" si="132"/>
        <v>FRS</v>
      </c>
      <c r="B805" t="str">
        <f t="shared" si="133"/>
        <v>M1JA</v>
      </c>
      <c r="C805" t="str">
        <f t="shared" si="134"/>
        <v>OPERATION OF MUSEUMS AND EXHIBITION BUILDINGS</v>
      </c>
      <c r="D805" s="1">
        <f t="shared" si="135"/>
        <v>0</v>
      </c>
      <c r="E805" s="1">
        <f t="shared" si="136"/>
        <v>0</v>
      </c>
      <c r="F805" s="1">
        <f t="shared" si="137"/>
        <v>99999.960900000005</v>
      </c>
      <c r="G805" s="1">
        <f t="shared" si="138"/>
        <v>81390.782613974996</v>
      </c>
      <c r="H805" s="2" t="e">
        <f t="shared" si="139"/>
        <v>#DIV/0!</v>
      </c>
      <c r="I805" s="2" t="e">
        <f t="shared" si="140"/>
        <v>#DIV/0!</v>
      </c>
      <c r="J805" s="2">
        <f t="shared" si="141"/>
        <v>0.81390814437783432</v>
      </c>
      <c r="K805" s="2">
        <f t="shared" si="142"/>
        <v>1.255684219694345E-6</v>
      </c>
      <c r="L805" s="2">
        <f>AM805/SUM(AM1:AM$2583)</f>
        <v>1.5979321358952047E-6</v>
      </c>
      <c r="M805" t="s">
        <v>1859</v>
      </c>
      <c r="N805" t="s">
        <v>2145</v>
      </c>
      <c r="O805" t="s">
        <v>2146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>
        <v>24505.554519396199</v>
      </c>
      <c r="AG805" s="1">
        <v>0</v>
      </c>
      <c r="AH805" s="1"/>
      <c r="AI805" s="1">
        <v>111997.597272623</v>
      </c>
      <c r="AJ805" s="1">
        <v>221046.33740574599</v>
      </c>
      <c r="AK805" s="1">
        <v>0</v>
      </c>
      <c r="AL805" s="1">
        <v>99999.960900000005</v>
      </c>
      <c r="AM805" s="1">
        <v>81390.782613974996</v>
      </c>
    </row>
    <row r="806" spans="1:39" x14ac:dyDescent="0.3">
      <c r="A806" t="str">
        <f t="shared" si="132"/>
        <v>FRS</v>
      </c>
      <c r="B806" t="str">
        <f t="shared" si="133"/>
        <v>M1JB</v>
      </c>
      <c r="C806" t="str">
        <f t="shared" si="134"/>
        <v>OPERATION OF TESTING AND MEASUREMENT BUILDINGS</v>
      </c>
      <c r="D806" s="1">
        <f t="shared" si="135"/>
        <v>21292.8087514535</v>
      </c>
      <c r="E806" s="1">
        <f t="shared" si="136"/>
        <v>0</v>
      </c>
      <c r="F806" s="1">
        <f t="shared" si="137"/>
        <v>0</v>
      </c>
      <c r="G806" s="1">
        <f t="shared" si="138"/>
        <v>0</v>
      </c>
      <c r="H806" s="2" t="e">
        <f t="shared" si="139"/>
        <v>#DIV/0!</v>
      </c>
      <c r="I806" s="2">
        <f t="shared" si="140"/>
        <v>-1</v>
      </c>
      <c r="J806" s="2" t="e">
        <f t="shared" si="141"/>
        <v>#DIV/0!</v>
      </c>
      <c r="K806" s="2">
        <f t="shared" si="142"/>
        <v>0</v>
      </c>
      <c r="L806" s="2">
        <f>AM806/SUM(AM1:AM$2583)</f>
        <v>0</v>
      </c>
      <c r="M806" t="s">
        <v>1859</v>
      </c>
      <c r="N806" t="s">
        <v>2147</v>
      </c>
      <c r="O806" t="s">
        <v>2148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>
        <v>21292.8087514535</v>
      </c>
      <c r="AF806" s="1"/>
      <c r="AG806" s="1"/>
      <c r="AH806" s="1"/>
      <c r="AI806" s="1"/>
      <c r="AJ806" s="1"/>
      <c r="AK806" s="1"/>
      <c r="AL806" s="1"/>
      <c r="AM806" s="1"/>
    </row>
    <row r="807" spans="1:39" x14ac:dyDescent="0.3">
      <c r="A807" t="str">
        <f t="shared" si="132"/>
        <v>FRS</v>
      </c>
      <c r="B807" t="str">
        <f t="shared" si="133"/>
        <v>M1JZ</v>
      </c>
      <c r="C807" t="str">
        <f t="shared" si="134"/>
        <v>OPERATION OF MISCELLANEOUS BUILDINGS</v>
      </c>
      <c r="D807" s="1">
        <f t="shared" si="135"/>
        <v>53521463.377512097</v>
      </c>
      <c r="E807" s="1">
        <f t="shared" si="136"/>
        <v>77362985.731481895</v>
      </c>
      <c r="F807" s="1">
        <f t="shared" si="137"/>
        <v>111720706.5949</v>
      </c>
      <c r="G807" s="1">
        <f t="shared" si="138"/>
        <v>100918198.502552</v>
      </c>
      <c r="H807" s="2">
        <f t="shared" si="139"/>
        <v>0.44411058516626856</v>
      </c>
      <c r="I807" s="2">
        <f t="shared" si="140"/>
        <v>1.0874000736280549</v>
      </c>
      <c r="J807" s="2">
        <f t="shared" si="141"/>
        <v>0.90330791469554561</v>
      </c>
      <c r="K807" s="2">
        <f t="shared" si="142"/>
        <v>1.4028598313613725E-3</v>
      </c>
      <c r="L807" s="2">
        <f>AM807/SUM(AM1:AM$2583)</f>
        <v>1.9813107492615556E-3</v>
      </c>
      <c r="M807" t="s">
        <v>1859</v>
      </c>
      <c r="N807" t="s">
        <v>2149</v>
      </c>
      <c r="O807" t="s">
        <v>2150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>
        <v>4738053.9692449002</v>
      </c>
      <c r="AD807" s="1">
        <v>26531773.843550399</v>
      </c>
      <c r="AE807" s="1">
        <v>53521463.377512097</v>
      </c>
      <c r="AF807" s="1">
        <v>117237656.76774199</v>
      </c>
      <c r="AG807" s="1">
        <v>87647161.053011894</v>
      </c>
      <c r="AH807" s="1">
        <v>106037029.48537301</v>
      </c>
      <c r="AI807" s="1">
        <v>111051852.939385</v>
      </c>
      <c r="AJ807" s="1">
        <v>206753138.394658</v>
      </c>
      <c r="AK807" s="1">
        <v>77362985.731481895</v>
      </c>
      <c r="AL807" s="1">
        <v>111720706.5949</v>
      </c>
      <c r="AM807" s="1">
        <v>100918198.502552</v>
      </c>
    </row>
    <row r="808" spans="1:39" x14ac:dyDescent="0.3">
      <c r="A808" t="str">
        <f t="shared" si="132"/>
        <v>FRS</v>
      </c>
      <c r="B808" t="str">
        <f t="shared" si="133"/>
        <v>M1KC</v>
      </c>
      <c r="C808" t="str">
        <f t="shared" si="134"/>
        <v>OPERATION OF MINE FIRE CONTROL FACILITIES</v>
      </c>
      <c r="D808" s="1">
        <f t="shared" si="135"/>
        <v>0</v>
      </c>
      <c r="E808" s="1">
        <f t="shared" si="136"/>
        <v>0</v>
      </c>
      <c r="F808" s="1">
        <f t="shared" si="137"/>
        <v>0</v>
      </c>
      <c r="G808" s="1">
        <f t="shared" si="138"/>
        <v>0</v>
      </c>
      <c r="H808" s="2" t="e">
        <f t="shared" si="139"/>
        <v>#DIV/0!</v>
      </c>
      <c r="I808" s="2" t="e">
        <f t="shared" si="140"/>
        <v>#DIV/0!</v>
      </c>
      <c r="J808" s="2" t="e">
        <f t="shared" si="141"/>
        <v>#DIV/0!</v>
      </c>
      <c r="K808" s="2">
        <f t="shared" si="142"/>
        <v>0</v>
      </c>
      <c r="L808" s="2">
        <f>AM808/SUM(AM1:AM$2583)</f>
        <v>0</v>
      </c>
      <c r="M808" t="s">
        <v>1859</v>
      </c>
      <c r="N808" t="s">
        <v>2151</v>
      </c>
      <c r="O808" t="s">
        <v>2152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>
        <v>15321.9195247487</v>
      </c>
      <c r="AG808" s="1"/>
      <c r="AH808" s="1"/>
      <c r="AI808" s="1"/>
      <c r="AJ808" s="1"/>
      <c r="AK808" s="1"/>
      <c r="AL808" s="1"/>
      <c r="AM808" s="1"/>
    </row>
    <row r="809" spans="1:39" x14ac:dyDescent="0.3">
      <c r="A809" t="str">
        <f t="shared" si="132"/>
        <v>FRS</v>
      </c>
      <c r="B809" t="str">
        <f t="shared" si="133"/>
        <v>M1LA</v>
      </c>
      <c r="C809" t="str">
        <f t="shared" si="134"/>
        <v>Operation of Airport service roads</v>
      </c>
      <c r="D809" s="1">
        <f t="shared" si="135"/>
        <v>21590.056207360401</v>
      </c>
      <c r="E809" s="1">
        <f t="shared" si="136"/>
        <v>0</v>
      </c>
      <c r="F809" s="1">
        <f t="shared" si="137"/>
        <v>0</v>
      </c>
      <c r="G809" s="1">
        <f t="shared" si="138"/>
        <v>0</v>
      </c>
      <c r="H809" s="2" t="e">
        <f t="shared" si="139"/>
        <v>#DIV/0!</v>
      </c>
      <c r="I809" s="2">
        <f t="shared" si="140"/>
        <v>-1</v>
      </c>
      <c r="J809" s="2" t="e">
        <f t="shared" si="141"/>
        <v>#DIV/0!</v>
      </c>
      <c r="K809" s="2">
        <f t="shared" si="142"/>
        <v>0</v>
      </c>
      <c r="L809" s="2">
        <f>AM809/SUM(AM1:AM$2583)</f>
        <v>0</v>
      </c>
      <c r="M809" t="s">
        <v>1859</v>
      </c>
      <c r="N809" t="s">
        <v>2153</v>
      </c>
      <c r="O809" t="s">
        <v>2154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>
        <v>21590.056207360401</v>
      </c>
      <c r="AF809" s="1"/>
      <c r="AG809" s="1"/>
      <c r="AH809" s="1"/>
      <c r="AI809" s="1"/>
      <c r="AJ809" s="1"/>
      <c r="AK809" s="1"/>
      <c r="AL809" s="1"/>
      <c r="AM809" s="1"/>
    </row>
    <row r="810" spans="1:39" x14ac:dyDescent="0.3">
      <c r="A810" t="str">
        <f t="shared" si="132"/>
        <v>FRS</v>
      </c>
      <c r="B810" t="str">
        <f t="shared" si="133"/>
        <v>M1LB</v>
      </c>
      <c r="C810" t="str">
        <f t="shared" si="134"/>
        <v>OPERATION OF HIGHWAYS, ROADS, STREETS, BRIDGES, AND RAILWAYS</v>
      </c>
      <c r="D810" s="1">
        <f t="shared" si="135"/>
        <v>0</v>
      </c>
      <c r="E810" s="1">
        <f t="shared" si="136"/>
        <v>82254.618257399605</v>
      </c>
      <c r="F810" s="1">
        <f t="shared" si="137"/>
        <v>12550</v>
      </c>
      <c r="G810" s="1">
        <f t="shared" si="138"/>
        <v>0</v>
      </c>
      <c r="H810" s="2">
        <f t="shared" si="139"/>
        <v>-0.84742498031262814</v>
      </c>
      <c r="I810" s="2" t="e">
        <f t="shared" si="140"/>
        <v>#DIV/0!</v>
      </c>
      <c r="J810" s="2">
        <f t="shared" si="141"/>
        <v>0</v>
      </c>
      <c r="K810" s="2">
        <f t="shared" si="142"/>
        <v>1.5758843118871687E-7</v>
      </c>
      <c r="L810" s="2">
        <f>AM810/SUM(AM1:AM$2583)</f>
        <v>0</v>
      </c>
      <c r="M810" t="s">
        <v>1859</v>
      </c>
      <c r="N810" t="s">
        <v>2155</v>
      </c>
      <c r="O810" t="s">
        <v>2156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79687.151968570499</v>
      </c>
      <c r="AI810" s="1">
        <v>38972.355313063003</v>
      </c>
      <c r="AJ810" s="1">
        <v>83822.307380797502</v>
      </c>
      <c r="AK810" s="1">
        <v>82254.618257399605</v>
      </c>
      <c r="AL810" s="1">
        <v>12550</v>
      </c>
      <c r="AM810" s="1"/>
    </row>
    <row r="811" spans="1:39" x14ac:dyDescent="0.3">
      <c r="A811" t="str">
        <f t="shared" si="132"/>
        <v>FRS</v>
      </c>
      <c r="B811" t="str">
        <f t="shared" si="133"/>
        <v>M1LZ</v>
      </c>
      <c r="C811" t="str">
        <f t="shared" si="134"/>
        <v>OPERATION OF PARKING FACILITIES</v>
      </c>
      <c r="D811" s="1">
        <f t="shared" si="135"/>
        <v>0</v>
      </c>
      <c r="E811" s="1">
        <f t="shared" si="136"/>
        <v>0</v>
      </c>
      <c r="F811" s="1">
        <f t="shared" si="137"/>
        <v>42600</v>
      </c>
      <c r="G811" s="1">
        <f t="shared" si="138"/>
        <v>130708.777714635</v>
      </c>
      <c r="H811" s="2" t="e">
        <f t="shared" si="139"/>
        <v>#DIV/0!</v>
      </c>
      <c r="I811" s="2" t="e">
        <f t="shared" si="140"/>
        <v>#DIV/0!</v>
      </c>
      <c r="J811" s="2">
        <f t="shared" si="141"/>
        <v>3.0682811670102113</v>
      </c>
      <c r="K811" s="2">
        <f t="shared" si="142"/>
        <v>5.3492168674417038E-7</v>
      </c>
      <c r="L811" s="2">
        <f>AM811/SUM(AM1:AM$2583)</f>
        <v>2.5661843963880972E-6</v>
      </c>
      <c r="M811" t="s">
        <v>1859</v>
      </c>
      <c r="N811" t="s">
        <v>2157</v>
      </c>
      <c r="O811" t="s">
        <v>2158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>
        <v>42788.753921388401</v>
      </c>
      <c r="AG811" s="1"/>
      <c r="AH811" s="1"/>
      <c r="AI811" s="1">
        <v>35898.9435045305</v>
      </c>
      <c r="AJ811" s="1">
        <v>34214.586404488902</v>
      </c>
      <c r="AK811" s="1"/>
      <c r="AL811" s="1">
        <v>42600</v>
      </c>
      <c r="AM811" s="1">
        <v>130708.777714635</v>
      </c>
    </row>
    <row r="812" spans="1:39" x14ac:dyDescent="0.3">
      <c r="A812" t="str">
        <f t="shared" si="132"/>
        <v>FRS</v>
      </c>
      <c r="B812" t="str">
        <f t="shared" si="133"/>
        <v>M1MF</v>
      </c>
      <c r="C812" t="str">
        <f t="shared" si="134"/>
        <v>OPERATION OF EPG FACILITIES - PETROLEUM</v>
      </c>
      <c r="D812" s="1">
        <f t="shared" si="135"/>
        <v>0</v>
      </c>
      <c r="E812" s="1">
        <f t="shared" si="136"/>
        <v>366845.09398276597</v>
      </c>
      <c r="F812" s="1">
        <f t="shared" si="137"/>
        <v>29422.320299999999</v>
      </c>
      <c r="G812" s="1">
        <f t="shared" si="138"/>
        <v>0</v>
      </c>
      <c r="H812" s="2">
        <f t="shared" si="139"/>
        <v>-0.91979633697545859</v>
      </c>
      <c r="I812" s="2" t="e">
        <f t="shared" si="140"/>
        <v>#DIV/0!</v>
      </c>
      <c r="J812" s="2">
        <f t="shared" si="141"/>
        <v>0</v>
      </c>
      <c r="K812" s="2">
        <f t="shared" si="142"/>
        <v>3.6945157753059263E-7</v>
      </c>
      <c r="L812" s="2">
        <f>AM812/SUM(AM1:AM$2583)</f>
        <v>0</v>
      </c>
      <c r="M812" t="s">
        <v>1859</v>
      </c>
      <c r="N812" t="s">
        <v>2159</v>
      </c>
      <c r="O812" t="s">
        <v>2160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>
        <v>298186.855349669</v>
      </c>
      <c r="AK812" s="1">
        <v>366845.09398276597</v>
      </c>
      <c r="AL812" s="1">
        <v>29422.320299999999</v>
      </c>
      <c r="AM812" s="1"/>
    </row>
    <row r="813" spans="1:39" x14ac:dyDescent="0.3">
      <c r="A813" t="str">
        <f t="shared" si="132"/>
        <v>FRS</v>
      </c>
      <c r="B813" t="str">
        <f t="shared" si="133"/>
        <v>M1NA</v>
      </c>
      <c r="C813" t="str">
        <f t="shared" si="134"/>
        <v>OPERATION OF FUEL SUPPLY FACILITIES</v>
      </c>
      <c r="D813" s="1">
        <f t="shared" si="135"/>
        <v>0</v>
      </c>
      <c r="E813" s="1">
        <f t="shared" si="136"/>
        <v>0</v>
      </c>
      <c r="F813" s="1">
        <f t="shared" si="137"/>
        <v>0</v>
      </c>
      <c r="G813" s="1">
        <f t="shared" si="138"/>
        <v>14058.034314497199</v>
      </c>
      <c r="H813" s="2" t="e">
        <f t="shared" si="139"/>
        <v>#DIV/0!</v>
      </c>
      <c r="I813" s="2" t="e">
        <f t="shared" si="140"/>
        <v>#DIV/0!</v>
      </c>
      <c r="J813" s="2" t="e">
        <f t="shared" si="141"/>
        <v>#DIV/0!</v>
      </c>
      <c r="K813" s="2">
        <f t="shared" si="142"/>
        <v>0</v>
      </c>
      <c r="L813" s="2">
        <f>AM813/SUM(AM1:AM$2583)</f>
        <v>2.7599912517361029E-7</v>
      </c>
      <c r="M813" t="s">
        <v>1859</v>
      </c>
      <c r="N813" t="s">
        <v>2161</v>
      </c>
      <c r="O813" t="s">
        <v>2162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>
        <v>14541.756672765399</v>
      </c>
      <c r="AJ813" s="1"/>
      <c r="AK813" s="1"/>
      <c r="AL813" s="1"/>
      <c r="AM813" s="1">
        <v>14058.034314497199</v>
      </c>
    </row>
    <row r="814" spans="1:39" x14ac:dyDescent="0.3">
      <c r="A814" t="str">
        <f t="shared" si="132"/>
        <v>FRS</v>
      </c>
      <c r="B814" t="str">
        <f t="shared" si="133"/>
        <v>M1NB</v>
      </c>
      <c r="C814" t="str">
        <f t="shared" si="134"/>
        <v>OPERATION OF HEATING AND COOLING PLANTS</v>
      </c>
      <c r="D814" s="1">
        <f t="shared" si="135"/>
        <v>6230019.51258903</v>
      </c>
      <c r="E814" s="1">
        <f t="shared" si="136"/>
        <v>6847161.4502241202</v>
      </c>
      <c r="F814" s="1">
        <f t="shared" si="137"/>
        <v>5218325.6288000001</v>
      </c>
      <c r="G814" s="1">
        <f t="shared" si="138"/>
        <v>4380090.8184688799</v>
      </c>
      <c r="H814" s="2">
        <f t="shared" si="139"/>
        <v>-0.23788482764208885</v>
      </c>
      <c r="I814" s="2">
        <f t="shared" si="140"/>
        <v>-0.16239016294326125</v>
      </c>
      <c r="J814" s="2">
        <f t="shared" si="141"/>
        <v>0.8393670939764869</v>
      </c>
      <c r="K814" s="2">
        <f t="shared" si="142"/>
        <v>6.5525717073662676E-5</v>
      </c>
      <c r="L814" s="2">
        <f>AM814/SUM(AM1:AM$2583)</f>
        <v>8.5993618100057344E-5</v>
      </c>
      <c r="M814" t="s">
        <v>1859</v>
      </c>
      <c r="N814" t="s">
        <v>2163</v>
      </c>
      <c r="O814" t="s">
        <v>2164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>
        <v>4841825.9005761798</v>
      </c>
      <c r="AC814" s="1">
        <v>8757613.8492993396</v>
      </c>
      <c r="AD814" s="1">
        <v>8632040.9595210906</v>
      </c>
      <c r="AE814" s="1">
        <v>6230019.51258903</v>
      </c>
      <c r="AF814" s="1">
        <v>6323572.8640735</v>
      </c>
      <c r="AG814" s="1">
        <v>4560391.29049093</v>
      </c>
      <c r="AH814" s="1">
        <v>5954320.2496665204</v>
      </c>
      <c r="AI814" s="1">
        <v>6093139.5372102698</v>
      </c>
      <c r="AJ814" s="1">
        <v>4709381.6978024105</v>
      </c>
      <c r="AK814" s="1">
        <v>6847161.4502241202</v>
      </c>
      <c r="AL814" s="1">
        <v>5218325.6288000001</v>
      </c>
      <c r="AM814" s="1">
        <v>4380090.8184688799</v>
      </c>
    </row>
    <row r="815" spans="1:39" x14ac:dyDescent="0.3">
      <c r="A815" t="str">
        <f t="shared" si="132"/>
        <v>FRS</v>
      </c>
      <c r="B815" t="str">
        <f t="shared" si="133"/>
        <v>M1ND</v>
      </c>
      <c r="C815" t="str">
        <f t="shared" si="134"/>
        <v>OPERATION OF SEWAGE AND WASTE FACILITIES</v>
      </c>
      <c r="D815" s="1">
        <f t="shared" si="135"/>
        <v>3808933.6529224599</v>
      </c>
      <c r="E815" s="1">
        <f t="shared" si="136"/>
        <v>4756085.4130078899</v>
      </c>
      <c r="F815" s="1">
        <f t="shared" si="137"/>
        <v>5349518.4598000003</v>
      </c>
      <c r="G815" s="1">
        <f t="shared" si="138"/>
        <v>5014782.2943419497</v>
      </c>
      <c r="H815" s="2">
        <f t="shared" si="139"/>
        <v>0.12477342084081822</v>
      </c>
      <c r="I815" s="2">
        <f t="shared" si="140"/>
        <v>0.40446617013018971</v>
      </c>
      <c r="J815" s="2">
        <f t="shared" si="141"/>
        <v>0.93742686038500644</v>
      </c>
      <c r="K815" s="2">
        <f t="shared" si="142"/>
        <v>6.7173085394020958E-5</v>
      </c>
      <c r="L815" s="2">
        <f>AM815/SUM(AM1:AM$2583)</f>
        <v>9.8454413697594644E-5</v>
      </c>
      <c r="M815" t="s">
        <v>1859</v>
      </c>
      <c r="N815" t="s">
        <v>2165</v>
      </c>
      <c r="O815" t="s">
        <v>2166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974068.17857250804</v>
      </c>
      <c r="AC815" s="1">
        <v>2039875.00793926</v>
      </c>
      <c r="AD815" s="1">
        <v>2390357.4622533</v>
      </c>
      <c r="AE815" s="1">
        <v>3808933.6529224599</v>
      </c>
      <c r="AF815" s="1">
        <v>3582184.2640355802</v>
      </c>
      <c r="AG815" s="1">
        <v>3923370.3491021101</v>
      </c>
      <c r="AH815" s="1">
        <v>4487506.4665449001</v>
      </c>
      <c r="AI815" s="1">
        <v>5382546.20145074</v>
      </c>
      <c r="AJ815" s="1">
        <v>6040120.0422586296</v>
      </c>
      <c r="AK815" s="1">
        <v>4756085.4130078899</v>
      </c>
      <c r="AL815" s="1">
        <v>5349518.4598000003</v>
      </c>
      <c r="AM815" s="1">
        <v>5014782.2943419497</v>
      </c>
    </row>
    <row r="816" spans="1:39" x14ac:dyDescent="0.3">
      <c r="A816" t="str">
        <f t="shared" si="132"/>
        <v>FRS</v>
      </c>
      <c r="B816" t="str">
        <f t="shared" si="133"/>
        <v>M1NE</v>
      </c>
      <c r="C816" t="str">
        <f t="shared" si="134"/>
        <v>OPERATION OF WATER SUPPLY FACILITIES</v>
      </c>
      <c r="D816" s="1">
        <f t="shared" si="135"/>
        <v>270781.42943885498</v>
      </c>
      <c r="E816" s="1">
        <f t="shared" si="136"/>
        <v>503785.226760227</v>
      </c>
      <c r="F816" s="1">
        <f t="shared" si="137"/>
        <v>559788</v>
      </c>
      <c r="G816" s="1">
        <f t="shared" si="138"/>
        <v>3762.73460687234</v>
      </c>
      <c r="H816" s="2">
        <f t="shared" si="139"/>
        <v>0.11116398470022459</v>
      </c>
      <c r="I816" s="2">
        <f t="shared" si="140"/>
        <v>1.0673057275754041</v>
      </c>
      <c r="J816" s="2">
        <f t="shared" si="141"/>
        <v>6.7217135895595121E-3</v>
      </c>
      <c r="K816" s="2">
        <f t="shared" si="142"/>
        <v>7.0291723281489592E-6</v>
      </c>
      <c r="L816" s="2">
        <f>AM816/SUM(AM1:AM$2583)</f>
        <v>7.3873162956095528E-8</v>
      </c>
      <c r="M816" t="s">
        <v>1859</v>
      </c>
      <c r="N816" t="s">
        <v>2167</v>
      </c>
      <c r="O816" t="s">
        <v>2168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>
        <v>662729.90718974103</v>
      </c>
      <c r="AC816" s="1">
        <v>633910.70764610497</v>
      </c>
      <c r="AD816" s="1">
        <v>303159.405360481</v>
      </c>
      <c r="AE816" s="1">
        <v>270781.42943885498</v>
      </c>
      <c r="AF816" s="1">
        <v>306947.68372451799</v>
      </c>
      <c r="AG816" s="1">
        <v>30386.821360862999</v>
      </c>
      <c r="AH816" s="1">
        <v>31973.521940845701</v>
      </c>
      <c r="AI816" s="1">
        <v>31359.302744719102</v>
      </c>
      <c r="AJ816" s="1">
        <v>772943.17665491998</v>
      </c>
      <c r="AK816" s="1">
        <v>503785.226760227</v>
      </c>
      <c r="AL816" s="1">
        <v>559788</v>
      </c>
      <c r="AM816" s="1">
        <v>3762.73460687234</v>
      </c>
    </row>
    <row r="817" spans="1:39" x14ac:dyDescent="0.3">
      <c r="A817" t="str">
        <f t="shared" si="132"/>
        <v>FRS</v>
      </c>
      <c r="B817" t="str">
        <f t="shared" si="133"/>
        <v>M1NZ</v>
      </c>
      <c r="C817" t="str">
        <f t="shared" si="134"/>
        <v>OPERATION OF OTHER UTILITIES</v>
      </c>
      <c r="D817" s="1">
        <f t="shared" si="135"/>
        <v>0</v>
      </c>
      <c r="E817" s="1">
        <f t="shared" si="136"/>
        <v>59489.815343613198</v>
      </c>
      <c r="F817" s="1">
        <f t="shared" si="137"/>
        <v>617316</v>
      </c>
      <c r="G817" s="1">
        <f t="shared" si="138"/>
        <v>497986.76282173902</v>
      </c>
      <c r="H817" s="2">
        <f t="shared" si="139"/>
        <v>9.3768350335999955</v>
      </c>
      <c r="I817" s="2" t="e">
        <f t="shared" si="140"/>
        <v>#DIV/0!</v>
      </c>
      <c r="J817" s="2">
        <f t="shared" si="141"/>
        <v>0.80669667208000284</v>
      </c>
      <c r="K817" s="2">
        <f t="shared" si="142"/>
        <v>7.7515426285015099E-6</v>
      </c>
      <c r="L817" s="2">
        <f>AM817/SUM(AM1:AM$2583)</f>
        <v>9.7768939676794333E-6</v>
      </c>
      <c r="M817" t="s">
        <v>1859</v>
      </c>
      <c r="N817" t="s">
        <v>2169</v>
      </c>
      <c r="O817" t="s">
        <v>2170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>
        <v>23110.688244637</v>
      </c>
      <c r="AG817" s="1">
        <v>5965.6341506041099</v>
      </c>
      <c r="AH817" s="1"/>
      <c r="AI817" s="1">
        <v>0</v>
      </c>
      <c r="AJ817" s="1"/>
      <c r="AK817" s="1">
        <v>59489.815343613198</v>
      </c>
      <c r="AL817" s="1">
        <v>617316</v>
      </c>
      <c r="AM817" s="1">
        <v>497986.76282173902</v>
      </c>
    </row>
    <row r="818" spans="1:39" x14ac:dyDescent="0.3">
      <c r="A818" t="str">
        <f t="shared" si="132"/>
        <v>FRS</v>
      </c>
      <c r="B818" t="str">
        <f t="shared" si="133"/>
        <v>M1PC</v>
      </c>
      <c r="C818" t="str">
        <f t="shared" si="134"/>
        <v>OPERATION OF UNIMPROVED REAL PROPERTY (LAND)</v>
      </c>
      <c r="D818" s="1">
        <f t="shared" si="135"/>
        <v>39284.810364892801</v>
      </c>
      <c r="E818" s="1">
        <f t="shared" si="136"/>
        <v>0</v>
      </c>
      <c r="F818" s="1">
        <f t="shared" si="137"/>
        <v>0</v>
      </c>
      <c r="G818" s="1">
        <f t="shared" si="138"/>
        <v>0</v>
      </c>
      <c r="H818" s="2" t="e">
        <f t="shared" si="139"/>
        <v>#DIV/0!</v>
      </c>
      <c r="I818" s="2">
        <f t="shared" si="140"/>
        <v>-1</v>
      </c>
      <c r="J818" s="2" t="e">
        <f t="shared" si="141"/>
        <v>#DIV/0!</v>
      </c>
      <c r="K818" s="2">
        <f t="shared" si="142"/>
        <v>0</v>
      </c>
      <c r="L818" s="2">
        <f>AM818/SUM(AM1:AM$2583)</f>
        <v>0</v>
      </c>
      <c r="M818" t="s">
        <v>1859</v>
      </c>
      <c r="N818" t="s">
        <v>2171</v>
      </c>
      <c r="O818" t="s">
        <v>2172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>
        <v>39284.810364892801</v>
      </c>
      <c r="AF818" s="1"/>
      <c r="AG818" s="1"/>
      <c r="AH818" s="1"/>
      <c r="AI818" s="1"/>
      <c r="AJ818" s="1"/>
      <c r="AK818" s="1"/>
      <c r="AL818" s="1"/>
      <c r="AM818" s="1"/>
    </row>
    <row r="819" spans="1:39" x14ac:dyDescent="0.3">
      <c r="A819" t="str">
        <f t="shared" si="132"/>
        <v>FRS</v>
      </c>
      <c r="B819" t="str">
        <f t="shared" si="133"/>
        <v>M1PD</v>
      </c>
      <c r="C819" t="str">
        <f t="shared" si="134"/>
        <v>OPERATION OF WASTE TREATMENT AND STORAGE FACILITIES</v>
      </c>
      <c r="D819" s="1">
        <f t="shared" si="135"/>
        <v>433595.19784566201</v>
      </c>
      <c r="E819" s="1">
        <f t="shared" si="136"/>
        <v>268304.66107081901</v>
      </c>
      <c r="F819" s="1">
        <f t="shared" si="137"/>
        <v>479239.16609999997</v>
      </c>
      <c r="G819" s="1">
        <f t="shared" si="138"/>
        <v>519577.24100063101</v>
      </c>
      <c r="H819" s="2">
        <f t="shared" si="139"/>
        <v>0.78617532840215842</v>
      </c>
      <c r="I819" s="2">
        <f t="shared" si="140"/>
        <v>0.10526862031941819</v>
      </c>
      <c r="J819" s="2">
        <f t="shared" si="141"/>
        <v>1.0841710731384879</v>
      </c>
      <c r="K819" s="2">
        <f t="shared" si="142"/>
        <v>6.0177329362460479E-6</v>
      </c>
      <c r="L819" s="2">
        <f>AM819/SUM(AM1:AM$2583)</f>
        <v>1.0200776350958937E-5</v>
      </c>
      <c r="M819" t="s">
        <v>1859</v>
      </c>
      <c r="N819" t="s">
        <v>2173</v>
      </c>
      <c r="O819" t="s">
        <v>2174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>
        <v>0</v>
      </c>
      <c r="AC819" s="1">
        <v>429547.01957531599</v>
      </c>
      <c r="AD819" s="1">
        <v>436098.22273098398</v>
      </c>
      <c r="AE819" s="1">
        <v>433595.19784566201</v>
      </c>
      <c r="AF819" s="1">
        <v>446149.791006163</v>
      </c>
      <c r="AG819" s="1">
        <v>434750.09682935901</v>
      </c>
      <c r="AH819" s="1">
        <v>440829.22420191998</v>
      </c>
      <c r="AI819" s="1">
        <v>452987.02079338499</v>
      </c>
      <c r="AJ819" s="1">
        <v>235529.27792151301</v>
      </c>
      <c r="AK819" s="1">
        <v>268304.66107081901</v>
      </c>
      <c r="AL819" s="1">
        <v>479239.16609999997</v>
      </c>
      <c r="AM819" s="1">
        <v>519577.24100063101</v>
      </c>
    </row>
    <row r="820" spans="1:39" x14ac:dyDescent="0.3">
      <c r="A820" t="str">
        <f t="shared" si="132"/>
        <v>FRS</v>
      </c>
      <c r="B820" t="str">
        <f t="shared" si="133"/>
        <v>M1PZ</v>
      </c>
      <c r="C820" t="str">
        <f t="shared" si="134"/>
        <v>OPERATION OF OTHER NON-BUILDING FACILITIES</v>
      </c>
      <c r="D820" s="1">
        <f t="shared" si="135"/>
        <v>14527771.8541194</v>
      </c>
      <c r="E820" s="1">
        <f t="shared" si="136"/>
        <v>16677180.1462045</v>
      </c>
      <c r="F820" s="1">
        <f t="shared" si="137"/>
        <v>16169653.0469</v>
      </c>
      <c r="G820" s="1">
        <f t="shared" si="138"/>
        <v>7945949.3217219701</v>
      </c>
      <c r="H820" s="2">
        <f t="shared" si="139"/>
        <v>-3.0432428915148746E-2</v>
      </c>
      <c r="I820" s="2">
        <f t="shared" si="140"/>
        <v>0.11301672474399704</v>
      </c>
      <c r="J820" s="2">
        <f t="shared" si="141"/>
        <v>0.49141124417912879</v>
      </c>
      <c r="K820" s="2">
        <f t="shared" si="142"/>
        <v>2.0303986107783481E-4</v>
      </c>
      <c r="L820" s="2">
        <f>AM820/SUM(AM1:AM$2583)</f>
        <v>1.5600154419935654E-4</v>
      </c>
      <c r="M820" t="s">
        <v>1859</v>
      </c>
      <c r="N820" t="s">
        <v>2175</v>
      </c>
      <c r="O820" t="s">
        <v>2176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>
        <v>842022.74956680206</v>
      </c>
      <c r="AC820" s="1">
        <v>12785554.297762901</v>
      </c>
      <c r="AD820" s="1">
        <v>14903237.5717372</v>
      </c>
      <c r="AE820" s="1">
        <v>14527771.8541194</v>
      </c>
      <c r="AF820" s="1">
        <v>15324064.123475101</v>
      </c>
      <c r="AG820" s="1">
        <v>15436969.4932278</v>
      </c>
      <c r="AH820" s="1">
        <v>14035709.8908477</v>
      </c>
      <c r="AI820" s="1">
        <v>15402127.055474199</v>
      </c>
      <c r="AJ820" s="1">
        <v>16891577.9802007</v>
      </c>
      <c r="AK820" s="1">
        <v>16677180.1462045</v>
      </c>
      <c r="AL820" s="1">
        <v>16169653.0469</v>
      </c>
      <c r="AM820" s="1">
        <v>7945949.3217219701</v>
      </c>
    </row>
    <row r="821" spans="1:39" x14ac:dyDescent="0.3">
      <c r="A821" t="str">
        <f t="shared" si="132"/>
        <v>FRS</v>
      </c>
      <c r="B821" t="str">
        <f t="shared" si="133"/>
        <v>M1QA</v>
      </c>
      <c r="C821" t="str">
        <f t="shared" si="134"/>
        <v>OPERATION OF RESTORATION OF REAL PROPERTY (PUBLIC OR PRIVATE)</v>
      </c>
      <c r="D821" s="1">
        <f t="shared" si="135"/>
        <v>5007.6935925405396</v>
      </c>
      <c r="E821" s="1">
        <f t="shared" si="136"/>
        <v>0</v>
      </c>
      <c r="F821" s="1">
        <f t="shared" si="137"/>
        <v>0</v>
      </c>
      <c r="G821" s="1">
        <f t="shared" si="138"/>
        <v>0</v>
      </c>
      <c r="H821" s="2" t="e">
        <f t="shared" si="139"/>
        <v>#DIV/0!</v>
      </c>
      <c r="I821" s="2">
        <f t="shared" si="140"/>
        <v>-1</v>
      </c>
      <c r="J821" s="2" t="e">
        <f t="shared" si="141"/>
        <v>#DIV/0!</v>
      </c>
      <c r="K821" s="2">
        <f t="shared" si="142"/>
        <v>0</v>
      </c>
      <c r="L821" s="2">
        <f>AM821/SUM(AM1:AM$2583)</f>
        <v>0</v>
      </c>
      <c r="M821" t="s">
        <v>1859</v>
      </c>
      <c r="N821" t="s">
        <v>2177</v>
      </c>
      <c r="O821" t="s">
        <v>2178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>
        <v>5007.6935925405396</v>
      </c>
      <c r="AF821" s="1"/>
      <c r="AG821" s="1">
        <v>7251.9317901597997</v>
      </c>
      <c r="AH821" s="1"/>
      <c r="AI821" s="1"/>
      <c r="AJ821" s="1"/>
      <c r="AK821" s="1"/>
      <c r="AL821" s="1"/>
      <c r="AM821" s="1"/>
    </row>
    <row r="822" spans="1:39" x14ac:dyDescent="0.3">
      <c r="A822" t="str">
        <f t="shared" si="132"/>
        <v>FRS</v>
      </c>
      <c r="B822" t="str">
        <f t="shared" si="133"/>
        <v>M211</v>
      </c>
      <c r="C822" t="str">
        <f t="shared" si="134"/>
        <v>Operation/Dams</v>
      </c>
      <c r="D822" s="1">
        <f t="shared" si="135"/>
        <v>0</v>
      </c>
      <c r="E822" s="1">
        <f t="shared" si="136"/>
        <v>0</v>
      </c>
      <c r="F822" s="1">
        <f t="shared" si="137"/>
        <v>0</v>
      </c>
      <c r="G822" s="1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>
        <f t="shared" si="142"/>
        <v>0</v>
      </c>
      <c r="L822" s="2">
        <f>AM822/SUM(AM1:AM$2583)</f>
        <v>0</v>
      </c>
      <c r="M822" t="s">
        <v>1859</v>
      </c>
      <c r="N822" t="s">
        <v>2179</v>
      </c>
      <c r="O822" t="s">
        <v>2180</v>
      </c>
      <c r="P822" s="1">
        <v>14922879.508207999</v>
      </c>
      <c r="Q822" s="1"/>
      <c r="R822" s="1"/>
      <c r="S822" s="1">
        <v>117449.839722074</v>
      </c>
      <c r="T822" s="1"/>
      <c r="U822" s="1"/>
      <c r="V822" s="1"/>
      <c r="W822" s="1"/>
      <c r="X822" s="1">
        <v>29528.965373636998</v>
      </c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1:39" x14ac:dyDescent="0.3">
      <c r="A823" t="str">
        <f t="shared" si="132"/>
        <v>FRS</v>
      </c>
      <c r="B823" t="str">
        <f t="shared" si="133"/>
        <v>M216</v>
      </c>
      <c r="C823" t="str">
        <f t="shared" si="134"/>
        <v>OPERATION OF DREDGING</v>
      </c>
      <c r="D823" s="1">
        <f t="shared" si="135"/>
        <v>0</v>
      </c>
      <c r="E823" s="1">
        <f t="shared" si="136"/>
        <v>0</v>
      </c>
      <c r="F823" s="1">
        <f t="shared" si="137"/>
        <v>0</v>
      </c>
      <c r="G823" s="1">
        <f t="shared" si="138"/>
        <v>0</v>
      </c>
      <c r="H823" s="2" t="e">
        <f t="shared" si="139"/>
        <v>#DIV/0!</v>
      </c>
      <c r="I823" s="2" t="e">
        <f t="shared" si="140"/>
        <v>#DIV/0!</v>
      </c>
      <c r="J823" s="2" t="e">
        <f t="shared" si="141"/>
        <v>#DIV/0!</v>
      </c>
      <c r="K823" s="2">
        <f t="shared" si="142"/>
        <v>0</v>
      </c>
      <c r="L823" s="2">
        <f>AM823/SUM(AM1:AM$2583)</f>
        <v>0</v>
      </c>
      <c r="M823" t="s">
        <v>1859</v>
      </c>
      <c r="N823" t="s">
        <v>2181</v>
      </c>
      <c r="O823" t="s">
        <v>2182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>
        <v>15476139.773022</v>
      </c>
      <c r="AA823" s="1">
        <v>-67116.935023945407</v>
      </c>
      <c r="AB823" s="1">
        <v>-2075443.04226651</v>
      </c>
      <c r="AC823" s="1">
        <v>615558.54031654401</v>
      </c>
      <c r="AD823" s="1">
        <v>109642.604472614</v>
      </c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1:39" x14ac:dyDescent="0.3">
      <c r="A824" t="str">
        <f t="shared" si="132"/>
        <v>FRS</v>
      </c>
      <c r="B824" t="str">
        <f t="shared" si="133"/>
        <v>M222</v>
      </c>
      <c r="C824" t="str">
        <f t="shared" si="134"/>
        <v>OPER OF GOVT HWYS-RDS-STS-BRDGS-RAI</v>
      </c>
      <c r="D824" s="1">
        <f t="shared" si="135"/>
        <v>0</v>
      </c>
      <c r="E824" s="1">
        <f t="shared" si="136"/>
        <v>0</v>
      </c>
      <c r="F824" s="1">
        <f t="shared" si="137"/>
        <v>0</v>
      </c>
      <c r="G824" s="1">
        <f t="shared" si="138"/>
        <v>0</v>
      </c>
      <c r="H824" s="2" t="e">
        <f t="shared" si="139"/>
        <v>#DIV/0!</v>
      </c>
      <c r="I824" s="2" t="e">
        <f t="shared" si="140"/>
        <v>#DIV/0!</v>
      </c>
      <c r="J824" s="2" t="e">
        <f t="shared" si="141"/>
        <v>#DIV/0!</v>
      </c>
      <c r="K824" s="2">
        <f t="shared" si="142"/>
        <v>0</v>
      </c>
      <c r="L824" s="2">
        <f>AM824/SUM(AM1:AM$2583)</f>
        <v>0</v>
      </c>
      <c r="M824" t="s">
        <v>1859</v>
      </c>
      <c r="N824" t="s">
        <v>2183</v>
      </c>
      <c r="O824" t="s">
        <v>2184</v>
      </c>
      <c r="P824" s="1"/>
      <c r="Q824" s="1"/>
      <c r="R824" s="1"/>
      <c r="S824" s="1"/>
      <c r="T824" s="1">
        <v>26874.289031364598</v>
      </c>
      <c r="U824" s="1"/>
      <c r="V824" s="1"/>
      <c r="W824" s="1"/>
      <c r="X824" s="1"/>
      <c r="Y824" s="1">
        <v>70726.592598264295</v>
      </c>
      <c r="Z824" s="1">
        <v>0</v>
      </c>
      <c r="AA824" s="1">
        <v>94722.829102445001</v>
      </c>
      <c r="AB824" s="1">
        <v>39069.519172915498</v>
      </c>
      <c r="AC824" s="1">
        <v>92156.162613454697</v>
      </c>
      <c r="AD824" s="1">
        <v>57175.641231495902</v>
      </c>
      <c r="AE824" s="1"/>
      <c r="AF824" s="1"/>
      <c r="AG824" s="1">
        <v>-952.60347518508502</v>
      </c>
      <c r="AH824" s="1"/>
      <c r="AI824" s="1"/>
      <c r="AJ824" s="1"/>
      <c r="AK824" s="1"/>
      <c r="AL824" s="1"/>
      <c r="AM824" s="1"/>
    </row>
    <row r="825" spans="1:39" x14ac:dyDescent="0.3">
      <c r="A825" t="str">
        <f t="shared" si="132"/>
        <v>FRS</v>
      </c>
      <c r="B825" t="str">
        <f t="shared" si="133"/>
        <v>M224</v>
      </c>
      <c r="C825" t="str">
        <f t="shared" si="134"/>
        <v>OPER OF GOVT PARKING FACILITIES</v>
      </c>
      <c r="D825" s="1">
        <f t="shared" si="135"/>
        <v>0</v>
      </c>
      <c r="E825" s="1">
        <f t="shared" si="136"/>
        <v>0</v>
      </c>
      <c r="F825" s="1">
        <f t="shared" si="137"/>
        <v>0</v>
      </c>
      <c r="G825" s="1">
        <f t="shared" si="138"/>
        <v>0</v>
      </c>
      <c r="H825" s="2" t="e">
        <f t="shared" si="139"/>
        <v>#DIV/0!</v>
      </c>
      <c r="I825" s="2" t="e">
        <f t="shared" si="140"/>
        <v>#DIV/0!</v>
      </c>
      <c r="J825" s="2" t="e">
        <f t="shared" si="141"/>
        <v>#DIV/0!</v>
      </c>
      <c r="K825" s="2">
        <f t="shared" si="142"/>
        <v>0</v>
      </c>
      <c r="L825" s="2">
        <f>AM825/SUM(AM1:AM$2583)</f>
        <v>0</v>
      </c>
      <c r="M825" t="s">
        <v>1859</v>
      </c>
      <c r="N825" t="s">
        <v>2185</v>
      </c>
      <c r="O825" t="s">
        <v>2186</v>
      </c>
      <c r="P825" s="1"/>
      <c r="Q825" s="1"/>
      <c r="R825" s="1"/>
      <c r="S825" s="1"/>
      <c r="T825" s="1"/>
      <c r="U825" s="1"/>
      <c r="V825" s="1"/>
      <c r="W825" s="1">
        <v>648674.22082642803</v>
      </c>
      <c r="X825" s="1">
        <v>0</v>
      </c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1:39" x14ac:dyDescent="0.3">
      <c r="A826" t="str">
        <f t="shared" si="132"/>
        <v>FRS</v>
      </c>
      <c r="B826" t="str">
        <f t="shared" si="133"/>
        <v>M232</v>
      </c>
      <c r="C826" t="str">
        <f t="shared" si="134"/>
        <v>OPERATION OF EPG FACILITIES - GAS</v>
      </c>
      <c r="D826" s="1">
        <f t="shared" si="135"/>
        <v>0</v>
      </c>
      <c r="E826" s="1">
        <f t="shared" si="136"/>
        <v>0</v>
      </c>
      <c r="F826" s="1">
        <f t="shared" si="137"/>
        <v>0</v>
      </c>
      <c r="G826" s="1">
        <f t="shared" si="138"/>
        <v>0</v>
      </c>
      <c r="H826" s="2" t="e">
        <f t="shared" si="139"/>
        <v>#DIV/0!</v>
      </c>
      <c r="I826" s="2" t="e">
        <f t="shared" si="140"/>
        <v>#DIV/0!</v>
      </c>
      <c r="J826" s="2" t="e">
        <f t="shared" si="141"/>
        <v>#DIV/0!</v>
      </c>
      <c r="K826" s="2">
        <f t="shared" si="142"/>
        <v>0</v>
      </c>
      <c r="L826" s="2">
        <f>AM826/SUM(AM1:AM$2583)</f>
        <v>0</v>
      </c>
      <c r="M826" t="s">
        <v>1859</v>
      </c>
      <c r="N826" t="s">
        <v>2187</v>
      </c>
      <c r="O826" t="s">
        <v>2188</v>
      </c>
      <c r="P826" s="1"/>
      <c r="Q826" s="1"/>
      <c r="R826" s="1"/>
      <c r="S826" s="1"/>
      <c r="T826" s="1"/>
      <c r="U826" s="1"/>
      <c r="V826" s="1">
        <v>6990.6739166945899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1:39" x14ac:dyDescent="0.3">
      <c r="A827" t="str">
        <f t="shared" si="132"/>
        <v>FRS</v>
      </c>
      <c r="B827" t="str">
        <f t="shared" si="133"/>
        <v>M237</v>
      </c>
      <c r="C827" t="str">
        <f t="shared" si="134"/>
        <v>OPERATION OF EPG FACILITIES - SOLAR</v>
      </c>
      <c r="D827" s="1">
        <f t="shared" si="135"/>
        <v>0</v>
      </c>
      <c r="E827" s="1">
        <f t="shared" si="136"/>
        <v>0</v>
      </c>
      <c r="F827" s="1">
        <f t="shared" si="137"/>
        <v>0</v>
      </c>
      <c r="G827" s="1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>
        <f t="shared" si="142"/>
        <v>0</v>
      </c>
      <c r="L827" s="2">
        <f>AM827/SUM(AM1:AM$2583)</f>
        <v>0</v>
      </c>
      <c r="M827" t="s">
        <v>1859</v>
      </c>
      <c r="N827" t="s">
        <v>2189</v>
      </c>
      <c r="O827" t="s">
        <v>2190</v>
      </c>
      <c r="P827" s="1"/>
      <c r="Q827" s="1"/>
      <c r="R827" s="1"/>
      <c r="S827" s="1"/>
      <c r="T827" s="1"/>
      <c r="U827" s="1"/>
      <c r="V827" s="1"/>
      <c r="W827" s="1">
        <v>11063.4417540464</v>
      </c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1:39" x14ac:dyDescent="0.3">
      <c r="A828" t="str">
        <f t="shared" si="132"/>
        <v>FRS</v>
      </c>
      <c r="B828" t="str">
        <f t="shared" si="133"/>
        <v>M239</v>
      </c>
      <c r="C828" t="str">
        <f t="shared" si="134"/>
        <v>OPER OF GOVT EPG - OTHER</v>
      </c>
      <c r="D828" s="1">
        <f t="shared" si="135"/>
        <v>0</v>
      </c>
      <c r="E828" s="1">
        <f t="shared" si="136"/>
        <v>0</v>
      </c>
      <c r="F828" s="1">
        <f t="shared" si="137"/>
        <v>0</v>
      </c>
      <c r="G828" s="1">
        <f t="shared" si="138"/>
        <v>0</v>
      </c>
      <c r="H828" s="2" t="e">
        <f t="shared" si="139"/>
        <v>#DIV/0!</v>
      </c>
      <c r="I828" s="2" t="e">
        <f t="shared" si="140"/>
        <v>#DIV/0!</v>
      </c>
      <c r="J828" s="2" t="e">
        <f t="shared" si="141"/>
        <v>#DIV/0!</v>
      </c>
      <c r="K828" s="2">
        <f t="shared" si="142"/>
        <v>0</v>
      </c>
      <c r="L828" s="2">
        <f>AM828/SUM(AM1:AM$2583)</f>
        <v>0</v>
      </c>
      <c r="M828" t="s">
        <v>1859</v>
      </c>
      <c r="N828" t="s">
        <v>2191</v>
      </c>
      <c r="O828" t="s">
        <v>2192</v>
      </c>
      <c r="P828" s="1"/>
      <c r="Q828" s="1"/>
      <c r="R828" s="1"/>
      <c r="S828" s="1"/>
      <c r="T828" s="1"/>
      <c r="U828" s="1"/>
      <c r="V828" s="1"/>
      <c r="W828" s="1">
        <v>0</v>
      </c>
      <c r="X828" s="1">
        <v>0</v>
      </c>
      <c r="Y828" s="1">
        <v>0</v>
      </c>
      <c r="Z828" s="1">
        <v>0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1:39" x14ac:dyDescent="0.3">
      <c r="A829" t="str">
        <f t="shared" si="132"/>
        <v>FRS</v>
      </c>
      <c r="B829" t="str">
        <f t="shared" si="133"/>
        <v>M241</v>
      </c>
      <c r="C829" t="str">
        <f t="shared" si="134"/>
        <v>OPERATION OF FUEL SUPPLY FACILITIES</v>
      </c>
      <c r="D829" s="1">
        <f t="shared" si="135"/>
        <v>0</v>
      </c>
      <c r="E829" s="1">
        <f t="shared" si="136"/>
        <v>0</v>
      </c>
      <c r="F829" s="1">
        <f t="shared" si="137"/>
        <v>0</v>
      </c>
      <c r="G829" s="1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>
        <f t="shared" si="142"/>
        <v>0</v>
      </c>
      <c r="L829" s="2">
        <f>AM829/SUM(AM1:AM$2583)</f>
        <v>0</v>
      </c>
      <c r="M829" t="s">
        <v>1859</v>
      </c>
      <c r="N829" t="s">
        <v>2193</v>
      </c>
      <c r="O829" t="s">
        <v>2162</v>
      </c>
      <c r="P829" s="1">
        <v>6319031.3594944896</v>
      </c>
      <c r="Q829" s="1">
        <v>5766824.1943751704</v>
      </c>
      <c r="R829" s="1">
        <v>48600.065975890197</v>
      </c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1:39" x14ac:dyDescent="0.3">
      <c r="A830" t="str">
        <f t="shared" si="132"/>
        <v>FRS</v>
      </c>
      <c r="B830" t="str">
        <f t="shared" si="133"/>
        <v>M242</v>
      </c>
      <c r="C830" t="str">
        <f t="shared" si="134"/>
        <v>OPER OF GOVT HEATING &amp; COOL PLANTS</v>
      </c>
      <c r="D830" s="1">
        <f t="shared" si="135"/>
        <v>0</v>
      </c>
      <c r="E830" s="1">
        <f t="shared" si="136"/>
        <v>0</v>
      </c>
      <c r="F830" s="1">
        <f t="shared" si="137"/>
        <v>0</v>
      </c>
      <c r="G830" s="1">
        <f t="shared" si="138"/>
        <v>0</v>
      </c>
      <c r="H830" s="2" t="e">
        <f t="shared" si="139"/>
        <v>#DIV/0!</v>
      </c>
      <c r="I830" s="2" t="e">
        <f t="shared" si="140"/>
        <v>#DIV/0!</v>
      </c>
      <c r="J830" s="2" t="e">
        <f t="shared" si="141"/>
        <v>#DIV/0!</v>
      </c>
      <c r="K830" s="2">
        <f t="shared" si="142"/>
        <v>0</v>
      </c>
      <c r="L830" s="2">
        <f>AM830/SUM(AM1:AM$2583)</f>
        <v>0</v>
      </c>
      <c r="M830" t="s">
        <v>1859</v>
      </c>
      <c r="N830" t="s">
        <v>2194</v>
      </c>
      <c r="O830" t="s">
        <v>2195</v>
      </c>
      <c r="P830" s="1">
        <v>1186403.1081346599</v>
      </c>
      <c r="Q830" s="1">
        <v>1294067.5968641301</v>
      </c>
      <c r="R830" s="1">
        <v>8754504.8258390203</v>
      </c>
      <c r="S830" s="1">
        <v>8735761.3612601496</v>
      </c>
      <c r="T830" s="1">
        <v>9347453.9746005498</v>
      </c>
      <c r="U830" s="1">
        <v>12905406.8799816</v>
      </c>
      <c r="V830" s="1">
        <v>7279075.5016900804</v>
      </c>
      <c r="W830" s="1">
        <v>6094090.7163794404</v>
      </c>
      <c r="X830" s="1">
        <v>6720121.49556302</v>
      </c>
      <c r="Y830" s="1">
        <v>6123487.9388071503</v>
      </c>
      <c r="Z830" s="1">
        <v>6388491.0359523902</v>
      </c>
      <c r="AA830" s="1">
        <v>6168555.7291307803</v>
      </c>
      <c r="AB830" s="1">
        <v>4068004.77928528</v>
      </c>
      <c r="AC830" s="1">
        <v>300835.75114584301</v>
      </c>
      <c r="AD830" s="1"/>
      <c r="AE830" s="1">
        <v>0</v>
      </c>
      <c r="AF830" s="1">
        <v>0</v>
      </c>
      <c r="AG830" s="1"/>
      <c r="AH830" s="1"/>
      <c r="AI830" s="1"/>
      <c r="AJ830" s="1"/>
      <c r="AK830" s="1"/>
      <c r="AL830" s="1"/>
      <c r="AM830" s="1"/>
    </row>
    <row r="831" spans="1:39" x14ac:dyDescent="0.3">
      <c r="A831" t="str">
        <f t="shared" si="132"/>
        <v>FRS</v>
      </c>
      <c r="B831" t="str">
        <f t="shared" si="133"/>
        <v>M243</v>
      </c>
      <c r="C831" t="str">
        <f t="shared" si="134"/>
        <v>OPER OF GOVT POLLUTION ABATEMENT</v>
      </c>
      <c r="D831" s="1">
        <f t="shared" si="135"/>
        <v>0</v>
      </c>
      <c r="E831" s="1">
        <f t="shared" si="136"/>
        <v>0</v>
      </c>
      <c r="F831" s="1">
        <f t="shared" si="137"/>
        <v>0</v>
      </c>
      <c r="G831" s="1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>
        <f t="shared" si="142"/>
        <v>0</v>
      </c>
      <c r="L831" s="2">
        <f>AM831/SUM(AM1:AM$2583)</f>
        <v>0</v>
      </c>
      <c r="M831" t="s">
        <v>1859</v>
      </c>
      <c r="N831" t="s">
        <v>2196</v>
      </c>
      <c r="O831" t="s">
        <v>2197</v>
      </c>
      <c r="P831" s="1"/>
      <c r="Q831" s="1"/>
      <c r="R831" s="1">
        <v>43851.096435891101</v>
      </c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1:39" x14ac:dyDescent="0.3">
      <c r="A832" t="str">
        <f t="shared" si="132"/>
        <v>FRS</v>
      </c>
      <c r="B832" t="str">
        <f t="shared" si="133"/>
        <v>M244</v>
      </c>
      <c r="C832" t="str">
        <f t="shared" si="134"/>
        <v>OPER OF GOVT SEWAGE &amp; WASTE</v>
      </c>
      <c r="D832" s="1">
        <f t="shared" si="135"/>
        <v>-205.83719698584</v>
      </c>
      <c r="E832" s="1">
        <f t="shared" si="136"/>
        <v>0</v>
      </c>
      <c r="F832" s="1">
        <f t="shared" si="137"/>
        <v>0</v>
      </c>
      <c r="G832" s="1">
        <f t="shared" si="138"/>
        <v>0</v>
      </c>
      <c r="H832" s="2" t="e">
        <f t="shared" si="139"/>
        <v>#DIV/0!</v>
      </c>
      <c r="I832" s="2">
        <f t="shared" si="140"/>
        <v>-1</v>
      </c>
      <c r="J832" s="2" t="e">
        <f t="shared" si="141"/>
        <v>#DIV/0!</v>
      </c>
      <c r="K832" s="2">
        <f t="shared" si="142"/>
        <v>0</v>
      </c>
      <c r="L832" s="2">
        <f>AM832/SUM(AM1:AM$2583)</f>
        <v>0</v>
      </c>
      <c r="M832" t="s">
        <v>1859</v>
      </c>
      <c r="N832" t="s">
        <v>2198</v>
      </c>
      <c r="O832" t="s">
        <v>2199</v>
      </c>
      <c r="P832" s="1">
        <v>1297870.70853818</v>
      </c>
      <c r="Q832" s="1">
        <v>1385099.07017061</v>
      </c>
      <c r="R832" s="1">
        <v>1329601.2106250799</v>
      </c>
      <c r="S832" s="1">
        <v>1399765.8945450999</v>
      </c>
      <c r="T832" s="1">
        <v>867496.45701017405</v>
      </c>
      <c r="U832" s="1">
        <v>1117289.1303701701</v>
      </c>
      <c r="V832" s="1">
        <v>2261580.8814855302</v>
      </c>
      <c r="W832" s="1">
        <v>2356576.6426745201</v>
      </c>
      <c r="X832" s="1">
        <v>2729494.41747058</v>
      </c>
      <c r="Y832" s="1">
        <v>2130335.9189152201</v>
      </c>
      <c r="Z832" s="1">
        <v>1538353.7201195699</v>
      </c>
      <c r="AA832" s="1">
        <v>1938244.1247457899</v>
      </c>
      <c r="AB832" s="1">
        <v>1520263.38395499</v>
      </c>
      <c r="AC832" s="1">
        <v>611169.08278535202</v>
      </c>
      <c r="AD832" s="1">
        <v>617570.97165489197</v>
      </c>
      <c r="AE832" s="1">
        <v>-205.83719698584</v>
      </c>
      <c r="AF832" s="1">
        <v>-3752.5617345357</v>
      </c>
      <c r="AG832" s="1"/>
      <c r="AH832" s="1"/>
      <c r="AI832" s="1"/>
      <c r="AJ832" s="1"/>
      <c r="AK832" s="1"/>
      <c r="AL832" s="1"/>
      <c r="AM832" s="1"/>
    </row>
    <row r="833" spans="1:39" x14ac:dyDescent="0.3">
      <c r="A833" t="str">
        <f t="shared" ref="A833:A896" si="143">M833</f>
        <v>FRS</v>
      </c>
      <c r="B833" t="str">
        <f t="shared" ref="B833:B896" si="144">N833</f>
        <v>M245</v>
      </c>
      <c r="C833" t="str">
        <f t="shared" ref="C833:C896" si="145">O833</f>
        <v>OPER OF GOVT WATER SUPPLY</v>
      </c>
      <c r="D833" s="1">
        <f t="shared" ref="D833:D896" si="146">AE833</f>
        <v>0</v>
      </c>
      <c r="E833" s="1">
        <f t="shared" ref="E833:E896" si="147">AK833</f>
        <v>0</v>
      </c>
      <c r="F833" s="1">
        <f t="shared" ref="F833:F896" si="148">AL833</f>
        <v>0</v>
      </c>
      <c r="G833" s="1">
        <f t="shared" ref="G833:G896" si="149">AM833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>
        <f t="shared" si="142"/>
        <v>0</v>
      </c>
      <c r="L833" s="2">
        <f>AM833/SUM(AM1:AM$2583)</f>
        <v>0</v>
      </c>
      <c r="M833" t="s">
        <v>1859</v>
      </c>
      <c r="N833" t="s">
        <v>2200</v>
      </c>
      <c r="O833" t="s">
        <v>2201</v>
      </c>
      <c r="P833" s="1">
        <v>1324780.6925170899</v>
      </c>
      <c r="Q833" s="1">
        <v>35385.967200010004</v>
      </c>
      <c r="R833" s="1">
        <v>54353.804414639897</v>
      </c>
      <c r="S833" s="1">
        <v>-38409.869088999098</v>
      </c>
      <c r="T833" s="1">
        <v>739443.82404160802</v>
      </c>
      <c r="U833" s="1">
        <v>706847.991834366</v>
      </c>
      <c r="V833" s="1">
        <v>667849.83822706703</v>
      </c>
      <c r="W833" s="1">
        <v>45967.0355485775</v>
      </c>
      <c r="X833" s="1">
        <v>62087.875596239101</v>
      </c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1:39" x14ac:dyDescent="0.3">
      <c r="A834" t="str">
        <f t="shared" si="143"/>
        <v>FRS</v>
      </c>
      <c r="B834" t="str">
        <f t="shared" si="144"/>
        <v>M249</v>
      </c>
      <c r="C834" t="str">
        <f t="shared" si="145"/>
        <v>Operation/Other Utilities</v>
      </c>
      <c r="D834" s="1">
        <f t="shared" si="146"/>
        <v>0</v>
      </c>
      <c r="E834" s="1">
        <f t="shared" si="147"/>
        <v>0</v>
      </c>
      <c r="F834" s="1">
        <f t="shared" si="148"/>
        <v>0</v>
      </c>
      <c r="G834" s="1">
        <f t="shared" si="149"/>
        <v>0</v>
      </c>
      <c r="H834" s="2" t="e">
        <f t="shared" ref="H834:H897" si="150">AL834/AK834-1</f>
        <v>#DIV/0!</v>
      </c>
      <c r="I834" s="2" t="e">
        <f t="shared" ref="I834:I897" si="151">AL834/AE834-1</f>
        <v>#DIV/0!</v>
      </c>
      <c r="J834" s="2" t="e">
        <f t="shared" ref="J834:J897" si="152">AM834/AL834</f>
        <v>#DIV/0!</v>
      </c>
      <c r="K834" s="2">
        <f t="shared" ref="K834:K897" si="153">AL834/SUM(AL$1:AL$2583)</f>
        <v>0</v>
      </c>
      <c r="L834" s="2">
        <f>AM834/SUM(AM1:AM$2583)</f>
        <v>0</v>
      </c>
      <c r="M834" t="s">
        <v>1859</v>
      </c>
      <c r="N834" t="s">
        <v>2202</v>
      </c>
      <c r="O834" t="s">
        <v>2203</v>
      </c>
      <c r="P834" s="1"/>
      <c r="Q834" s="1">
        <v>0</v>
      </c>
      <c r="R834" s="1">
        <v>149545.95153475899</v>
      </c>
      <c r="S834" s="1">
        <v>1441288.9653538801</v>
      </c>
      <c r="T834" s="1">
        <v>1732696.2459368601</v>
      </c>
      <c r="U834" s="1">
        <v>609063.483969333</v>
      </c>
      <c r="V834" s="1">
        <v>699777.64413939498</v>
      </c>
      <c r="W834" s="1">
        <v>2305136.8107112399</v>
      </c>
      <c r="X834" s="1">
        <v>4166238.84525237</v>
      </c>
      <c r="Y834" s="1">
        <v>991510.57783035305</v>
      </c>
      <c r="Z834" s="1">
        <v>1393645.81736437</v>
      </c>
      <c r="AA834" s="1">
        <v>787405.18569044699</v>
      </c>
      <c r="AB834" s="1">
        <v>917855.93606995302</v>
      </c>
      <c r="AC834" s="1">
        <v>755232.53278710204</v>
      </c>
      <c r="AD834" s="1">
        <v>63669.407302205102</v>
      </c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1:39" x14ac:dyDescent="0.3">
      <c r="A835" t="str">
        <f t="shared" si="143"/>
        <v>FRS</v>
      </c>
      <c r="B835" t="str">
        <f t="shared" si="144"/>
        <v>M291</v>
      </c>
      <c r="C835" t="str">
        <f t="shared" si="145"/>
        <v>OPER OF GOVT RECREA NON-BLDG STRUC</v>
      </c>
      <c r="D835" s="1">
        <f t="shared" si="146"/>
        <v>0</v>
      </c>
      <c r="E835" s="1">
        <f t="shared" si="147"/>
        <v>0</v>
      </c>
      <c r="F835" s="1">
        <f t="shared" si="148"/>
        <v>0</v>
      </c>
      <c r="G835" s="1">
        <f t="shared" si="149"/>
        <v>0</v>
      </c>
      <c r="H835" s="2" t="e">
        <f t="shared" si="150"/>
        <v>#DIV/0!</v>
      </c>
      <c r="I835" s="2" t="e">
        <f t="shared" si="151"/>
        <v>#DIV/0!</v>
      </c>
      <c r="J835" s="2" t="e">
        <f t="shared" si="152"/>
        <v>#DIV/0!</v>
      </c>
      <c r="K835" s="2">
        <f t="shared" si="153"/>
        <v>0</v>
      </c>
      <c r="L835" s="2">
        <f>AM835/SUM(AM1:AM$2583)</f>
        <v>0</v>
      </c>
      <c r="M835" t="s">
        <v>1859</v>
      </c>
      <c r="N835" t="s">
        <v>2204</v>
      </c>
      <c r="O835" t="s">
        <v>2205</v>
      </c>
      <c r="P835" s="1"/>
      <c r="Q835" s="1"/>
      <c r="R835" s="1"/>
      <c r="S835" s="1">
        <v>336137.403112987</v>
      </c>
      <c r="T835" s="1">
        <v>54081.773432354799</v>
      </c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1:39" x14ac:dyDescent="0.3">
      <c r="A836" t="str">
        <f t="shared" si="143"/>
        <v>FRS</v>
      </c>
      <c r="B836" t="str">
        <f t="shared" si="144"/>
        <v>M292</v>
      </c>
      <c r="C836" t="str">
        <f t="shared" si="145"/>
        <v>OPER OF GOVT EXHIBIT (NON BLDG)</v>
      </c>
      <c r="D836" s="1">
        <f t="shared" si="146"/>
        <v>0</v>
      </c>
      <c r="E836" s="1">
        <f t="shared" si="147"/>
        <v>0</v>
      </c>
      <c r="F836" s="1">
        <f t="shared" si="148"/>
        <v>0</v>
      </c>
      <c r="G836" s="1">
        <f t="shared" si="149"/>
        <v>0</v>
      </c>
      <c r="H836" s="2" t="e">
        <f t="shared" si="150"/>
        <v>#DIV/0!</v>
      </c>
      <c r="I836" s="2" t="e">
        <f t="shared" si="151"/>
        <v>#DIV/0!</v>
      </c>
      <c r="J836" s="2" t="e">
        <f t="shared" si="152"/>
        <v>#DIV/0!</v>
      </c>
      <c r="K836" s="2">
        <f t="shared" si="153"/>
        <v>0</v>
      </c>
      <c r="L836" s="2">
        <f>AM836/SUM(AM1:AM$2583)</f>
        <v>0</v>
      </c>
      <c r="M836" t="s">
        <v>1859</v>
      </c>
      <c r="N836" t="s">
        <v>2206</v>
      </c>
      <c r="O836" t="s">
        <v>2207</v>
      </c>
      <c r="P836" s="1"/>
      <c r="Q836" s="1"/>
      <c r="R836" s="1"/>
      <c r="S836" s="1">
        <v>45686.197141842502</v>
      </c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1:39" x14ac:dyDescent="0.3">
      <c r="A837" t="str">
        <f t="shared" si="143"/>
        <v>FRS</v>
      </c>
      <c r="B837" t="str">
        <f t="shared" si="144"/>
        <v>M293</v>
      </c>
      <c r="C837" t="str">
        <f t="shared" si="145"/>
        <v>OPER OF GOVT UNIMPROVED REAL PROP</v>
      </c>
      <c r="D837" s="1">
        <f t="shared" si="146"/>
        <v>0</v>
      </c>
      <c r="E837" s="1">
        <f t="shared" si="147"/>
        <v>0</v>
      </c>
      <c r="F837" s="1">
        <f t="shared" si="148"/>
        <v>0</v>
      </c>
      <c r="G837" s="1">
        <f t="shared" si="149"/>
        <v>0</v>
      </c>
      <c r="H837" s="2" t="e">
        <f t="shared" si="150"/>
        <v>#DIV/0!</v>
      </c>
      <c r="I837" s="2" t="e">
        <f t="shared" si="151"/>
        <v>#DIV/0!</v>
      </c>
      <c r="J837" s="2" t="e">
        <f t="shared" si="152"/>
        <v>#DIV/0!</v>
      </c>
      <c r="K837" s="2">
        <f t="shared" si="153"/>
        <v>0</v>
      </c>
      <c r="L837" s="2">
        <f>AM837/SUM(AM1:AM$2583)</f>
        <v>0</v>
      </c>
      <c r="M837" t="s">
        <v>1859</v>
      </c>
      <c r="N837" t="s">
        <v>2208</v>
      </c>
      <c r="O837" t="s">
        <v>2209</v>
      </c>
      <c r="P837" s="1">
        <v>1502994.10127658</v>
      </c>
      <c r="Q837" s="1">
        <v>1514389.09654868</v>
      </c>
      <c r="R837" s="1">
        <v>-107274.221358574</v>
      </c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1:39" x14ac:dyDescent="0.3">
      <c r="A838" t="str">
        <f t="shared" si="143"/>
        <v>FRS</v>
      </c>
      <c r="B838" t="str">
        <f t="shared" si="144"/>
        <v>M294</v>
      </c>
      <c r="C838" t="str">
        <f t="shared" si="145"/>
        <v>OPER OF GOVT WASTE TRMT-STORE FAC</v>
      </c>
      <c r="D838" s="1">
        <f t="shared" si="146"/>
        <v>44115.681517039797</v>
      </c>
      <c r="E838" s="1">
        <f t="shared" si="147"/>
        <v>0</v>
      </c>
      <c r="F838" s="1">
        <f t="shared" si="148"/>
        <v>0</v>
      </c>
      <c r="G838" s="1">
        <f t="shared" si="149"/>
        <v>0</v>
      </c>
      <c r="H838" s="2" t="e">
        <f t="shared" si="150"/>
        <v>#DIV/0!</v>
      </c>
      <c r="I838" s="2">
        <f t="shared" si="151"/>
        <v>-1</v>
      </c>
      <c r="J838" s="2" t="e">
        <f t="shared" si="152"/>
        <v>#DIV/0!</v>
      </c>
      <c r="K838" s="2">
        <f t="shared" si="153"/>
        <v>0</v>
      </c>
      <c r="L838" s="2">
        <f>AM838/SUM(AM1:AM$2583)</f>
        <v>0</v>
      </c>
      <c r="M838" t="s">
        <v>1859</v>
      </c>
      <c r="N838" t="s">
        <v>2210</v>
      </c>
      <c r="O838" t="s">
        <v>2211</v>
      </c>
      <c r="P838" s="1"/>
      <c r="Q838" s="1">
        <v>0</v>
      </c>
      <c r="R838" s="1">
        <v>335418.88000858302</v>
      </c>
      <c r="S838" s="1"/>
      <c r="T838" s="1">
        <v>16064.7767498056</v>
      </c>
      <c r="U838" s="1">
        <v>626390.22775230894</v>
      </c>
      <c r="V838" s="1">
        <v>34163.423430886403</v>
      </c>
      <c r="W838" s="1">
        <v>1294545.3249041401</v>
      </c>
      <c r="X838" s="1">
        <v>471831.87670234399</v>
      </c>
      <c r="Y838" s="1">
        <v>777623.37054837297</v>
      </c>
      <c r="Z838" s="1">
        <v>700580.95043808501</v>
      </c>
      <c r="AA838" s="1">
        <v>449470.056488364</v>
      </c>
      <c r="AB838" s="1">
        <v>449727.35500169202</v>
      </c>
      <c r="AC838" s="1">
        <v>44594.282608084199</v>
      </c>
      <c r="AD838" s="1">
        <v>44621.439315600801</v>
      </c>
      <c r="AE838" s="1">
        <v>44115.681517039797</v>
      </c>
      <c r="AF838" s="1"/>
      <c r="AG838" s="1"/>
      <c r="AH838" s="1"/>
      <c r="AI838" s="1"/>
      <c r="AJ838" s="1"/>
      <c r="AK838" s="1"/>
      <c r="AL838" s="1"/>
      <c r="AM838" s="1"/>
    </row>
    <row r="839" spans="1:39" x14ac:dyDescent="0.3">
      <c r="A839" t="str">
        <f t="shared" si="143"/>
        <v>FRS</v>
      </c>
      <c r="B839" t="str">
        <f t="shared" si="144"/>
        <v>M299</v>
      </c>
      <c r="C839" t="str">
        <f t="shared" si="145"/>
        <v>OPER OF GOVT ALL OTH NON-BLDG FACS</v>
      </c>
      <c r="D839" s="1">
        <f t="shared" si="146"/>
        <v>0</v>
      </c>
      <c r="E839" s="1">
        <f t="shared" si="147"/>
        <v>0</v>
      </c>
      <c r="F839" s="1">
        <f t="shared" si="148"/>
        <v>0</v>
      </c>
      <c r="G839" s="1">
        <f t="shared" si="149"/>
        <v>0</v>
      </c>
      <c r="H839" s="2" t="e">
        <f t="shared" si="150"/>
        <v>#DIV/0!</v>
      </c>
      <c r="I839" s="2" t="e">
        <f t="shared" si="151"/>
        <v>#DIV/0!</v>
      </c>
      <c r="J839" s="2" t="e">
        <f t="shared" si="152"/>
        <v>#DIV/0!</v>
      </c>
      <c r="K839" s="2">
        <f t="shared" si="153"/>
        <v>0</v>
      </c>
      <c r="L839" s="2">
        <f>AM839/SUM(AM1:AM$2583)</f>
        <v>0</v>
      </c>
      <c r="M839" t="s">
        <v>1859</v>
      </c>
      <c r="N839" t="s">
        <v>2212</v>
      </c>
      <c r="O839" t="s">
        <v>2213</v>
      </c>
      <c r="P839" s="1">
        <v>1741640.66108758</v>
      </c>
      <c r="Q839" s="1">
        <v>54028.592038174997</v>
      </c>
      <c r="R839" s="1">
        <v>1076205.32740987</v>
      </c>
      <c r="S839" s="1">
        <v>1722229.89627208</v>
      </c>
      <c r="T839" s="1">
        <v>2730211.7835881198</v>
      </c>
      <c r="U839" s="1">
        <v>1908510.07784961</v>
      </c>
      <c r="V839" s="1">
        <v>2960382.62754616</v>
      </c>
      <c r="W839" s="1">
        <v>1952635.38231613</v>
      </c>
      <c r="X839" s="1">
        <v>519020.70140301302</v>
      </c>
      <c r="Y839" s="1">
        <v>935371.00675695902</v>
      </c>
      <c r="Z839" s="1">
        <v>-10656.561068056</v>
      </c>
      <c r="AA839" s="1">
        <v>153305.41083084501</v>
      </c>
      <c r="AB839" s="1">
        <v>76942.058710389494</v>
      </c>
      <c r="AC839" s="1"/>
      <c r="AD839" s="1">
        <v>-2.4263969176509401E-2</v>
      </c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1:39" x14ac:dyDescent="0.3">
      <c r="A840" t="str">
        <f t="shared" si="143"/>
        <v>FRS</v>
      </c>
      <c r="B840" t="str">
        <f t="shared" si="144"/>
        <v>M2AA</v>
      </c>
      <c r="C840" t="str">
        <f t="shared" si="145"/>
        <v>Husbanding Services-Communications Services</v>
      </c>
      <c r="D840" s="1">
        <f t="shared" si="146"/>
        <v>0</v>
      </c>
      <c r="E840" s="1">
        <f t="shared" si="147"/>
        <v>159455.16016037701</v>
      </c>
      <c r="F840" s="1">
        <f t="shared" si="148"/>
        <v>906028.97660000005</v>
      </c>
      <c r="G840" s="1">
        <f t="shared" si="149"/>
        <v>0</v>
      </c>
      <c r="H840" s="2">
        <f t="shared" si="150"/>
        <v>4.6820298301336445</v>
      </c>
      <c r="I840" s="2" t="e">
        <f t="shared" si="151"/>
        <v>#DIV/0!</v>
      </c>
      <c r="J840" s="2">
        <f t="shared" si="152"/>
        <v>0</v>
      </c>
      <c r="K840" s="2">
        <f t="shared" si="153"/>
        <v>1.1376867333379496E-5</v>
      </c>
      <c r="L840" s="2">
        <f>AM840/SUM(AM1:AM$2583)</f>
        <v>0</v>
      </c>
      <c r="M840" t="s">
        <v>1859</v>
      </c>
      <c r="N840" t="s">
        <v>2214</v>
      </c>
      <c r="O840" t="s">
        <v>2215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>
        <v>142203.91949908101</v>
      </c>
      <c r="AK840" s="1">
        <v>159455.16016037701</v>
      </c>
      <c r="AL840" s="1">
        <v>906028.97660000005</v>
      </c>
      <c r="AM840" s="1"/>
    </row>
    <row r="841" spans="1:39" x14ac:dyDescent="0.3">
      <c r="A841" t="str">
        <f t="shared" si="143"/>
        <v>FRS</v>
      </c>
      <c r="B841" t="str">
        <f t="shared" si="144"/>
        <v>M2BA</v>
      </c>
      <c r="C841" t="str">
        <f t="shared" si="145"/>
        <v>Husbanding Services-Transportation Services</v>
      </c>
      <c r="D841" s="1">
        <f t="shared" si="146"/>
        <v>0</v>
      </c>
      <c r="E841" s="1">
        <f t="shared" si="147"/>
        <v>0</v>
      </c>
      <c r="F841" s="1">
        <f t="shared" si="148"/>
        <v>0</v>
      </c>
      <c r="G841" s="1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>
        <f t="shared" si="153"/>
        <v>0</v>
      </c>
      <c r="L841" s="2">
        <f>AM841/SUM(AM1:AM$2583)</f>
        <v>0</v>
      </c>
      <c r="M841" t="s">
        <v>1859</v>
      </c>
      <c r="N841" t="s">
        <v>2216</v>
      </c>
      <c r="O841" t="s">
        <v>2217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>
        <v>0</v>
      </c>
      <c r="AM841" s="1"/>
    </row>
    <row r="842" spans="1:39" x14ac:dyDescent="0.3">
      <c r="A842" t="str">
        <f t="shared" si="143"/>
        <v>FRS</v>
      </c>
      <c r="B842" t="str">
        <f t="shared" si="144"/>
        <v>M2BZ</v>
      </c>
      <c r="C842" t="str">
        <f t="shared" si="145"/>
        <v>Husbanding Services-Other Port Services</v>
      </c>
      <c r="D842" s="1">
        <f t="shared" si="146"/>
        <v>0</v>
      </c>
      <c r="E842" s="1">
        <f t="shared" si="147"/>
        <v>0</v>
      </c>
      <c r="F842" s="1">
        <f t="shared" si="148"/>
        <v>0</v>
      </c>
      <c r="G842" s="1">
        <f t="shared" si="149"/>
        <v>27539.4975086257</v>
      </c>
      <c r="H842" s="2" t="e">
        <f t="shared" si="150"/>
        <v>#DIV/0!</v>
      </c>
      <c r="I842" s="2" t="e">
        <f t="shared" si="151"/>
        <v>#DIV/0!</v>
      </c>
      <c r="J842" s="2" t="e">
        <f t="shared" si="152"/>
        <v>#DIV/0!</v>
      </c>
      <c r="K842" s="2">
        <f t="shared" si="153"/>
        <v>0</v>
      </c>
      <c r="L842" s="2">
        <f>AM842/SUM(AM1:AM$2583)</f>
        <v>5.4067852233531608E-7</v>
      </c>
      <c r="M842" t="s">
        <v>1859</v>
      </c>
      <c r="N842" t="s">
        <v>2218</v>
      </c>
      <c r="O842" t="s">
        <v>2219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>
        <v>27539.4975086257</v>
      </c>
    </row>
    <row r="843" spans="1:39" x14ac:dyDescent="0.3">
      <c r="A843" t="str">
        <f t="shared" si="143"/>
        <v>FRS</v>
      </c>
      <c r="B843" t="str">
        <f t="shared" si="144"/>
        <v>M300</v>
      </c>
      <c r="C843" t="str">
        <f t="shared" si="145"/>
        <v>OPER OF GOVT RESTORATION</v>
      </c>
      <c r="D843" s="1">
        <f t="shared" si="146"/>
        <v>0</v>
      </c>
      <c r="E843" s="1">
        <f t="shared" si="147"/>
        <v>0</v>
      </c>
      <c r="F843" s="1">
        <f t="shared" si="148"/>
        <v>0</v>
      </c>
      <c r="G843" s="1">
        <f t="shared" si="149"/>
        <v>0</v>
      </c>
      <c r="H843" s="2" t="e">
        <f t="shared" si="150"/>
        <v>#DIV/0!</v>
      </c>
      <c r="I843" s="2" t="e">
        <f t="shared" si="151"/>
        <v>#DIV/0!</v>
      </c>
      <c r="J843" s="2" t="e">
        <f t="shared" si="152"/>
        <v>#DIV/0!</v>
      </c>
      <c r="K843" s="2">
        <f t="shared" si="153"/>
        <v>0</v>
      </c>
      <c r="L843" s="2">
        <f>AM843/SUM(AM1:AM$2583)</f>
        <v>0</v>
      </c>
      <c r="M843" t="s">
        <v>1859</v>
      </c>
      <c r="N843" t="s">
        <v>2220</v>
      </c>
      <c r="O843" t="s">
        <v>2221</v>
      </c>
      <c r="P843" s="1"/>
      <c r="Q843" s="1"/>
      <c r="R843" s="1"/>
      <c r="S843" s="1"/>
      <c r="T843" s="1">
        <v>0</v>
      </c>
      <c r="U843" s="1">
        <v>538086.20034243399</v>
      </c>
      <c r="V843" s="1">
        <v>19701114.435759101</v>
      </c>
      <c r="W843" s="1">
        <v>15140826.2643157</v>
      </c>
      <c r="X843" s="1">
        <v>20107047.127310298</v>
      </c>
      <c r="Y843" s="1">
        <v>3128298.86346308</v>
      </c>
      <c r="Z843" s="1">
        <v>2321773.0713221701</v>
      </c>
      <c r="AA843" s="1">
        <v>-265539.03148347599</v>
      </c>
      <c r="AB843" s="1">
        <v>24567.368870312599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1:39" x14ac:dyDescent="0.3">
      <c r="A844" t="str">
        <f t="shared" si="143"/>
        <v>FRS</v>
      </c>
      <c r="B844" t="str">
        <f t="shared" si="144"/>
        <v>P400</v>
      </c>
      <c r="C844" t="str">
        <f t="shared" si="145"/>
        <v>DEMOLITION OF BUILDINGS</v>
      </c>
      <c r="D844" s="1">
        <f t="shared" si="146"/>
        <v>11465095.8131191</v>
      </c>
      <c r="E844" s="1">
        <f t="shared" si="147"/>
        <v>31309816.703618702</v>
      </c>
      <c r="F844" s="1">
        <f t="shared" si="148"/>
        <v>21716235.694699999</v>
      </c>
      <c r="G844" s="1">
        <f t="shared" si="149"/>
        <v>4323060.7816534704</v>
      </c>
      <c r="H844" s="2">
        <f t="shared" si="150"/>
        <v>-0.30640808599208125</v>
      </c>
      <c r="I844" s="2">
        <f t="shared" si="151"/>
        <v>0.89411724495584988</v>
      </c>
      <c r="J844" s="2">
        <f t="shared" si="152"/>
        <v>0.19907044860028592</v>
      </c>
      <c r="K844" s="2">
        <f t="shared" si="153"/>
        <v>2.7268745135077194E-4</v>
      </c>
      <c r="L844" s="2">
        <f>AM844/SUM(AM1:AM$2583)</f>
        <v>8.4873956565767323E-5</v>
      </c>
      <c r="M844" t="s">
        <v>1859</v>
      </c>
      <c r="N844" t="s">
        <v>2222</v>
      </c>
      <c r="O844" t="s">
        <v>2223</v>
      </c>
      <c r="P844" s="1">
        <v>21183318.033177599</v>
      </c>
      <c r="Q844" s="1">
        <v>17816724.0618053</v>
      </c>
      <c r="R844" s="1">
        <v>17049732.4281011</v>
      </c>
      <c r="S844" s="1">
        <v>14964947.3296251</v>
      </c>
      <c r="T844" s="1">
        <v>9242986.8138676193</v>
      </c>
      <c r="U844" s="1">
        <v>10066584.054680999</v>
      </c>
      <c r="V844" s="1">
        <v>21279460.403861701</v>
      </c>
      <c r="W844" s="1">
        <v>23147033.538269799</v>
      </c>
      <c r="X844" s="1">
        <v>11840812.023166699</v>
      </c>
      <c r="Y844" s="1">
        <v>31724496.602742299</v>
      </c>
      <c r="Z844" s="1">
        <v>8451115.9111119807</v>
      </c>
      <c r="AA844" s="1">
        <v>3167962.6715421602</v>
      </c>
      <c r="AB844" s="1">
        <v>35254963.660405099</v>
      </c>
      <c r="AC844" s="1">
        <v>4719842.31224229</v>
      </c>
      <c r="AD844" s="1">
        <v>19445183.113806099</v>
      </c>
      <c r="AE844" s="1">
        <v>11465095.8131191</v>
      </c>
      <c r="AF844" s="1">
        <v>4980859.1496098703</v>
      </c>
      <c r="AG844" s="1">
        <v>14153794.0064197</v>
      </c>
      <c r="AH844" s="1">
        <v>4468340.8102101199</v>
      </c>
      <c r="AI844" s="1">
        <v>9936896.9987853691</v>
      </c>
      <c r="AJ844" s="1">
        <v>31755653.1916711</v>
      </c>
      <c r="AK844" s="1">
        <v>31309816.703618702</v>
      </c>
      <c r="AL844" s="1">
        <v>21716235.694699999</v>
      </c>
      <c r="AM844" s="1">
        <v>4323060.7816534704</v>
      </c>
    </row>
    <row r="845" spans="1:39" x14ac:dyDescent="0.3">
      <c r="A845" t="str">
        <f t="shared" si="143"/>
        <v>FRS</v>
      </c>
      <c r="B845" t="str">
        <f t="shared" si="144"/>
        <v>P500</v>
      </c>
      <c r="C845" t="str">
        <f t="shared" si="145"/>
        <v>DEMOLITION OF STRUCTURES/FACILITIES</v>
      </c>
      <c r="D845" s="1">
        <f t="shared" si="146"/>
        <v>996992.46246998105</v>
      </c>
      <c r="E845" s="1">
        <f t="shared" si="147"/>
        <v>2667636.4881671499</v>
      </c>
      <c r="F845" s="1">
        <f t="shared" si="148"/>
        <v>737239.91799999995</v>
      </c>
      <c r="G845" s="1">
        <f t="shared" si="149"/>
        <v>-24656.627027527698</v>
      </c>
      <c r="H845" s="2">
        <f t="shared" si="150"/>
        <v>-0.72363553982329332</v>
      </c>
      <c r="I845" s="2">
        <f t="shared" si="151"/>
        <v>-0.26053611661863707</v>
      </c>
      <c r="J845" s="2">
        <f t="shared" si="152"/>
        <v>-3.3444508938713896E-2</v>
      </c>
      <c r="K845" s="2">
        <f t="shared" si="153"/>
        <v>9.2574089312604186E-6</v>
      </c>
      <c r="L845" s="2">
        <f>AM845/SUM(AM1:AM$2583)</f>
        <v>-4.8407959015378426E-7</v>
      </c>
      <c r="M845" t="s">
        <v>1859</v>
      </c>
      <c r="N845" t="s">
        <v>2224</v>
      </c>
      <c r="O845" t="s">
        <v>2225</v>
      </c>
      <c r="P845" s="1">
        <v>935552.939257744</v>
      </c>
      <c r="Q845" s="1">
        <v>13116529.965232</v>
      </c>
      <c r="R845" s="1">
        <v>9170583.1986330897</v>
      </c>
      <c r="S845" s="1">
        <v>2536834.2507266798</v>
      </c>
      <c r="T845" s="1">
        <v>1595076.1459261801</v>
      </c>
      <c r="U845" s="1">
        <v>5205021.9729082501</v>
      </c>
      <c r="V845" s="1">
        <v>7679919.4115110897</v>
      </c>
      <c r="W845" s="1">
        <v>4968564.4754033796</v>
      </c>
      <c r="X845" s="1">
        <v>3901503.26001471</v>
      </c>
      <c r="Y845" s="1">
        <v>14247089.175817899</v>
      </c>
      <c r="Z845" s="1">
        <v>3855001.1163957398</v>
      </c>
      <c r="AA845" s="1">
        <v>3271776.64099578</v>
      </c>
      <c r="AB845" s="1">
        <v>12905390.9814445</v>
      </c>
      <c r="AC845" s="1">
        <v>1376048.3383424</v>
      </c>
      <c r="AD845" s="1">
        <v>3775058.96902759</v>
      </c>
      <c r="AE845" s="1">
        <v>996992.46246998105</v>
      </c>
      <c r="AF845" s="1">
        <v>2901216.4558453001</v>
      </c>
      <c r="AG845" s="1">
        <v>1770844.2666967099</v>
      </c>
      <c r="AH845" s="1">
        <v>1503063.68460179</v>
      </c>
      <c r="AI845" s="1">
        <v>5925572.5577295199</v>
      </c>
      <c r="AJ845" s="1">
        <v>3042318.6893203799</v>
      </c>
      <c r="AK845" s="1">
        <v>2667636.4881671499</v>
      </c>
      <c r="AL845" s="1">
        <v>737239.91799999995</v>
      </c>
      <c r="AM845" s="1">
        <v>-24656.627027527698</v>
      </c>
    </row>
    <row r="846" spans="1:39" x14ac:dyDescent="0.3">
      <c r="A846" t="str">
        <f t="shared" si="143"/>
        <v>FRS</v>
      </c>
      <c r="B846" t="str">
        <f t="shared" si="144"/>
        <v>S1</v>
      </c>
      <c r="C846" t="str">
        <f t="shared" si="145"/>
        <v>UTILITIES</v>
      </c>
      <c r="D846" s="1">
        <f t="shared" si="146"/>
        <v>0</v>
      </c>
      <c r="E846" s="1">
        <f t="shared" si="147"/>
        <v>0</v>
      </c>
      <c r="F846" s="1">
        <f t="shared" si="148"/>
        <v>0</v>
      </c>
      <c r="G846" s="1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 t="e">
        <f t="shared" si="152"/>
        <v>#DIV/0!</v>
      </c>
      <c r="K846" s="2">
        <f t="shared" si="153"/>
        <v>0</v>
      </c>
      <c r="L846" s="2">
        <f>AM846/SUM(AM1:AM$2583)</f>
        <v>0</v>
      </c>
      <c r="M846" t="s">
        <v>1859</v>
      </c>
      <c r="N846" t="s">
        <v>2226</v>
      </c>
      <c r="O846" t="s">
        <v>2227</v>
      </c>
      <c r="P846" s="1"/>
      <c r="Q846" s="1"/>
      <c r="R846" s="1"/>
      <c r="S846" s="1"/>
      <c r="T846" s="1"/>
      <c r="U846" s="1"/>
      <c r="V846" s="1"/>
      <c r="W846" s="1">
        <v>0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1:39" x14ac:dyDescent="0.3">
      <c r="A847" t="str">
        <f t="shared" si="143"/>
        <v>FRS</v>
      </c>
      <c r="B847" t="str">
        <f t="shared" si="144"/>
        <v>S111</v>
      </c>
      <c r="C847" t="str">
        <f t="shared" si="145"/>
        <v>GAS SERVICES</v>
      </c>
      <c r="D847" s="1">
        <f t="shared" si="146"/>
        <v>39506112.735760197</v>
      </c>
      <c r="E847" s="1">
        <f t="shared" si="147"/>
        <v>28256479.665973701</v>
      </c>
      <c r="F847" s="1">
        <f t="shared" si="148"/>
        <v>75749301.899599999</v>
      </c>
      <c r="G847" s="1">
        <f t="shared" si="149"/>
        <v>55491630.294177502</v>
      </c>
      <c r="H847" s="2">
        <f t="shared" si="150"/>
        <v>1.680776331483957</v>
      </c>
      <c r="I847" s="2">
        <f t="shared" si="151"/>
        <v>0.91740712143093606</v>
      </c>
      <c r="J847" s="2">
        <f t="shared" si="152"/>
        <v>0.73256952740934145</v>
      </c>
      <c r="K847" s="2">
        <f t="shared" si="153"/>
        <v>9.511724023903151E-4</v>
      </c>
      <c r="L847" s="2">
        <f>AM847/SUM(AM1:AM$2583)</f>
        <v>1.0894582466523296E-3</v>
      </c>
      <c r="M847" t="s">
        <v>1859</v>
      </c>
      <c r="N847" t="s">
        <v>2228</v>
      </c>
      <c r="O847" t="s">
        <v>2229</v>
      </c>
      <c r="P847" s="1">
        <v>78427686.878690198</v>
      </c>
      <c r="Q847" s="1">
        <v>121837947.07326899</v>
      </c>
      <c r="R847" s="1">
        <v>82135475.003262296</v>
      </c>
      <c r="S847" s="1">
        <v>103982010.08012401</v>
      </c>
      <c r="T847" s="1">
        <v>96636617.353008196</v>
      </c>
      <c r="U847" s="1">
        <v>100176051.814661</v>
      </c>
      <c r="V847" s="1">
        <v>100474566.09323899</v>
      </c>
      <c r="W847" s="1">
        <v>60995437.5465746</v>
      </c>
      <c r="X847" s="1">
        <v>43459351.630513102</v>
      </c>
      <c r="Y847" s="1">
        <v>63104729.075698197</v>
      </c>
      <c r="Z847" s="1">
        <v>59747996.365984097</v>
      </c>
      <c r="AA847" s="1">
        <v>61872917.974080101</v>
      </c>
      <c r="AB847" s="1">
        <v>33243855.539193999</v>
      </c>
      <c r="AC847" s="1">
        <v>55190165.462336801</v>
      </c>
      <c r="AD847" s="1">
        <v>43497964.958946303</v>
      </c>
      <c r="AE847" s="1">
        <v>39506112.735760197</v>
      </c>
      <c r="AF847" s="1">
        <v>19211988.119055301</v>
      </c>
      <c r="AG847" s="1">
        <v>29780534.385258399</v>
      </c>
      <c r="AH847" s="1">
        <v>27883583.290851701</v>
      </c>
      <c r="AI847" s="1">
        <v>15059444.2881799</v>
      </c>
      <c r="AJ847" s="1">
        <v>17569474.047972199</v>
      </c>
      <c r="AK847" s="1">
        <v>28256479.665973701</v>
      </c>
      <c r="AL847" s="1">
        <v>75749301.899599999</v>
      </c>
      <c r="AM847" s="1">
        <v>55491630.294177502</v>
      </c>
    </row>
    <row r="848" spans="1:39" x14ac:dyDescent="0.3">
      <c r="A848" t="str">
        <f t="shared" si="143"/>
        <v>FRS</v>
      </c>
      <c r="B848" t="str">
        <f t="shared" si="144"/>
        <v>S112</v>
      </c>
      <c r="C848" t="str">
        <f t="shared" si="145"/>
        <v>ELECTRIC SERVICES</v>
      </c>
      <c r="D848" s="1">
        <f t="shared" si="146"/>
        <v>62120294.459004201</v>
      </c>
      <c r="E848" s="1">
        <f t="shared" si="147"/>
        <v>61639222.366969503</v>
      </c>
      <c r="F848" s="1">
        <f t="shared" si="148"/>
        <v>88972146.544400007</v>
      </c>
      <c r="G848" s="1">
        <f t="shared" si="149"/>
        <v>61197235.183815002</v>
      </c>
      <c r="H848" s="2">
        <f t="shared" si="150"/>
        <v>0.44343395532642771</v>
      </c>
      <c r="I848" s="2">
        <f t="shared" si="151"/>
        <v>0.43225571158740195</v>
      </c>
      <c r="J848" s="2">
        <f t="shared" si="152"/>
        <v>0.68782464580952407</v>
      </c>
      <c r="K848" s="2">
        <f t="shared" si="153"/>
        <v>1.1172096409103279E-3</v>
      </c>
      <c r="L848" s="2">
        <f>AM848/SUM(AM1:AM$2583)</f>
        <v>1.2014754691812494E-3</v>
      </c>
      <c r="M848" t="s">
        <v>1859</v>
      </c>
      <c r="N848" t="s">
        <v>2230</v>
      </c>
      <c r="O848" t="s">
        <v>2231</v>
      </c>
      <c r="P848" s="1">
        <v>629299425.75176704</v>
      </c>
      <c r="Q848" s="1">
        <v>363266616.18823999</v>
      </c>
      <c r="R848" s="1">
        <v>275313840.53612798</v>
      </c>
      <c r="S848" s="1">
        <v>278263425.05535698</v>
      </c>
      <c r="T848" s="1">
        <v>273148899.28389001</v>
      </c>
      <c r="U848" s="1">
        <v>294718975.52579802</v>
      </c>
      <c r="V848" s="1">
        <v>202219211.805011</v>
      </c>
      <c r="W848" s="1">
        <v>183488107.45575601</v>
      </c>
      <c r="X848" s="1">
        <v>159662798.75571099</v>
      </c>
      <c r="Y848" s="1">
        <v>178811427.34940901</v>
      </c>
      <c r="Z848" s="1">
        <v>144027912.43302399</v>
      </c>
      <c r="AA848" s="1">
        <v>149824924.521604</v>
      </c>
      <c r="AB848" s="1">
        <v>158975195.01784199</v>
      </c>
      <c r="AC848" s="1">
        <v>93006335.916346893</v>
      </c>
      <c r="AD848" s="1">
        <v>119348158.14915401</v>
      </c>
      <c r="AE848" s="1">
        <v>62120294.459004201</v>
      </c>
      <c r="AF848" s="1">
        <v>83762369.930107698</v>
      </c>
      <c r="AG848" s="1">
        <v>80705325.665720701</v>
      </c>
      <c r="AH848" s="1">
        <v>65356414.474358998</v>
      </c>
      <c r="AI848" s="1">
        <v>70976364.889096498</v>
      </c>
      <c r="AJ848" s="1">
        <v>72464159.033060297</v>
      </c>
      <c r="AK848" s="1">
        <v>61639222.366969503</v>
      </c>
      <c r="AL848" s="1">
        <v>88972146.544400007</v>
      </c>
      <c r="AM848" s="1">
        <v>61197235.183815002</v>
      </c>
    </row>
    <row r="849" spans="1:39" x14ac:dyDescent="0.3">
      <c r="A849" t="str">
        <f t="shared" si="143"/>
        <v>FRS</v>
      </c>
      <c r="B849" t="str">
        <f t="shared" si="144"/>
        <v>S114</v>
      </c>
      <c r="C849" t="str">
        <f t="shared" si="145"/>
        <v>UTILITIES- WATER</v>
      </c>
      <c r="D849" s="1">
        <f t="shared" si="146"/>
        <v>5327039.4621991897</v>
      </c>
      <c r="E849" s="1">
        <f t="shared" si="147"/>
        <v>13805976.2826922</v>
      </c>
      <c r="F849" s="1">
        <f t="shared" si="148"/>
        <v>19434045.440499999</v>
      </c>
      <c r="G849" s="1">
        <f t="shared" si="149"/>
        <v>7517144.6258284198</v>
      </c>
      <c r="H849" s="2">
        <f t="shared" si="150"/>
        <v>0.40765455789341054</v>
      </c>
      <c r="I849" s="2">
        <f t="shared" si="151"/>
        <v>2.6481887506943567</v>
      </c>
      <c r="J849" s="2">
        <f t="shared" si="152"/>
        <v>0.38680287379399164</v>
      </c>
      <c r="K849" s="2">
        <f t="shared" si="153"/>
        <v>2.4403033726044869E-4</v>
      </c>
      <c r="L849" s="2">
        <f>AM849/SUM(AM1:AM$2583)</f>
        <v>1.4758289061740385E-4</v>
      </c>
      <c r="M849" t="s">
        <v>1859</v>
      </c>
      <c r="N849" t="s">
        <v>2232</v>
      </c>
      <c r="O849" t="s">
        <v>2233</v>
      </c>
      <c r="P849" s="1">
        <v>96148396.855679497</v>
      </c>
      <c r="Q849" s="1">
        <v>38287335.719479904</v>
      </c>
      <c r="R849" s="1">
        <v>32290054.660623901</v>
      </c>
      <c r="S849" s="1">
        <v>27556834.933650099</v>
      </c>
      <c r="T849" s="1">
        <v>19329712.064907599</v>
      </c>
      <c r="U849" s="1">
        <v>25341728.479954999</v>
      </c>
      <c r="V849" s="1">
        <v>27632761.024336498</v>
      </c>
      <c r="W849" s="1">
        <v>12821214.4572441</v>
      </c>
      <c r="X849" s="1">
        <v>14228473.1807578</v>
      </c>
      <c r="Y849" s="1">
        <v>11038821.466061899</v>
      </c>
      <c r="Z849" s="1">
        <v>15687873.0983846</v>
      </c>
      <c r="AA849" s="1">
        <v>7081895.7444740599</v>
      </c>
      <c r="AB849" s="1">
        <v>6792912.62169642</v>
      </c>
      <c r="AC849" s="1">
        <v>4897762.7284619296</v>
      </c>
      <c r="AD849" s="1">
        <v>5503501.6486457204</v>
      </c>
      <c r="AE849" s="1">
        <v>5327039.4621991897</v>
      </c>
      <c r="AF849" s="1">
        <v>12903356.7964343</v>
      </c>
      <c r="AG849" s="1">
        <v>14118927.8165056</v>
      </c>
      <c r="AH849" s="1">
        <v>13956712.388905801</v>
      </c>
      <c r="AI849" s="1">
        <v>16197865.6362403</v>
      </c>
      <c r="AJ849" s="1">
        <v>16842722.074808601</v>
      </c>
      <c r="AK849" s="1">
        <v>13805976.2826922</v>
      </c>
      <c r="AL849" s="1">
        <v>19434045.440499999</v>
      </c>
      <c r="AM849" s="1">
        <v>7517144.6258284198</v>
      </c>
    </row>
    <row r="850" spans="1:39" x14ac:dyDescent="0.3">
      <c r="A850" t="str">
        <f t="shared" si="143"/>
        <v>FRS</v>
      </c>
      <c r="B850" t="str">
        <f t="shared" si="144"/>
        <v>S119</v>
      </c>
      <c r="C850" t="str">
        <f t="shared" si="145"/>
        <v>OTHER UTILITIES</v>
      </c>
      <c r="D850" s="1">
        <f t="shared" si="146"/>
        <v>16727773.6791988</v>
      </c>
      <c r="E850" s="1">
        <f t="shared" si="147"/>
        <v>21489595.494555</v>
      </c>
      <c r="F850" s="1">
        <f t="shared" si="148"/>
        <v>10146942.676200001</v>
      </c>
      <c r="G850" s="1">
        <f t="shared" si="149"/>
        <v>4323264.0541149201</v>
      </c>
      <c r="H850" s="2">
        <f t="shared" si="150"/>
        <v>-0.52782067588145076</v>
      </c>
      <c r="I850" s="2">
        <f t="shared" si="151"/>
        <v>-0.39340746289400996</v>
      </c>
      <c r="J850" s="2">
        <f t="shared" si="152"/>
        <v>0.42606568225277186</v>
      </c>
      <c r="K850" s="2">
        <f t="shared" si="153"/>
        <v>1.2741360778519511E-4</v>
      </c>
      <c r="L850" s="2">
        <f>AM850/SUM(AM1:AM$2583)</f>
        <v>8.4877947381287956E-5</v>
      </c>
      <c r="M850" t="s">
        <v>1859</v>
      </c>
      <c r="N850" t="s">
        <v>2234</v>
      </c>
      <c r="O850" t="s">
        <v>2235</v>
      </c>
      <c r="P850" s="1">
        <v>81464769.806051105</v>
      </c>
      <c r="Q850" s="1">
        <v>60765735.8791724</v>
      </c>
      <c r="R850" s="1">
        <v>43896233.5214426</v>
      </c>
      <c r="S850" s="1">
        <v>57488670.962939903</v>
      </c>
      <c r="T850" s="1">
        <v>25615777.581678402</v>
      </c>
      <c r="U850" s="1">
        <v>26222072.505412299</v>
      </c>
      <c r="V850" s="1">
        <v>24797529.004952699</v>
      </c>
      <c r="W850" s="1">
        <v>19919683.402917001</v>
      </c>
      <c r="X850" s="1">
        <v>18280972.301863801</v>
      </c>
      <c r="Y850" s="1">
        <v>35633608.818371601</v>
      </c>
      <c r="Z850" s="1">
        <v>23389094.807245601</v>
      </c>
      <c r="AA850" s="1">
        <v>15911223.5268899</v>
      </c>
      <c r="AB850" s="1">
        <v>17202530.873640999</v>
      </c>
      <c r="AC850" s="1">
        <v>13086097.292266401</v>
      </c>
      <c r="AD850" s="1">
        <v>18699785.862950198</v>
      </c>
      <c r="AE850" s="1">
        <v>16727773.6791988</v>
      </c>
      <c r="AF850" s="1">
        <v>23373492.6182561</v>
      </c>
      <c r="AG850" s="1">
        <v>9746396.1296483297</v>
      </c>
      <c r="AH850" s="1">
        <v>27881098.5594902</v>
      </c>
      <c r="AI850" s="1">
        <v>20074938.603833102</v>
      </c>
      <c r="AJ850" s="1">
        <v>8213572.8566512298</v>
      </c>
      <c r="AK850" s="1">
        <v>21489595.494555</v>
      </c>
      <c r="AL850" s="1">
        <v>10146942.676200001</v>
      </c>
      <c r="AM850" s="1">
        <v>4323264.0541149201</v>
      </c>
    </row>
    <row r="851" spans="1:39" x14ac:dyDescent="0.3">
      <c r="A851" t="str">
        <f t="shared" si="143"/>
        <v>FRS</v>
      </c>
      <c r="B851" t="str">
        <f t="shared" si="144"/>
        <v>S201</v>
      </c>
      <c r="C851" t="str">
        <f t="shared" si="145"/>
        <v>CUSTODIAL JANITORIAL SERVICES</v>
      </c>
      <c r="D851" s="1">
        <f t="shared" si="146"/>
        <v>221181265.109981</v>
      </c>
      <c r="E851" s="1">
        <f t="shared" si="147"/>
        <v>246519399.55254301</v>
      </c>
      <c r="F851" s="1">
        <f t="shared" si="148"/>
        <v>208186927.12799999</v>
      </c>
      <c r="G851" s="1">
        <f t="shared" si="149"/>
        <v>167453900.95024499</v>
      </c>
      <c r="H851" s="2">
        <f t="shared" si="150"/>
        <v>-0.1554947500850653</v>
      </c>
      <c r="I851" s="2">
        <f t="shared" si="151"/>
        <v>-5.8749722656300296E-2</v>
      </c>
      <c r="J851" s="2">
        <f t="shared" si="152"/>
        <v>0.8043439771186448</v>
      </c>
      <c r="K851" s="2">
        <f t="shared" si="153"/>
        <v>2.6141714135538836E-3</v>
      </c>
      <c r="L851" s="2">
        <f>AM851/SUM(AM1:AM$2583)</f>
        <v>3.2875954870529149E-3</v>
      </c>
      <c r="M851" t="s">
        <v>1859</v>
      </c>
      <c r="N851" t="s">
        <v>2236</v>
      </c>
      <c r="O851" t="s">
        <v>2237</v>
      </c>
      <c r="P851" s="1">
        <v>159155433.343889</v>
      </c>
      <c r="Q851" s="1">
        <v>216836838.48543501</v>
      </c>
      <c r="R851" s="1">
        <v>230621438.832883</v>
      </c>
      <c r="S851" s="1">
        <v>246590603.72756001</v>
      </c>
      <c r="T851" s="1">
        <v>265891370.12836599</v>
      </c>
      <c r="U851" s="1">
        <v>264323683.354534</v>
      </c>
      <c r="V851" s="1">
        <v>282982958.77211601</v>
      </c>
      <c r="W851" s="1">
        <v>261809931.41964301</v>
      </c>
      <c r="X851" s="1">
        <v>212678338.07141101</v>
      </c>
      <c r="Y851" s="1">
        <v>210286690.942191</v>
      </c>
      <c r="Z851" s="1">
        <v>222847156.22345299</v>
      </c>
      <c r="AA851" s="1">
        <v>216868645.077876</v>
      </c>
      <c r="AB851" s="1">
        <v>209256841.70348099</v>
      </c>
      <c r="AC851" s="1">
        <v>232723963.768152</v>
      </c>
      <c r="AD851" s="1">
        <v>216767182.889364</v>
      </c>
      <c r="AE851" s="1">
        <v>221181265.109981</v>
      </c>
      <c r="AF851" s="1">
        <v>221205986.681036</v>
      </c>
      <c r="AG851" s="1">
        <v>215179220.07026801</v>
      </c>
      <c r="AH851" s="1">
        <v>232985102.72103101</v>
      </c>
      <c r="AI851" s="1">
        <v>266886689.649564</v>
      </c>
      <c r="AJ851" s="1">
        <v>269698342.69366902</v>
      </c>
      <c r="AK851" s="1">
        <v>246519399.55254301</v>
      </c>
      <c r="AL851" s="1">
        <v>208186927.12799999</v>
      </c>
      <c r="AM851" s="1">
        <v>167453900.95024499</v>
      </c>
    </row>
    <row r="852" spans="1:39" x14ac:dyDescent="0.3">
      <c r="A852" t="str">
        <f t="shared" si="143"/>
        <v>FRS</v>
      </c>
      <c r="B852" t="str">
        <f t="shared" si="144"/>
        <v>S202</v>
      </c>
      <c r="C852" t="str">
        <f t="shared" si="145"/>
        <v>FIRE PROTECTION SERVICES</v>
      </c>
      <c r="D852" s="1">
        <f t="shared" si="146"/>
        <v>18003776.422042701</v>
      </c>
      <c r="E852" s="1">
        <f t="shared" si="147"/>
        <v>13858360.644435501</v>
      </c>
      <c r="F852" s="1">
        <f t="shared" si="148"/>
        <v>18258520.012400001</v>
      </c>
      <c r="G852" s="1">
        <f t="shared" si="149"/>
        <v>13009852.803167</v>
      </c>
      <c r="H852" s="2">
        <f t="shared" si="150"/>
        <v>0.31750937075889141</v>
      </c>
      <c r="I852" s="2">
        <f t="shared" si="151"/>
        <v>1.4149453113926125E-2</v>
      </c>
      <c r="J852" s="2">
        <f t="shared" si="152"/>
        <v>0.7125359993214978</v>
      </c>
      <c r="K852" s="2">
        <f t="shared" si="153"/>
        <v>2.2926944418979344E-4</v>
      </c>
      <c r="L852" s="2">
        <f>AM852/SUM(AM1:AM$2583)</f>
        <v>2.5542034625770222E-4</v>
      </c>
      <c r="M852" t="s">
        <v>1859</v>
      </c>
      <c r="N852" t="s">
        <v>2238</v>
      </c>
      <c r="O852" t="s">
        <v>2239</v>
      </c>
      <c r="P852" s="1">
        <v>1537329.9805642201</v>
      </c>
      <c r="Q852" s="1">
        <v>3980637.36411596</v>
      </c>
      <c r="R852" s="1">
        <v>5652638.8095726697</v>
      </c>
      <c r="S852" s="1">
        <v>8784079.2272076998</v>
      </c>
      <c r="T852" s="1">
        <v>5245264.14471984</v>
      </c>
      <c r="U852" s="1">
        <v>3869995.0651406799</v>
      </c>
      <c r="V852" s="1">
        <v>2914177.0692263702</v>
      </c>
      <c r="W852" s="1">
        <v>2072931.63649222</v>
      </c>
      <c r="X852" s="1">
        <v>2527432.2072801199</v>
      </c>
      <c r="Y852" s="1">
        <v>10647960.772278501</v>
      </c>
      <c r="Z852" s="1">
        <v>12586782.492779201</v>
      </c>
      <c r="AA852" s="1">
        <v>12204792.716648901</v>
      </c>
      <c r="AB852" s="1">
        <v>16849280.6000669</v>
      </c>
      <c r="AC852" s="1">
        <v>13182095.142139399</v>
      </c>
      <c r="AD852" s="1">
        <v>16787230.589173499</v>
      </c>
      <c r="AE852" s="1">
        <v>18003776.422042701</v>
      </c>
      <c r="AF852" s="1">
        <v>18321609.0500792</v>
      </c>
      <c r="AG852" s="1">
        <v>19811124.027432099</v>
      </c>
      <c r="AH852" s="1">
        <v>16211970.949990701</v>
      </c>
      <c r="AI852" s="1">
        <v>16410818.8166501</v>
      </c>
      <c r="AJ852" s="1">
        <v>19650742.312920101</v>
      </c>
      <c r="AK852" s="1">
        <v>13858360.644435501</v>
      </c>
      <c r="AL852" s="1">
        <v>18258520.012400001</v>
      </c>
      <c r="AM852" s="1">
        <v>13009852.803167</v>
      </c>
    </row>
    <row r="853" spans="1:39" x14ac:dyDescent="0.3">
      <c r="A853" t="str">
        <f t="shared" si="143"/>
        <v>FRS</v>
      </c>
      <c r="B853" t="str">
        <f t="shared" si="144"/>
        <v>S203</v>
      </c>
      <c r="C853" t="str">
        <f t="shared" si="145"/>
        <v>FOOD SERVICES</v>
      </c>
      <c r="D853" s="1">
        <f t="shared" si="146"/>
        <v>143151928.46052399</v>
      </c>
      <c r="E853" s="1">
        <f t="shared" si="147"/>
        <v>159183924.19471201</v>
      </c>
      <c r="F853" s="1">
        <f t="shared" si="148"/>
        <v>127507493.4516</v>
      </c>
      <c r="G853" s="1">
        <f t="shared" si="149"/>
        <v>66854196.933244601</v>
      </c>
      <c r="H853" s="2">
        <f t="shared" si="150"/>
        <v>-0.19899264893335433</v>
      </c>
      <c r="I853" s="2">
        <f t="shared" si="151"/>
        <v>-0.10928553444697842</v>
      </c>
      <c r="J853" s="2">
        <f t="shared" si="152"/>
        <v>0.5243158274350479</v>
      </c>
      <c r="K853" s="2">
        <f t="shared" si="153"/>
        <v>1.6010921002265525E-3</v>
      </c>
      <c r="L853" s="2">
        <f>AM853/SUM(AM1:AM$2583)</f>
        <v>1.3125376887671736E-3</v>
      </c>
      <c r="M853" t="s">
        <v>1859</v>
      </c>
      <c r="N853" t="s">
        <v>2240</v>
      </c>
      <c r="O853" t="s">
        <v>2241</v>
      </c>
      <c r="P853" s="1">
        <v>144593705.047865</v>
      </c>
      <c r="Q853" s="1">
        <v>141840691.63109601</v>
      </c>
      <c r="R853" s="1">
        <v>198492224.84435201</v>
      </c>
      <c r="S853" s="1">
        <v>195756690.58897799</v>
      </c>
      <c r="T853" s="1">
        <v>206778543.14787099</v>
      </c>
      <c r="U853" s="1">
        <v>189637231.99230701</v>
      </c>
      <c r="V853" s="1">
        <v>236266183.600054</v>
      </c>
      <c r="W853" s="1">
        <v>167990618.84016001</v>
      </c>
      <c r="X853" s="1">
        <v>161361007.77930501</v>
      </c>
      <c r="Y853" s="1">
        <v>165575382.415252</v>
      </c>
      <c r="Z853" s="1">
        <v>179494952.54689801</v>
      </c>
      <c r="AA853" s="1">
        <v>180297000.72788399</v>
      </c>
      <c r="AB853" s="1">
        <v>163434336.442013</v>
      </c>
      <c r="AC853" s="1">
        <v>184260651.979121</v>
      </c>
      <c r="AD853" s="1">
        <v>150403556.03596899</v>
      </c>
      <c r="AE853" s="1">
        <v>143151928.46052399</v>
      </c>
      <c r="AF853" s="1">
        <v>138434782.03684399</v>
      </c>
      <c r="AG853" s="1">
        <v>140943883.45145401</v>
      </c>
      <c r="AH853" s="1">
        <v>144150224.18674499</v>
      </c>
      <c r="AI853" s="1">
        <v>160841137.04172701</v>
      </c>
      <c r="AJ853" s="1">
        <v>151378342.698621</v>
      </c>
      <c r="AK853" s="1">
        <v>159183924.19471201</v>
      </c>
      <c r="AL853" s="1">
        <v>127507493.4516</v>
      </c>
      <c r="AM853" s="1">
        <v>66854196.933244601</v>
      </c>
    </row>
    <row r="854" spans="1:39" x14ac:dyDescent="0.3">
      <c r="A854" t="str">
        <f t="shared" si="143"/>
        <v>FRS</v>
      </c>
      <c r="B854" t="str">
        <f t="shared" si="144"/>
        <v>S204</v>
      </c>
      <c r="C854" t="str">
        <f t="shared" si="145"/>
        <v>FUELING SERVICE</v>
      </c>
      <c r="D854" s="1">
        <f t="shared" si="146"/>
        <v>789967.67949394602</v>
      </c>
      <c r="E854" s="1">
        <f t="shared" si="147"/>
        <v>404047.23419268301</v>
      </c>
      <c r="F854" s="1">
        <f t="shared" si="148"/>
        <v>429777.26559999998</v>
      </c>
      <c r="G854" s="1">
        <f t="shared" si="149"/>
        <v>912683.039429122</v>
      </c>
      <c r="H854" s="2">
        <f t="shared" si="150"/>
        <v>6.3680751233769817E-2</v>
      </c>
      <c r="I854" s="2">
        <f t="shared" si="151"/>
        <v>-0.45595588685942734</v>
      </c>
      <c r="J854" s="2">
        <f t="shared" si="152"/>
        <v>2.1236187031786122</v>
      </c>
      <c r="K854" s="2">
        <f t="shared" si="153"/>
        <v>5.3966474140621904E-6</v>
      </c>
      <c r="L854" s="2">
        <f>AM854/SUM(AM1:AM$2583)</f>
        <v>1.7918559224418766E-5</v>
      </c>
      <c r="M854" t="s">
        <v>1859</v>
      </c>
      <c r="N854" t="s">
        <v>2242</v>
      </c>
      <c r="O854" t="s">
        <v>2243</v>
      </c>
      <c r="P854" s="1">
        <v>8807035.8968522493</v>
      </c>
      <c r="Q854" s="1">
        <v>15704046.787921499</v>
      </c>
      <c r="R854" s="1">
        <v>10198012.974927099</v>
      </c>
      <c r="S854" s="1">
        <v>11948806.492633799</v>
      </c>
      <c r="T854" s="1">
        <v>17456301.761956502</v>
      </c>
      <c r="U854" s="1">
        <v>27308336.997798201</v>
      </c>
      <c r="V854" s="1">
        <v>11802916.8237384</v>
      </c>
      <c r="W854" s="1">
        <v>12652900.6678639</v>
      </c>
      <c r="X854" s="1">
        <v>17145526.9402081</v>
      </c>
      <c r="Y854" s="1">
        <v>17561077.7205268</v>
      </c>
      <c r="Z854" s="1">
        <v>6602063.9658805197</v>
      </c>
      <c r="AA854" s="1">
        <v>6241489.3885489497</v>
      </c>
      <c r="AB854" s="1">
        <v>5174319.7071246998</v>
      </c>
      <c r="AC854" s="1">
        <v>6507668.0975763304</v>
      </c>
      <c r="AD854" s="1">
        <v>1126529.47778054</v>
      </c>
      <c r="AE854" s="1">
        <v>789967.67949394602</v>
      </c>
      <c r="AF854" s="1">
        <v>844085.96996287105</v>
      </c>
      <c r="AG854" s="1">
        <v>25014.584563965502</v>
      </c>
      <c r="AH854" s="1">
        <v>81829.767787192599</v>
      </c>
      <c r="AI854" s="1">
        <v>5062840.3831817796</v>
      </c>
      <c r="AJ854" s="1">
        <v>576059.63071315899</v>
      </c>
      <c r="AK854" s="1">
        <v>404047.23419268301</v>
      </c>
      <c r="AL854" s="1">
        <v>429777.26559999998</v>
      </c>
      <c r="AM854" s="1">
        <v>912683.039429122</v>
      </c>
    </row>
    <row r="855" spans="1:39" x14ac:dyDescent="0.3">
      <c r="A855" t="str">
        <f t="shared" si="143"/>
        <v>FRS</v>
      </c>
      <c r="B855" t="str">
        <f t="shared" si="144"/>
        <v>S205</v>
      </c>
      <c r="C855" t="str">
        <f t="shared" si="145"/>
        <v>HOUSEKEEPING- TRASH/GARBAGE COLLECTION</v>
      </c>
      <c r="D855" s="1">
        <f t="shared" si="146"/>
        <v>65652141.403367899</v>
      </c>
      <c r="E855" s="1">
        <f t="shared" si="147"/>
        <v>61066872.589109302</v>
      </c>
      <c r="F855" s="1">
        <f t="shared" si="148"/>
        <v>69726115.442300007</v>
      </c>
      <c r="G855" s="1">
        <f t="shared" si="149"/>
        <v>54020216.905597702</v>
      </c>
      <c r="H855" s="2">
        <f t="shared" si="150"/>
        <v>0.14179935022143253</v>
      </c>
      <c r="I855" s="2">
        <f t="shared" si="151"/>
        <v>6.2053939930177382E-2</v>
      </c>
      <c r="J855" s="2">
        <f t="shared" si="152"/>
        <v>0.77474869441566263</v>
      </c>
      <c r="K855" s="2">
        <f t="shared" si="153"/>
        <v>8.7554017095102976E-4</v>
      </c>
      <c r="L855" s="2">
        <f>AM855/SUM(AM1:AM$2583)</f>
        <v>1.0605702244060068E-3</v>
      </c>
      <c r="M855" t="s">
        <v>1859</v>
      </c>
      <c r="N855" t="s">
        <v>2244</v>
      </c>
      <c r="O855" t="s">
        <v>2245</v>
      </c>
      <c r="P855" s="1">
        <v>70161085.216074899</v>
      </c>
      <c r="Q855" s="1">
        <v>68148742.931814</v>
      </c>
      <c r="R855" s="1">
        <v>76981260.580171898</v>
      </c>
      <c r="S855" s="1">
        <v>77526220.107183397</v>
      </c>
      <c r="T855" s="1">
        <v>81363603.329573706</v>
      </c>
      <c r="U855" s="1">
        <v>77204203.339700803</v>
      </c>
      <c r="V855" s="1">
        <v>96642375.415617406</v>
      </c>
      <c r="W855" s="1">
        <v>72840978.753516093</v>
      </c>
      <c r="X855" s="1">
        <v>74011300.620409101</v>
      </c>
      <c r="Y855" s="1">
        <v>70317122.049301401</v>
      </c>
      <c r="Z855" s="1">
        <v>77948684.176517606</v>
      </c>
      <c r="AA855" s="1">
        <v>79774357.151619405</v>
      </c>
      <c r="AB855" s="1">
        <v>75450101.797278494</v>
      </c>
      <c r="AC855" s="1">
        <v>76343648.099768698</v>
      </c>
      <c r="AD855" s="1">
        <v>67310433.114640206</v>
      </c>
      <c r="AE855" s="1">
        <v>65652141.403367899</v>
      </c>
      <c r="AF855" s="1">
        <v>63075238.959966898</v>
      </c>
      <c r="AG855" s="1">
        <v>63141579.003277697</v>
      </c>
      <c r="AH855" s="1">
        <v>66709172.311269403</v>
      </c>
      <c r="AI855" s="1">
        <v>71712035.253523394</v>
      </c>
      <c r="AJ855" s="1">
        <v>73329050.337797597</v>
      </c>
      <c r="AK855" s="1">
        <v>61066872.589109302</v>
      </c>
      <c r="AL855" s="1">
        <v>69726115.442300007</v>
      </c>
      <c r="AM855" s="1">
        <v>54020216.905597702</v>
      </c>
    </row>
    <row r="856" spans="1:39" x14ac:dyDescent="0.3">
      <c r="A856" t="str">
        <f t="shared" si="143"/>
        <v>FRS</v>
      </c>
      <c r="B856" t="str">
        <f t="shared" si="144"/>
        <v>S206</v>
      </c>
      <c r="C856" t="str">
        <f t="shared" si="145"/>
        <v>GUARD SERVICES</v>
      </c>
      <c r="D856" s="1">
        <f t="shared" si="146"/>
        <v>26930481.752453901</v>
      </c>
      <c r="E856" s="1">
        <f t="shared" si="147"/>
        <v>14622222.702866999</v>
      </c>
      <c r="F856" s="1">
        <f t="shared" si="148"/>
        <v>9389921.0527999997</v>
      </c>
      <c r="G856" s="1">
        <f t="shared" si="149"/>
        <v>4611293.78029822</v>
      </c>
      <c r="H856" s="2">
        <f t="shared" si="150"/>
        <v>-0.35783216795358308</v>
      </c>
      <c r="I856" s="2">
        <f t="shared" si="151"/>
        <v>-0.65132740145116819</v>
      </c>
      <c r="J856" s="2">
        <f t="shared" si="152"/>
        <v>0.49108972848319837</v>
      </c>
      <c r="K856" s="2">
        <f t="shared" si="153"/>
        <v>1.1790780300371766E-4</v>
      </c>
      <c r="L856" s="2">
        <f>AM856/SUM(AM1:AM$2583)</f>
        <v>9.0532788639471971E-5</v>
      </c>
      <c r="M856" t="s">
        <v>1859</v>
      </c>
      <c r="N856" t="s">
        <v>2246</v>
      </c>
      <c r="O856" t="s">
        <v>2247</v>
      </c>
      <c r="P856" s="1">
        <v>6117582.1368892696</v>
      </c>
      <c r="Q856" s="1">
        <v>7226670.4413380995</v>
      </c>
      <c r="R856" s="1">
        <v>10929419.5086523</v>
      </c>
      <c r="S856" s="1">
        <v>14232628.721458601</v>
      </c>
      <c r="T856" s="1">
        <v>66154515.680523701</v>
      </c>
      <c r="U856" s="1">
        <v>34248083.338686801</v>
      </c>
      <c r="V856" s="1">
        <v>96428891.826137006</v>
      </c>
      <c r="W856" s="1">
        <v>164848012.73941299</v>
      </c>
      <c r="X856" s="1">
        <v>45034347.406952597</v>
      </c>
      <c r="Y856" s="1">
        <v>41612400.168754898</v>
      </c>
      <c r="Z856" s="1">
        <v>19492432.8103108</v>
      </c>
      <c r="AA856" s="1">
        <v>12454476.7376968</v>
      </c>
      <c r="AB856" s="1">
        <v>10219975.554443199</v>
      </c>
      <c r="AC856" s="1">
        <v>10090721.336747499</v>
      </c>
      <c r="AD856" s="1">
        <v>14658488.7533773</v>
      </c>
      <c r="AE856" s="1">
        <v>26930481.752453901</v>
      </c>
      <c r="AF856" s="1">
        <v>25990656.141623002</v>
      </c>
      <c r="AG856" s="1">
        <v>22924548.051371299</v>
      </c>
      <c r="AH856" s="1">
        <v>18861282.731749699</v>
      </c>
      <c r="AI856" s="1">
        <v>14538959.271876</v>
      </c>
      <c r="AJ856" s="1">
        <v>15272257.595122499</v>
      </c>
      <c r="AK856" s="1">
        <v>14622222.702866999</v>
      </c>
      <c r="AL856" s="1">
        <v>9389921.0527999997</v>
      </c>
      <c r="AM856" s="1">
        <v>4611293.78029822</v>
      </c>
    </row>
    <row r="857" spans="1:39" x14ac:dyDescent="0.3">
      <c r="A857" t="str">
        <f t="shared" si="143"/>
        <v>FRS</v>
      </c>
      <c r="B857" t="str">
        <f t="shared" si="144"/>
        <v>S207</v>
      </c>
      <c r="C857" t="str">
        <f t="shared" si="145"/>
        <v>HOUSEKEEPING- INSECT/RODENT CONTROL</v>
      </c>
      <c r="D857" s="1">
        <f t="shared" si="146"/>
        <v>1763228.91052364</v>
      </c>
      <c r="E857" s="1">
        <f t="shared" si="147"/>
        <v>1670895.5727148</v>
      </c>
      <c r="F857" s="1">
        <f t="shared" si="148"/>
        <v>2196394.6882000002</v>
      </c>
      <c r="G857" s="1">
        <f t="shared" si="149"/>
        <v>1161208.4668006899</v>
      </c>
      <c r="H857" s="2">
        <f t="shared" si="150"/>
        <v>0.31450147098743675</v>
      </c>
      <c r="I857" s="2">
        <f t="shared" si="151"/>
        <v>0.24566621786374832</v>
      </c>
      <c r="J857" s="2">
        <f t="shared" si="152"/>
        <v>0.52868843338549909</v>
      </c>
      <c r="K857" s="2">
        <f t="shared" si="153"/>
        <v>2.7579792285630993E-5</v>
      </c>
      <c r="L857" s="2">
        <f>AM857/SUM(AM1:AM$2583)</f>
        <v>2.279781894191816E-5</v>
      </c>
      <c r="M857" t="s">
        <v>1859</v>
      </c>
      <c r="N857" t="s">
        <v>2248</v>
      </c>
      <c r="O857" t="s">
        <v>2249</v>
      </c>
      <c r="P857" s="1">
        <v>1357723.81250183</v>
      </c>
      <c r="Q857" s="1">
        <v>2593247.7971383599</v>
      </c>
      <c r="R857" s="1">
        <v>2843915.2842411902</v>
      </c>
      <c r="S857" s="1">
        <v>1679481.6594414201</v>
      </c>
      <c r="T857" s="1">
        <v>2017137.99308545</v>
      </c>
      <c r="U857" s="1">
        <v>2346620.3024831102</v>
      </c>
      <c r="V857" s="1">
        <v>3107506.9526621299</v>
      </c>
      <c r="W857" s="1">
        <v>3154636.5582089401</v>
      </c>
      <c r="X857" s="1">
        <v>1867011.9741380899</v>
      </c>
      <c r="Y857" s="1">
        <v>2185909.5612544599</v>
      </c>
      <c r="Z857" s="1">
        <v>2181500.14255038</v>
      </c>
      <c r="AA857" s="1">
        <v>3465851.4277783702</v>
      </c>
      <c r="AB857" s="1">
        <v>3311629.86456445</v>
      </c>
      <c r="AC857" s="1">
        <v>2260644.9276348902</v>
      </c>
      <c r="AD857" s="1">
        <v>2030478.4448300099</v>
      </c>
      <c r="AE857" s="1">
        <v>1763228.91052364</v>
      </c>
      <c r="AF857" s="1">
        <v>2009473.3281211499</v>
      </c>
      <c r="AG857" s="1">
        <v>1985478.86571914</v>
      </c>
      <c r="AH857" s="1">
        <v>1787195.5005206401</v>
      </c>
      <c r="AI857" s="1">
        <v>2011314.79437434</v>
      </c>
      <c r="AJ857" s="1">
        <v>2431464.8820852302</v>
      </c>
      <c r="AK857" s="1">
        <v>1670895.5727148</v>
      </c>
      <c r="AL857" s="1">
        <v>2196394.6882000002</v>
      </c>
      <c r="AM857" s="1">
        <v>1161208.4668006899</v>
      </c>
    </row>
    <row r="858" spans="1:39" x14ac:dyDescent="0.3">
      <c r="A858" t="str">
        <f t="shared" si="143"/>
        <v>FRS</v>
      </c>
      <c r="B858" t="str">
        <f t="shared" si="144"/>
        <v>S208</v>
      </c>
      <c r="C858" t="str">
        <f t="shared" si="145"/>
        <v>HOUSEKEEPING- LANDSCAPING/GROUNDSKEEPING</v>
      </c>
      <c r="D858" s="1">
        <f t="shared" si="146"/>
        <v>82492200.589436397</v>
      </c>
      <c r="E858" s="1">
        <f t="shared" si="147"/>
        <v>90285379.114890307</v>
      </c>
      <c r="F858" s="1">
        <f t="shared" si="148"/>
        <v>95553408.678599998</v>
      </c>
      <c r="G858" s="1">
        <f t="shared" si="149"/>
        <v>67229356.813435704</v>
      </c>
      <c r="H858" s="2">
        <f t="shared" si="150"/>
        <v>5.8348645321697035E-2</v>
      </c>
      <c r="I858" s="2">
        <f t="shared" si="151"/>
        <v>0.15833264230844346</v>
      </c>
      <c r="J858" s="2">
        <f t="shared" si="152"/>
        <v>0.70357884394858106</v>
      </c>
      <c r="K858" s="2">
        <f t="shared" si="153"/>
        <v>1.1998495432983983E-3</v>
      </c>
      <c r="L858" s="2">
        <f>AM858/SUM(AM1:AM$2583)</f>
        <v>1.319903142316124E-3</v>
      </c>
      <c r="M858" t="s">
        <v>1859</v>
      </c>
      <c r="N858" t="s">
        <v>2250</v>
      </c>
      <c r="O858" t="s">
        <v>2251</v>
      </c>
      <c r="P858" s="1">
        <v>86659694.145209894</v>
      </c>
      <c r="Q858" s="1">
        <v>90249961.159357905</v>
      </c>
      <c r="R858" s="1">
        <v>97540028.032306805</v>
      </c>
      <c r="S858" s="1">
        <v>118933950.068499</v>
      </c>
      <c r="T858" s="1">
        <v>116625476.132836</v>
      </c>
      <c r="U858" s="1">
        <v>122987094.017102</v>
      </c>
      <c r="V858" s="1">
        <v>135289055.509271</v>
      </c>
      <c r="W858" s="1">
        <v>117942214.169137</v>
      </c>
      <c r="X858" s="1">
        <v>105420708.600898</v>
      </c>
      <c r="Y858" s="1">
        <v>111189073.044128</v>
      </c>
      <c r="Z858" s="1">
        <v>115773028.507406</v>
      </c>
      <c r="AA858" s="1">
        <v>116581073.322446</v>
      </c>
      <c r="AB858" s="1">
        <v>109546933.665199</v>
      </c>
      <c r="AC858" s="1">
        <v>104628449.197625</v>
      </c>
      <c r="AD858" s="1">
        <v>91157103.105430201</v>
      </c>
      <c r="AE858" s="1">
        <v>82492200.589436397</v>
      </c>
      <c r="AF858" s="1">
        <v>97836877.118647903</v>
      </c>
      <c r="AG858" s="1">
        <v>96521774.078069001</v>
      </c>
      <c r="AH858" s="1">
        <v>93682836.8351814</v>
      </c>
      <c r="AI858" s="1">
        <v>101684977.030571</v>
      </c>
      <c r="AJ858" s="1">
        <v>113178837.618442</v>
      </c>
      <c r="AK858" s="1">
        <v>90285379.114890307</v>
      </c>
      <c r="AL858" s="1">
        <v>95553408.678599998</v>
      </c>
      <c r="AM858" s="1">
        <v>67229356.813435704</v>
      </c>
    </row>
    <row r="859" spans="1:39" x14ac:dyDescent="0.3">
      <c r="A859" t="str">
        <f t="shared" si="143"/>
        <v>FRS</v>
      </c>
      <c r="B859" t="str">
        <f t="shared" si="144"/>
        <v>S209</v>
      </c>
      <c r="C859" t="str">
        <f t="shared" si="145"/>
        <v>HOUSEKEEPING- LAUNDRY/DRYCLEANING</v>
      </c>
      <c r="D859" s="1">
        <f t="shared" si="146"/>
        <v>16916935.1609255</v>
      </c>
      <c r="E859" s="1">
        <f t="shared" si="147"/>
        <v>15441551.3411125</v>
      </c>
      <c r="F859" s="1">
        <f t="shared" si="148"/>
        <v>12645085.441500001</v>
      </c>
      <c r="G859" s="1">
        <f t="shared" si="149"/>
        <v>9502187.8771846406</v>
      </c>
      <c r="H859" s="2">
        <f t="shared" si="150"/>
        <v>-0.1811000616348063</v>
      </c>
      <c r="I859" s="2">
        <f t="shared" si="151"/>
        <v>-0.25251912824567413</v>
      </c>
      <c r="J859" s="2">
        <f t="shared" si="152"/>
        <v>0.75145303850611711</v>
      </c>
      <c r="K859" s="2">
        <f t="shared" si="153"/>
        <v>1.5878240453970265E-4</v>
      </c>
      <c r="L859" s="2">
        <f>AM859/SUM(AM1:AM$2583)</f>
        <v>1.8655492529519026E-4</v>
      </c>
      <c r="M859" t="s">
        <v>1859</v>
      </c>
      <c r="N859" t="s">
        <v>2252</v>
      </c>
      <c r="O859" t="s">
        <v>2253</v>
      </c>
      <c r="P859" s="1">
        <v>17006668.7803647</v>
      </c>
      <c r="Q859" s="1">
        <v>23812832.9809733</v>
      </c>
      <c r="R859" s="1">
        <v>24816389.470986601</v>
      </c>
      <c r="S859" s="1">
        <v>19955647.405216001</v>
      </c>
      <c r="T859" s="1">
        <v>28612504.660681799</v>
      </c>
      <c r="U859" s="1">
        <v>26684120.8851602</v>
      </c>
      <c r="V859" s="1">
        <v>30153554.710220002</v>
      </c>
      <c r="W859" s="1">
        <v>26565113.752947301</v>
      </c>
      <c r="X859" s="1">
        <v>25867797.916237999</v>
      </c>
      <c r="Y859" s="1">
        <v>26293923.9577283</v>
      </c>
      <c r="Z859" s="1">
        <v>29840592.882678401</v>
      </c>
      <c r="AA859" s="1">
        <v>31630531.937258001</v>
      </c>
      <c r="AB859" s="1">
        <v>30769313.976403002</v>
      </c>
      <c r="AC859" s="1">
        <v>23612824.365792699</v>
      </c>
      <c r="AD859" s="1">
        <v>17800472.8629039</v>
      </c>
      <c r="AE859" s="1">
        <v>16916935.1609255</v>
      </c>
      <c r="AF859" s="1">
        <v>17752762.483443499</v>
      </c>
      <c r="AG859" s="1">
        <v>17407392.010829199</v>
      </c>
      <c r="AH859" s="1">
        <v>17042331.016188201</v>
      </c>
      <c r="AI859" s="1">
        <v>16785781.390078299</v>
      </c>
      <c r="AJ859" s="1">
        <v>16421511.6259882</v>
      </c>
      <c r="AK859" s="1">
        <v>15441551.3411125</v>
      </c>
      <c r="AL859" s="1">
        <v>12645085.441500001</v>
      </c>
      <c r="AM859" s="1">
        <v>9502187.8771846406</v>
      </c>
    </row>
    <row r="860" spans="1:39" x14ac:dyDescent="0.3">
      <c r="A860" t="str">
        <f t="shared" si="143"/>
        <v>FRS</v>
      </c>
      <c r="B860" t="str">
        <f t="shared" si="144"/>
        <v>S211</v>
      </c>
      <c r="C860" t="str">
        <f t="shared" si="145"/>
        <v>HOUSEKEEPING- SURVEILLANCE</v>
      </c>
      <c r="D860" s="1">
        <f t="shared" si="146"/>
        <v>54802079.275582202</v>
      </c>
      <c r="E860" s="1">
        <f t="shared" si="147"/>
        <v>1040534.87771482</v>
      </c>
      <c r="F860" s="1">
        <f t="shared" si="148"/>
        <v>925834.60360000003</v>
      </c>
      <c r="G860" s="1">
        <f t="shared" si="149"/>
        <v>81436.349473134003</v>
      </c>
      <c r="H860" s="2">
        <f t="shared" si="150"/>
        <v>-0.11023203217053135</v>
      </c>
      <c r="I860" s="2">
        <f t="shared" si="151"/>
        <v>-0.98310584897802378</v>
      </c>
      <c r="J860" s="2">
        <f t="shared" si="152"/>
        <v>8.7959932753083808E-2</v>
      </c>
      <c r="K860" s="2">
        <f t="shared" si="153"/>
        <v>1.1625563563470245E-5</v>
      </c>
      <c r="L860" s="2">
        <f>AM860/SUM(AM1:AM$2583)</f>
        <v>1.5988267427074691E-6</v>
      </c>
      <c r="M860" t="s">
        <v>1859</v>
      </c>
      <c r="N860" t="s">
        <v>2254</v>
      </c>
      <c r="O860" t="s">
        <v>2255</v>
      </c>
      <c r="P860" s="1">
        <v>776208.02601945796</v>
      </c>
      <c r="Q860" s="1">
        <v>951248.687365497</v>
      </c>
      <c r="R860" s="1">
        <v>2515795.3436825802</v>
      </c>
      <c r="S860" s="1">
        <v>1103271.1457346701</v>
      </c>
      <c r="T860" s="1">
        <v>2547759.0566108599</v>
      </c>
      <c r="U860" s="1">
        <v>2093898.4405920501</v>
      </c>
      <c r="V860" s="1">
        <v>2789330.6237481199</v>
      </c>
      <c r="W860" s="1">
        <v>1156208.79004028</v>
      </c>
      <c r="X860" s="1">
        <v>670387.97454693296</v>
      </c>
      <c r="Y860" s="1">
        <v>1419613.1818361799</v>
      </c>
      <c r="Z860" s="1">
        <v>61736320.782653198</v>
      </c>
      <c r="AA860" s="1">
        <v>34028240.200025797</v>
      </c>
      <c r="AB860" s="1">
        <v>40905143.990653902</v>
      </c>
      <c r="AC860" s="1">
        <v>41470740.615155198</v>
      </c>
      <c r="AD860" s="1">
        <v>60186956.357551202</v>
      </c>
      <c r="AE860" s="1">
        <v>54802079.275582202</v>
      </c>
      <c r="AF860" s="1">
        <v>30017957.382352099</v>
      </c>
      <c r="AG860" s="1">
        <v>31298871.937642101</v>
      </c>
      <c r="AH860" s="1">
        <v>21218375.5105596</v>
      </c>
      <c r="AI860" s="1">
        <v>5494092.01398452</v>
      </c>
      <c r="AJ860" s="1">
        <v>1789650.2991538199</v>
      </c>
      <c r="AK860" s="1">
        <v>1040534.87771482</v>
      </c>
      <c r="AL860" s="1">
        <v>925834.60360000003</v>
      </c>
      <c r="AM860" s="1">
        <v>81436.349473134003</v>
      </c>
    </row>
    <row r="861" spans="1:39" x14ac:dyDescent="0.3">
      <c r="A861" t="str">
        <f t="shared" si="143"/>
        <v>FRS</v>
      </c>
      <c r="B861" t="str">
        <f t="shared" si="144"/>
        <v>S212</v>
      </c>
      <c r="C861" t="str">
        <f t="shared" si="145"/>
        <v>HOUSEKEEPING- SOLID FUEL HANDLING</v>
      </c>
      <c r="D861" s="1">
        <f t="shared" si="146"/>
        <v>0</v>
      </c>
      <c r="E861" s="1">
        <f t="shared" si="147"/>
        <v>0</v>
      </c>
      <c r="F861" s="1">
        <f t="shared" si="148"/>
        <v>17757</v>
      </c>
      <c r="G861" s="1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>
        <f t="shared" si="152"/>
        <v>0</v>
      </c>
      <c r="K861" s="2">
        <f t="shared" si="153"/>
        <v>2.2297193407315103E-7</v>
      </c>
      <c r="L861" s="2">
        <f>AM861/SUM(AM1:AM$2583)</f>
        <v>0</v>
      </c>
      <c r="M861" t="s">
        <v>1859</v>
      </c>
      <c r="N861" t="s">
        <v>2256</v>
      </c>
      <c r="O861" t="s">
        <v>2257</v>
      </c>
      <c r="P861" s="1">
        <v>82799.702130470905</v>
      </c>
      <c r="Q861" s="1"/>
      <c r="R861" s="1"/>
      <c r="S861" s="1"/>
      <c r="T861" s="1"/>
      <c r="U861" s="1">
        <v>47282.578935181198</v>
      </c>
      <c r="V861" s="1">
        <v>4213768.5167659903</v>
      </c>
      <c r="W861" s="1">
        <v>226245.34264483399</v>
      </c>
      <c r="X861" s="1">
        <v>5012.1393014118403</v>
      </c>
      <c r="Y861" s="1">
        <v>70424.733386771797</v>
      </c>
      <c r="Z861" s="1">
        <v>25429.003288370299</v>
      </c>
      <c r="AA861" s="1">
        <v>159094.60554210699</v>
      </c>
      <c r="AB861" s="1">
        <v>20273.470696131801</v>
      </c>
      <c r="AC861" s="1">
        <v>60695.712434963199</v>
      </c>
      <c r="AD861" s="1">
        <v>23906.075631155902</v>
      </c>
      <c r="AE861" s="1"/>
      <c r="AF861" s="1"/>
      <c r="AG861" s="1">
        <v>-39986.226378485902</v>
      </c>
      <c r="AH861" s="1"/>
      <c r="AI861" s="1"/>
      <c r="AJ861" s="1"/>
      <c r="AK861" s="1"/>
      <c r="AL861" s="1">
        <v>17757</v>
      </c>
      <c r="AM861" s="1"/>
    </row>
    <row r="862" spans="1:39" x14ac:dyDescent="0.3">
      <c r="A862" t="str">
        <f t="shared" si="143"/>
        <v>FRS</v>
      </c>
      <c r="B862" t="str">
        <f t="shared" si="144"/>
        <v>S214</v>
      </c>
      <c r="C862" t="str">
        <f t="shared" si="145"/>
        <v>CARPET LAYING AND CLEANING</v>
      </c>
      <c r="D862" s="1">
        <f t="shared" si="146"/>
        <v>1431037.2027086399</v>
      </c>
      <c r="E862" s="1">
        <f t="shared" si="147"/>
        <v>2475356.5168442498</v>
      </c>
      <c r="F862" s="1">
        <f t="shared" si="148"/>
        <v>3671752.6126000001</v>
      </c>
      <c r="G862" s="1">
        <f t="shared" si="149"/>
        <v>348744.79498990398</v>
      </c>
      <c r="H862" s="2">
        <f t="shared" si="150"/>
        <v>0.4833227406292957</v>
      </c>
      <c r="I862" s="2">
        <f t="shared" si="151"/>
        <v>1.5657981537098942</v>
      </c>
      <c r="J862" s="2">
        <f t="shared" si="152"/>
        <v>9.4980471667167887E-2</v>
      </c>
      <c r="K862" s="2">
        <f t="shared" si="153"/>
        <v>4.6105636169936778E-5</v>
      </c>
      <c r="L862" s="2">
        <f>AM862/SUM(AM1:AM$2583)</f>
        <v>6.8468504324821161E-6</v>
      </c>
      <c r="M862" t="s">
        <v>1859</v>
      </c>
      <c r="N862" t="s">
        <v>2258</v>
      </c>
      <c r="O862" t="s">
        <v>2259</v>
      </c>
      <c r="P862" s="1">
        <v>2277132.37710228</v>
      </c>
      <c r="Q862" s="1">
        <v>4924833.1511894101</v>
      </c>
      <c r="R862" s="1">
        <v>12482436.5969433</v>
      </c>
      <c r="S862" s="1">
        <v>4622597.1157104904</v>
      </c>
      <c r="T862" s="1">
        <v>4603047.1757787801</v>
      </c>
      <c r="U862" s="1">
        <v>5285804.5592991896</v>
      </c>
      <c r="V862" s="1">
        <v>3241503.91039075</v>
      </c>
      <c r="W862" s="1">
        <v>2317456.1775030899</v>
      </c>
      <c r="X862" s="1">
        <v>3910337.8992229402</v>
      </c>
      <c r="Y862" s="1">
        <v>3344079.9796935902</v>
      </c>
      <c r="Z862" s="1">
        <v>2436223.6916174898</v>
      </c>
      <c r="AA862" s="1">
        <v>2081217.09193106</v>
      </c>
      <c r="AB862" s="1">
        <v>1738614.7757426701</v>
      </c>
      <c r="AC862" s="1">
        <v>621280.12528208399</v>
      </c>
      <c r="AD862" s="1">
        <v>3437365.65116092</v>
      </c>
      <c r="AE862" s="1">
        <v>1431037.2027086399</v>
      </c>
      <c r="AF862" s="1">
        <v>2248949.4561565602</v>
      </c>
      <c r="AG862" s="1">
        <v>2668768.0332490499</v>
      </c>
      <c r="AH862" s="1">
        <v>2442079.5938829202</v>
      </c>
      <c r="AI862" s="1">
        <v>3092988.7087078602</v>
      </c>
      <c r="AJ862" s="1">
        <v>3541111.79483392</v>
      </c>
      <c r="AK862" s="1">
        <v>2475356.5168442498</v>
      </c>
      <c r="AL862" s="1">
        <v>3671752.6126000001</v>
      </c>
      <c r="AM862" s="1">
        <v>348744.79498990398</v>
      </c>
    </row>
    <row r="863" spans="1:39" x14ac:dyDescent="0.3">
      <c r="A863" t="str">
        <f t="shared" si="143"/>
        <v>FRS</v>
      </c>
      <c r="B863" t="str">
        <f t="shared" si="144"/>
        <v>S215</v>
      </c>
      <c r="C863" t="str">
        <f t="shared" si="145"/>
        <v>HOUSEKEEPING- WAREHOUSING/STORAGE</v>
      </c>
      <c r="D863" s="1">
        <f t="shared" si="146"/>
        <v>4885086.8076907396</v>
      </c>
      <c r="E863" s="1">
        <f t="shared" si="147"/>
        <v>3356554.0819746</v>
      </c>
      <c r="F863" s="1">
        <f t="shared" si="148"/>
        <v>3681296.4515</v>
      </c>
      <c r="G863" s="1">
        <f t="shared" si="149"/>
        <v>2340591.5668720198</v>
      </c>
      <c r="H863" s="2">
        <f t="shared" si="150"/>
        <v>9.6748737423697273E-2</v>
      </c>
      <c r="I863" s="2">
        <f t="shared" si="151"/>
        <v>-0.24642148718740808</v>
      </c>
      <c r="J863" s="2">
        <f t="shared" si="152"/>
        <v>0.63580632467627274</v>
      </c>
      <c r="K863" s="2">
        <f t="shared" si="153"/>
        <v>4.6225476695814772E-5</v>
      </c>
      <c r="L863" s="2">
        <f>AM863/SUM(AM1:AM$2583)</f>
        <v>4.5952457533783751E-5</v>
      </c>
      <c r="M863" t="s">
        <v>1859</v>
      </c>
      <c r="N863" t="s">
        <v>2260</v>
      </c>
      <c r="O863" t="s">
        <v>2261</v>
      </c>
      <c r="P863" s="1">
        <v>1928074.9043403</v>
      </c>
      <c r="Q863" s="1">
        <v>2715111.0611422402</v>
      </c>
      <c r="R863" s="1">
        <v>3798149.1215787702</v>
      </c>
      <c r="S863" s="1">
        <v>4561483.5792582901</v>
      </c>
      <c r="T863" s="1">
        <v>5022908.2972712601</v>
      </c>
      <c r="U863" s="1">
        <v>6944298.1841770299</v>
      </c>
      <c r="V863" s="1">
        <v>-2805439.9327217601</v>
      </c>
      <c r="W863" s="1">
        <v>7262335.5304394197</v>
      </c>
      <c r="X863" s="1">
        <v>5399369.4143564897</v>
      </c>
      <c r="Y863" s="1">
        <v>8114992.5174447298</v>
      </c>
      <c r="Z863" s="1">
        <v>6747753.1126835402</v>
      </c>
      <c r="AA863" s="1">
        <v>8509528.2606931496</v>
      </c>
      <c r="AB863" s="1">
        <v>10088292.266116301</v>
      </c>
      <c r="AC863" s="1">
        <v>5691493.7181316502</v>
      </c>
      <c r="AD863" s="1">
        <v>5889957.4180686101</v>
      </c>
      <c r="AE863" s="1">
        <v>4885086.8076907396</v>
      </c>
      <c r="AF863" s="1">
        <v>2784529.7745247302</v>
      </c>
      <c r="AG863" s="1">
        <v>3549507.6740059098</v>
      </c>
      <c r="AH863" s="1">
        <v>4882450.5940086003</v>
      </c>
      <c r="AI863" s="1">
        <v>1240306.5442401699</v>
      </c>
      <c r="AJ863" s="1">
        <v>5117108.82914152</v>
      </c>
      <c r="AK863" s="1">
        <v>3356554.0819746</v>
      </c>
      <c r="AL863" s="1">
        <v>3681296.4515</v>
      </c>
      <c r="AM863" s="1">
        <v>2340591.5668720198</v>
      </c>
    </row>
    <row r="864" spans="1:39" x14ac:dyDescent="0.3">
      <c r="A864" t="str">
        <f t="shared" si="143"/>
        <v>FRS</v>
      </c>
      <c r="B864" t="str">
        <f t="shared" si="144"/>
        <v>S216</v>
      </c>
      <c r="C864" t="str">
        <f t="shared" si="145"/>
        <v>FACILITIES OPERATIONS SUPPORT SVCS</v>
      </c>
      <c r="D864" s="1">
        <f t="shared" si="146"/>
        <v>675503061.17082798</v>
      </c>
      <c r="E864" s="1">
        <f t="shared" si="147"/>
        <v>926197144.38417995</v>
      </c>
      <c r="F864" s="1">
        <f t="shared" si="148"/>
        <v>1666952399.9570999</v>
      </c>
      <c r="G864" s="1">
        <f t="shared" si="149"/>
        <v>361737060.62921202</v>
      </c>
      <c r="H864" s="2">
        <f t="shared" si="150"/>
        <v>0.79978140730010705</v>
      </c>
      <c r="I864" s="2">
        <f t="shared" si="151"/>
        <v>1.4677199790446904</v>
      </c>
      <c r="J864" s="2">
        <f t="shared" si="152"/>
        <v>0.21700503304024851</v>
      </c>
      <c r="K864" s="2">
        <f t="shared" si="153"/>
        <v>2.0931666420359034E-2</v>
      </c>
      <c r="L864" s="2">
        <f>AM864/SUM(AM1:AM$2583)</f>
        <v>7.1019254927822822E-3</v>
      </c>
      <c r="M864" t="s">
        <v>1859</v>
      </c>
      <c r="N864" t="s">
        <v>2262</v>
      </c>
      <c r="O864" t="s">
        <v>2263</v>
      </c>
      <c r="P864" s="1">
        <v>201700874.176202</v>
      </c>
      <c r="Q864" s="1">
        <v>317569294.563959</v>
      </c>
      <c r="R864" s="1">
        <v>435949471.44240803</v>
      </c>
      <c r="S864" s="1">
        <v>1019108330.81321</v>
      </c>
      <c r="T864" s="1">
        <v>723586872.69742799</v>
      </c>
      <c r="U864" s="1">
        <v>658473683.340747</v>
      </c>
      <c r="V864" s="1">
        <v>633514681.496822</v>
      </c>
      <c r="W864" s="1">
        <v>554789944.392066</v>
      </c>
      <c r="X864" s="1">
        <v>725564545.73499894</v>
      </c>
      <c r="Y864" s="1">
        <v>841976601.08511198</v>
      </c>
      <c r="Z864" s="1">
        <v>954472665.60660696</v>
      </c>
      <c r="AA864" s="1">
        <v>956911289.11705601</v>
      </c>
      <c r="AB864" s="1">
        <v>557127265.03641796</v>
      </c>
      <c r="AC864" s="1">
        <v>420857185.435637</v>
      </c>
      <c r="AD864" s="1">
        <v>524489148.27341503</v>
      </c>
      <c r="AE864" s="1">
        <v>675503061.17082798</v>
      </c>
      <c r="AF864" s="1">
        <v>471771679.40326601</v>
      </c>
      <c r="AG864" s="1">
        <v>497999497.37439299</v>
      </c>
      <c r="AH864" s="1">
        <v>586121992.86556804</v>
      </c>
      <c r="AI864" s="1">
        <v>1091292902.29457</v>
      </c>
      <c r="AJ864" s="1">
        <v>720182671.94390404</v>
      </c>
      <c r="AK864" s="1">
        <v>926197144.38417995</v>
      </c>
      <c r="AL864" s="1">
        <v>1666952399.9570999</v>
      </c>
      <c r="AM864" s="1">
        <v>361737060.62921202</v>
      </c>
    </row>
    <row r="865" spans="1:39" x14ac:dyDescent="0.3">
      <c r="A865" t="str">
        <f t="shared" si="143"/>
        <v>FRS</v>
      </c>
      <c r="B865" t="str">
        <f t="shared" si="144"/>
        <v>S217</v>
      </c>
      <c r="C865" t="str">
        <f t="shared" si="145"/>
        <v>HOUSEKEEPING- INTERIOR PLANTSCAPING</v>
      </c>
      <c r="D865" s="1">
        <f t="shared" si="146"/>
        <v>26814.8498095416</v>
      </c>
      <c r="E865" s="1">
        <f t="shared" si="147"/>
        <v>636200.90721011395</v>
      </c>
      <c r="F865" s="1">
        <f t="shared" si="148"/>
        <v>0</v>
      </c>
      <c r="G865" s="1">
        <f t="shared" si="149"/>
        <v>0</v>
      </c>
      <c r="H865" s="2">
        <f t="shared" si="150"/>
        <v>-1</v>
      </c>
      <c r="I865" s="2">
        <f t="shared" si="151"/>
        <v>-1</v>
      </c>
      <c r="J865" s="2" t="e">
        <f t="shared" si="152"/>
        <v>#DIV/0!</v>
      </c>
      <c r="K865" s="2">
        <f t="shared" si="153"/>
        <v>0</v>
      </c>
      <c r="L865" s="2">
        <f>AM865/SUM(AM1:AM$2583)</f>
        <v>0</v>
      </c>
      <c r="M865" t="s">
        <v>1859</v>
      </c>
      <c r="N865" t="s">
        <v>2264</v>
      </c>
      <c r="O865" t="s">
        <v>2265</v>
      </c>
      <c r="P865" s="1">
        <v>345758.15200035402</v>
      </c>
      <c r="Q865" s="1">
        <v>353793.41796022799</v>
      </c>
      <c r="R865" s="1"/>
      <c r="S865" s="1">
        <v>471413.103685776</v>
      </c>
      <c r="T865" s="1">
        <v>459988.10760276701</v>
      </c>
      <c r="U865" s="1">
        <v>812670.76910313196</v>
      </c>
      <c r="V865" s="1">
        <v>2825507.36126702</v>
      </c>
      <c r="W865" s="1">
        <v>44383.044625857903</v>
      </c>
      <c r="X865" s="1">
        <v>28370.574668071298</v>
      </c>
      <c r="Y865" s="1">
        <v>41130.864966245303</v>
      </c>
      <c r="Z865" s="1">
        <v>2059395.0381934301</v>
      </c>
      <c r="AA865" s="1">
        <v>116996.161677967</v>
      </c>
      <c r="AB865" s="1">
        <v>38671.377625691501</v>
      </c>
      <c r="AC865" s="1">
        <v>16160.789936839799</v>
      </c>
      <c r="AD865" s="1">
        <v>23938.8319895442</v>
      </c>
      <c r="AE865" s="1">
        <v>26814.8498095416</v>
      </c>
      <c r="AF865" s="1">
        <v>38214.389969955497</v>
      </c>
      <c r="AG865" s="1">
        <v>38638.012084235801</v>
      </c>
      <c r="AH865" s="1">
        <v>47897.249168202798</v>
      </c>
      <c r="AI865" s="1">
        <v>24191.462117354698</v>
      </c>
      <c r="AJ865" s="1">
        <v>-17783.098083884099</v>
      </c>
      <c r="AK865" s="1">
        <v>636200.90721011395</v>
      </c>
      <c r="AL865" s="1">
        <v>0</v>
      </c>
      <c r="AM865" s="1"/>
    </row>
    <row r="866" spans="1:39" x14ac:dyDescent="0.3">
      <c r="A866" t="str">
        <f t="shared" si="143"/>
        <v>FRS</v>
      </c>
      <c r="B866" t="str">
        <f t="shared" si="144"/>
        <v>S218</v>
      </c>
      <c r="C866" t="str">
        <f t="shared" si="145"/>
        <v>HOUSEKEEPING- SNOW REMOVAL/SALT</v>
      </c>
      <c r="D866" s="1">
        <f t="shared" si="146"/>
        <v>5694114.0821736502</v>
      </c>
      <c r="E866" s="1">
        <f t="shared" si="147"/>
        <v>4361860.5237813797</v>
      </c>
      <c r="F866" s="1">
        <f t="shared" si="148"/>
        <v>4253542.5257000001</v>
      </c>
      <c r="G866" s="1">
        <f t="shared" si="149"/>
        <v>3083604.44926685</v>
      </c>
      <c r="H866" s="2">
        <f t="shared" si="150"/>
        <v>-2.4832980672081839E-2</v>
      </c>
      <c r="I866" s="2">
        <f t="shared" si="151"/>
        <v>-0.25299309702690953</v>
      </c>
      <c r="J866" s="2">
        <f t="shared" si="152"/>
        <v>0.72494971676799802</v>
      </c>
      <c r="K866" s="2">
        <f t="shared" si="153"/>
        <v>5.3411083156936687E-5</v>
      </c>
      <c r="L866" s="2">
        <f>AM866/SUM(AM1:AM$2583)</f>
        <v>6.0539909872139374E-5</v>
      </c>
      <c r="M866" t="s">
        <v>1859</v>
      </c>
      <c r="N866" t="s">
        <v>2266</v>
      </c>
      <c r="O866" t="s">
        <v>2267</v>
      </c>
      <c r="P866" s="1">
        <v>1308741.3403130299</v>
      </c>
      <c r="Q866" s="1">
        <v>1779419.45332946</v>
      </c>
      <c r="R866" s="1">
        <v>2226207.5915564201</v>
      </c>
      <c r="S866" s="1">
        <v>2390007.85556948</v>
      </c>
      <c r="T866" s="1">
        <v>3256838.96511601</v>
      </c>
      <c r="U866" s="1">
        <v>1188487.2931671001</v>
      </c>
      <c r="V866" s="1">
        <v>2630122.2196997502</v>
      </c>
      <c r="W866" s="1">
        <v>2889280.5614745999</v>
      </c>
      <c r="X866" s="1">
        <v>3477073.0446427199</v>
      </c>
      <c r="Y866" s="1">
        <v>2840425.6834898898</v>
      </c>
      <c r="Z866" s="1">
        <v>2929982.0420758799</v>
      </c>
      <c r="AA866" s="1">
        <v>3328003.5885843802</v>
      </c>
      <c r="AB866" s="1">
        <v>2454914.8277734201</v>
      </c>
      <c r="AC866" s="1">
        <v>3828351.99841295</v>
      </c>
      <c r="AD866" s="1">
        <v>4483387.4005336501</v>
      </c>
      <c r="AE866" s="1">
        <v>5694114.0821736502</v>
      </c>
      <c r="AF866" s="1">
        <v>2816584.7442806801</v>
      </c>
      <c r="AG866" s="1">
        <v>2762954.8655589898</v>
      </c>
      <c r="AH866" s="1">
        <v>2446667.5187381902</v>
      </c>
      <c r="AI866" s="1">
        <v>2121855.547975</v>
      </c>
      <c r="AJ866" s="1">
        <v>2284897.3594348999</v>
      </c>
      <c r="AK866" s="1">
        <v>4361860.5237813797</v>
      </c>
      <c r="AL866" s="1">
        <v>4253542.5257000001</v>
      </c>
      <c r="AM866" s="1">
        <v>3083604.44926685</v>
      </c>
    </row>
    <row r="867" spans="1:39" x14ac:dyDescent="0.3">
      <c r="A867" t="str">
        <f t="shared" si="143"/>
        <v>FRS</v>
      </c>
      <c r="B867" t="str">
        <f t="shared" si="144"/>
        <v>S222</v>
      </c>
      <c r="C867" t="str">
        <f t="shared" si="145"/>
        <v>HOUSEKEEPING- WASTE TREATMENT/STORAGE</v>
      </c>
      <c r="D867" s="1">
        <f t="shared" si="146"/>
        <v>13073366.3243466</v>
      </c>
      <c r="E867" s="1">
        <f t="shared" si="147"/>
        <v>14067131.3709288</v>
      </c>
      <c r="F867" s="1">
        <f t="shared" si="148"/>
        <v>11833146.9713</v>
      </c>
      <c r="G867" s="1">
        <f t="shared" si="149"/>
        <v>10540647.956099899</v>
      </c>
      <c r="H867" s="2">
        <f t="shared" si="150"/>
        <v>-0.15880881046192274</v>
      </c>
      <c r="I867" s="2">
        <f t="shared" si="151"/>
        <v>-9.4866105812160484E-2</v>
      </c>
      <c r="J867" s="2">
        <f t="shared" si="152"/>
        <v>0.89077301090446059</v>
      </c>
      <c r="K867" s="2">
        <f t="shared" si="153"/>
        <v>1.4858701730937718E-4</v>
      </c>
      <c r="L867" s="2">
        <f>AM867/SUM(AM1:AM$2583)</f>
        <v>2.0694284489307897E-4</v>
      </c>
      <c r="M867" t="s">
        <v>1859</v>
      </c>
      <c r="N867" t="s">
        <v>2268</v>
      </c>
      <c r="O867" t="s">
        <v>2269</v>
      </c>
      <c r="P867" s="1">
        <v>6322669.9835665701</v>
      </c>
      <c r="Q867" s="1">
        <v>6161305.48020228</v>
      </c>
      <c r="R867" s="1">
        <v>8963906.7397610191</v>
      </c>
      <c r="S867" s="1">
        <v>13396881.110096499</v>
      </c>
      <c r="T867" s="1">
        <v>12326748.6342151</v>
      </c>
      <c r="U867" s="1">
        <v>14814999.352095</v>
      </c>
      <c r="V867" s="1">
        <v>14497562.963689201</v>
      </c>
      <c r="W867" s="1">
        <v>12836873.8805035</v>
      </c>
      <c r="X867" s="1">
        <v>11569899.730327001</v>
      </c>
      <c r="Y867" s="1">
        <v>13345759.446861699</v>
      </c>
      <c r="Z867" s="1">
        <v>9586994.8911365997</v>
      </c>
      <c r="AA867" s="1">
        <v>14468388.337127199</v>
      </c>
      <c r="AB867" s="1">
        <v>34918002.188905202</v>
      </c>
      <c r="AC867" s="1">
        <v>10500677.851893</v>
      </c>
      <c r="AD867" s="1">
        <v>14175768.132176001</v>
      </c>
      <c r="AE867" s="1">
        <v>13073366.3243466</v>
      </c>
      <c r="AF867" s="1">
        <v>13166521.5173329</v>
      </c>
      <c r="AG867" s="1">
        <v>12845232.8922073</v>
      </c>
      <c r="AH867" s="1">
        <v>11247809.907098301</v>
      </c>
      <c r="AI867" s="1">
        <v>11431512.035876799</v>
      </c>
      <c r="AJ867" s="1">
        <v>12955019.841136901</v>
      </c>
      <c r="AK867" s="1">
        <v>14067131.3709288</v>
      </c>
      <c r="AL867" s="1">
        <v>11833146.9713</v>
      </c>
      <c r="AM867" s="1">
        <v>10540647.956099899</v>
      </c>
    </row>
    <row r="868" spans="1:39" x14ac:dyDescent="0.3">
      <c r="A868" t="str">
        <f t="shared" si="143"/>
        <v>FRS</v>
      </c>
      <c r="B868" t="str">
        <f t="shared" si="144"/>
        <v>S299</v>
      </c>
      <c r="C868" t="str">
        <f t="shared" si="145"/>
        <v>HOUSEKEEPING- OTHER</v>
      </c>
      <c r="D868" s="1">
        <f t="shared" si="146"/>
        <v>31849039.777452402</v>
      </c>
      <c r="E868" s="1">
        <f t="shared" si="147"/>
        <v>10393423.6433747</v>
      </c>
      <c r="F868" s="1">
        <f t="shared" si="148"/>
        <v>4904551.6660000002</v>
      </c>
      <c r="G868" s="1">
        <f t="shared" si="149"/>
        <v>1226925.4328600999</v>
      </c>
      <c r="H868" s="2">
        <f t="shared" si="150"/>
        <v>-0.52811009785727225</v>
      </c>
      <c r="I868" s="2">
        <f t="shared" si="151"/>
        <v>-0.8460062940587556</v>
      </c>
      <c r="J868" s="2">
        <f t="shared" si="152"/>
        <v>0.25016056847062274</v>
      </c>
      <c r="K868" s="2">
        <f t="shared" si="153"/>
        <v>6.1585705396728903E-5</v>
      </c>
      <c r="L868" s="2">
        <f>AM868/SUM(AM1:AM$2583)</f>
        <v>2.4088029559967125E-5</v>
      </c>
      <c r="M868" t="s">
        <v>1859</v>
      </c>
      <c r="N868" t="s">
        <v>2270</v>
      </c>
      <c r="O868" t="s">
        <v>2271</v>
      </c>
      <c r="P868" s="1">
        <v>77440482.281201407</v>
      </c>
      <c r="Q868" s="1">
        <v>54246914.874323502</v>
      </c>
      <c r="R868" s="1">
        <v>59022027.495766498</v>
      </c>
      <c r="S868" s="1">
        <v>63713547.516491599</v>
      </c>
      <c r="T868" s="1">
        <v>39557866.106779397</v>
      </c>
      <c r="U868" s="1">
        <v>36971009.564179197</v>
      </c>
      <c r="V868" s="1">
        <v>49585521.457961001</v>
      </c>
      <c r="W868" s="1">
        <v>37387002.144984998</v>
      </c>
      <c r="X868" s="1">
        <v>115447528.07788099</v>
      </c>
      <c r="Y868" s="1">
        <v>74780055.494921595</v>
      </c>
      <c r="Z868" s="1">
        <v>64516968.542893998</v>
      </c>
      <c r="AA868" s="1">
        <v>65636180.337997399</v>
      </c>
      <c r="AB868" s="1">
        <v>69716733.7144012</v>
      </c>
      <c r="AC868" s="1">
        <v>27419602.313876402</v>
      </c>
      <c r="AD868" s="1">
        <v>33191685.993059698</v>
      </c>
      <c r="AE868" s="1">
        <v>31849039.777452402</v>
      </c>
      <c r="AF868" s="1">
        <v>34370475.963201098</v>
      </c>
      <c r="AG868" s="1">
        <v>34312531.416321002</v>
      </c>
      <c r="AH868" s="1">
        <v>25131436.839980401</v>
      </c>
      <c r="AI868" s="1">
        <v>20032843.711355802</v>
      </c>
      <c r="AJ868" s="1">
        <v>9698333.7427366208</v>
      </c>
      <c r="AK868" s="1">
        <v>10393423.6433747</v>
      </c>
      <c r="AL868" s="1">
        <v>4904551.6660000002</v>
      </c>
      <c r="AM868" s="1">
        <v>1226925.4328600999</v>
      </c>
    </row>
    <row r="869" spans="1:39" x14ac:dyDescent="0.3">
      <c r="A869" t="str">
        <f t="shared" si="143"/>
        <v>FRS</v>
      </c>
      <c r="B869" t="str">
        <f t="shared" si="144"/>
        <v>X111</v>
      </c>
      <c r="C869" t="str">
        <f t="shared" si="145"/>
        <v>LEASE/RENTAL OF OFFICE BUILDINGS</v>
      </c>
      <c r="D869" s="1">
        <f t="shared" si="146"/>
        <v>90630.258168230794</v>
      </c>
      <c r="E869" s="1">
        <f t="shared" si="147"/>
        <v>0</v>
      </c>
      <c r="F869" s="1">
        <f t="shared" si="148"/>
        <v>0</v>
      </c>
      <c r="G869" s="1">
        <f t="shared" si="149"/>
        <v>0</v>
      </c>
      <c r="H869" s="2" t="e">
        <f t="shared" si="150"/>
        <v>#DIV/0!</v>
      </c>
      <c r="I869" s="2">
        <f t="shared" si="151"/>
        <v>-1</v>
      </c>
      <c r="J869" s="2" t="e">
        <f t="shared" si="152"/>
        <v>#DIV/0!</v>
      </c>
      <c r="K869" s="2">
        <f t="shared" si="153"/>
        <v>0</v>
      </c>
      <c r="L869" s="2">
        <f>AM869/SUM(AM1:AM$2583)</f>
        <v>0</v>
      </c>
      <c r="M869" t="s">
        <v>1859</v>
      </c>
      <c r="N869" t="s">
        <v>2272</v>
      </c>
      <c r="O869" t="s">
        <v>2273</v>
      </c>
      <c r="P869" s="1">
        <v>397543.91582550498</v>
      </c>
      <c r="Q869" s="1">
        <v>14892426.9121083</v>
      </c>
      <c r="R869" s="1">
        <v>64810965.458255097</v>
      </c>
      <c r="S869" s="1">
        <v>143516921.535943</v>
      </c>
      <c r="T869" s="1">
        <v>242634452.32684499</v>
      </c>
      <c r="U869" s="1">
        <v>89016267.452036798</v>
      </c>
      <c r="V869" s="1">
        <v>87595298.7018843</v>
      </c>
      <c r="W869" s="1">
        <v>105169803.90244099</v>
      </c>
      <c r="X869" s="1">
        <v>92927736.136342406</v>
      </c>
      <c r="Y869" s="1">
        <v>825472.403605695</v>
      </c>
      <c r="Z869" s="1">
        <v>1101872.6963164699</v>
      </c>
      <c r="AA869" s="1">
        <v>1271123.12084917</v>
      </c>
      <c r="AB869" s="1">
        <v>760021.60132698796</v>
      </c>
      <c r="AC869" s="1">
        <v>307003.06870374101</v>
      </c>
      <c r="AD869" s="1">
        <v>239090.86789730701</v>
      </c>
      <c r="AE869" s="1">
        <v>90630.258168230794</v>
      </c>
      <c r="AF869" s="1">
        <v>11709769.859249</v>
      </c>
      <c r="AG869" s="1">
        <v>22736.5875311171</v>
      </c>
      <c r="AH869" s="1"/>
      <c r="AI869" s="1"/>
      <c r="AJ869" s="1"/>
      <c r="AK869" s="1"/>
      <c r="AL869" s="1"/>
      <c r="AM869" s="1"/>
    </row>
    <row r="870" spans="1:39" x14ac:dyDescent="0.3">
      <c r="A870" t="str">
        <f t="shared" si="143"/>
        <v>FRS</v>
      </c>
      <c r="B870" t="str">
        <f t="shared" si="144"/>
        <v>X112</v>
      </c>
      <c r="C870" t="str">
        <f t="shared" si="145"/>
        <v>LEASE-RENT OF CONF SPACE &amp; FAC</v>
      </c>
      <c r="D870" s="1">
        <f t="shared" si="146"/>
        <v>-33.596526353786999</v>
      </c>
      <c r="E870" s="1">
        <f t="shared" si="147"/>
        <v>0</v>
      </c>
      <c r="F870" s="1">
        <f t="shared" si="148"/>
        <v>0</v>
      </c>
      <c r="G870" s="1">
        <f t="shared" si="149"/>
        <v>0</v>
      </c>
      <c r="H870" s="2" t="e">
        <f t="shared" si="150"/>
        <v>#DIV/0!</v>
      </c>
      <c r="I870" s="2">
        <f t="shared" si="151"/>
        <v>-1</v>
      </c>
      <c r="J870" s="2" t="e">
        <f t="shared" si="152"/>
        <v>#DIV/0!</v>
      </c>
      <c r="K870" s="2">
        <f t="shared" si="153"/>
        <v>0</v>
      </c>
      <c r="L870" s="2">
        <f>AM870/SUM(AM1:AM$2583)</f>
        <v>0</v>
      </c>
      <c r="M870" t="s">
        <v>1859</v>
      </c>
      <c r="N870" t="s">
        <v>2274</v>
      </c>
      <c r="O870" t="s">
        <v>2275</v>
      </c>
      <c r="P870" s="1">
        <v>235028.940229573</v>
      </c>
      <c r="Q870" s="1">
        <v>202861.982701234</v>
      </c>
      <c r="R870" s="1">
        <v>120354.85263241699</v>
      </c>
      <c r="S870" s="1">
        <v>48572.346949609098</v>
      </c>
      <c r="T870" s="1">
        <v>1248860.8697366</v>
      </c>
      <c r="U870" s="1">
        <v>2028477.78392905</v>
      </c>
      <c r="V870" s="1">
        <v>1874812.06010092</v>
      </c>
      <c r="W870" s="1">
        <v>2108261.74624254</v>
      </c>
      <c r="X870" s="1">
        <v>2020090.15836175</v>
      </c>
      <c r="Y870" s="1">
        <v>3671608.4980847202</v>
      </c>
      <c r="Z870" s="1">
        <v>3416040.9496573098</v>
      </c>
      <c r="AA870" s="1">
        <v>2396901.2338230298</v>
      </c>
      <c r="AB870" s="1">
        <v>1026139.7770663199</v>
      </c>
      <c r="AC870" s="1">
        <v>47562.102605782798</v>
      </c>
      <c r="AD870" s="1">
        <v>-8228.3972271378698</v>
      </c>
      <c r="AE870" s="1">
        <v>-33.596526353786999</v>
      </c>
      <c r="AF870" s="1">
        <v>0</v>
      </c>
      <c r="AG870" s="1"/>
      <c r="AH870" s="1"/>
      <c r="AI870" s="1"/>
      <c r="AJ870" s="1"/>
      <c r="AK870" s="1"/>
      <c r="AL870" s="1"/>
      <c r="AM870" s="1"/>
    </row>
    <row r="871" spans="1:39" x14ac:dyDescent="0.3">
      <c r="A871" t="str">
        <f t="shared" si="143"/>
        <v>FRS</v>
      </c>
      <c r="B871" t="str">
        <f t="shared" si="144"/>
        <v>X119</v>
      </c>
      <c r="C871" t="str">
        <f t="shared" si="145"/>
        <v>LEASE-RENT OF OTHER ADMIN-SVC BLDGS</v>
      </c>
      <c r="D871" s="1">
        <f t="shared" si="146"/>
        <v>0</v>
      </c>
      <c r="E871" s="1">
        <f t="shared" si="147"/>
        <v>0</v>
      </c>
      <c r="F871" s="1">
        <f t="shared" si="148"/>
        <v>0</v>
      </c>
      <c r="G871" s="1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>
        <f t="shared" si="153"/>
        <v>0</v>
      </c>
      <c r="L871" s="2">
        <f>AM871/SUM(AM1:AM$2583)</f>
        <v>0</v>
      </c>
      <c r="M871" t="s">
        <v>1859</v>
      </c>
      <c r="N871" t="s">
        <v>2276</v>
      </c>
      <c r="O871" t="s">
        <v>2277</v>
      </c>
      <c r="P871" s="1">
        <v>106987.180975515</v>
      </c>
      <c r="Q871" s="1">
        <v>2395690.8700582702</v>
      </c>
      <c r="R871" s="1">
        <v>2774309.8023078102</v>
      </c>
      <c r="S871" s="1">
        <v>1511582.10394018</v>
      </c>
      <c r="T871" s="1">
        <v>754169.86939559598</v>
      </c>
      <c r="U871" s="1">
        <v>2693686.4430744899</v>
      </c>
      <c r="V871" s="1">
        <v>1388122.74015543</v>
      </c>
      <c r="W871" s="1">
        <v>476420.65124845097</v>
      </c>
      <c r="X871" s="1">
        <v>769246.07737881201</v>
      </c>
      <c r="Y871" s="1">
        <v>1104572.46089995</v>
      </c>
      <c r="Z871" s="1">
        <v>627305.84420106502</v>
      </c>
      <c r="AA871" s="1">
        <v>315878.79838173703</v>
      </c>
      <c r="AB871" s="1">
        <v>126672.257085551</v>
      </c>
      <c r="AC871" s="1">
        <v>194981.266190447</v>
      </c>
      <c r="AD871" s="1">
        <v>-61199.796255450798</v>
      </c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1:39" x14ac:dyDescent="0.3">
      <c r="A872" t="str">
        <f t="shared" si="143"/>
        <v>FRS</v>
      </c>
      <c r="B872" t="str">
        <f t="shared" si="144"/>
        <v>X121</v>
      </c>
      <c r="C872" t="str">
        <f t="shared" si="145"/>
        <v>LEASE-RENT OF AIR TRAFFIC TOWERS</v>
      </c>
      <c r="D872" s="1">
        <f t="shared" si="146"/>
        <v>0</v>
      </c>
      <c r="E872" s="1">
        <f t="shared" si="147"/>
        <v>0</v>
      </c>
      <c r="F872" s="1">
        <f t="shared" si="148"/>
        <v>0</v>
      </c>
      <c r="G872" s="1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>
        <f t="shared" si="153"/>
        <v>0</v>
      </c>
      <c r="L872" s="2">
        <f>AM872/SUM(AM1:AM$2583)</f>
        <v>0</v>
      </c>
      <c r="M872" t="s">
        <v>1859</v>
      </c>
      <c r="N872" t="s">
        <v>2278</v>
      </c>
      <c r="O872" t="s">
        <v>2279</v>
      </c>
      <c r="P872" s="1">
        <v>44317.859535118601</v>
      </c>
      <c r="Q872" s="1">
        <v>456652.81486093497</v>
      </c>
      <c r="R872" s="1"/>
      <c r="S872" s="1"/>
      <c r="T872" s="1"/>
      <c r="U872" s="1">
        <v>114048.721784298</v>
      </c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1:39" x14ac:dyDescent="0.3">
      <c r="A873" t="str">
        <f t="shared" si="143"/>
        <v>FRS</v>
      </c>
      <c r="B873" t="str">
        <f t="shared" si="144"/>
        <v>X125</v>
      </c>
      <c r="C873" t="str">
        <f t="shared" si="145"/>
        <v>LEASE/RENTAL OF AIRPORT TERMINALS</v>
      </c>
      <c r="D873" s="1">
        <f t="shared" si="146"/>
        <v>0</v>
      </c>
      <c r="E873" s="1">
        <f t="shared" si="147"/>
        <v>0</v>
      </c>
      <c r="F873" s="1">
        <f t="shared" si="148"/>
        <v>0</v>
      </c>
      <c r="G873" s="1">
        <f t="shared" si="149"/>
        <v>0</v>
      </c>
      <c r="H873" s="2" t="e">
        <f t="shared" si="150"/>
        <v>#DIV/0!</v>
      </c>
      <c r="I873" s="2" t="e">
        <f t="shared" si="151"/>
        <v>#DIV/0!</v>
      </c>
      <c r="J873" s="2" t="e">
        <f t="shared" si="152"/>
        <v>#DIV/0!</v>
      </c>
      <c r="K873" s="2">
        <f t="shared" si="153"/>
        <v>0</v>
      </c>
      <c r="L873" s="2">
        <f>AM873/SUM(AM1:AM$2583)</f>
        <v>0</v>
      </c>
      <c r="M873" t="s">
        <v>1859</v>
      </c>
      <c r="N873" t="s">
        <v>2280</v>
      </c>
      <c r="O873" t="s">
        <v>2281</v>
      </c>
      <c r="P873" s="1"/>
      <c r="Q873" s="1"/>
      <c r="R873" s="1"/>
      <c r="S873" s="1"/>
      <c r="T873" s="1"/>
      <c r="U873" s="1">
        <v>457842.09715688502</v>
      </c>
      <c r="V873" s="1"/>
      <c r="W873" s="1"/>
      <c r="X873" s="1"/>
      <c r="Y873" s="1">
        <v>27263.2840522648</v>
      </c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1:39" x14ac:dyDescent="0.3">
      <c r="A874" t="str">
        <f t="shared" si="143"/>
        <v>FRS</v>
      </c>
      <c r="B874" t="str">
        <f t="shared" si="144"/>
        <v>X127</v>
      </c>
      <c r="C874" t="str">
        <f t="shared" si="145"/>
        <v>LEASE-RENT OF ELCT &amp; COMM SYS FAC</v>
      </c>
      <c r="D874" s="1">
        <f t="shared" si="146"/>
        <v>0</v>
      </c>
      <c r="E874" s="1">
        <f t="shared" si="147"/>
        <v>0</v>
      </c>
      <c r="F874" s="1">
        <f t="shared" si="148"/>
        <v>0</v>
      </c>
      <c r="G874" s="1">
        <f t="shared" si="149"/>
        <v>0</v>
      </c>
      <c r="H874" s="2" t="e">
        <f t="shared" si="150"/>
        <v>#DIV/0!</v>
      </c>
      <c r="I874" s="2" t="e">
        <f t="shared" si="151"/>
        <v>#DIV/0!</v>
      </c>
      <c r="J874" s="2" t="e">
        <f t="shared" si="152"/>
        <v>#DIV/0!</v>
      </c>
      <c r="K874" s="2">
        <f t="shared" si="153"/>
        <v>0</v>
      </c>
      <c r="L874" s="2">
        <f>AM874/SUM(AM1:AM$2583)</f>
        <v>0</v>
      </c>
      <c r="M874" t="s">
        <v>1859</v>
      </c>
      <c r="N874" t="s">
        <v>2282</v>
      </c>
      <c r="O874" t="s">
        <v>2283</v>
      </c>
      <c r="P874" s="1">
        <v>71785.270381194496</v>
      </c>
      <c r="Q874" s="1">
        <v>99937.909237795699</v>
      </c>
      <c r="R874" s="1"/>
      <c r="S874" s="1">
        <v>10883.2533933838</v>
      </c>
      <c r="T874" s="1">
        <v>15164.8517559508</v>
      </c>
      <c r="U874" s="1">
        <v>5211670.0028299801</v>
      </c>
      <c r="V874" s="1"/>
      <c r="W874" s="1">
        <v>-2596.43872899393</v>
      </c>
      <c r="X874" s="1">
        <v>99220.362931379597</v>
      </c>
      <c r="Y874" s="1"/>
      <c r="Z874" s="1">
        <v>57451.918801597203</v>
      </c>
      <c r="AA874" s="1">
        <v>50458.432455599803</v>
      </c>
      <c r="AB874" s="1">
        <v>13494.6587974252</v>
      </c>
      <c r="AC874" s="1">
        <v>13252.144548758501</v>
      </c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1:39" x14ac:dyDescent="0.3">
      <c r="A875" t="str">
        <f t="shared" si="143"/>
        <v>FRS</v>
      </c>
      <c r="B875" t="str">
        <f t="shared" si="144"/>
        <v>X129</v>
      </c>
      <c r="C875" t="str">
        <f t="shared" si="145"/>
        <v>LEASE-RENT OF OTHER AIRFIELD STRUCT</v>
      </c>
      <c r="D875" s="1">
        <f t="shared" si="146"/>
        <v>0</v>
      </c>
      <c r="E875" s="1">
        <f t="shared" si="147"/>
        <v>0</v>
      </c>
      <c r="F875" s="1">
        <f t="shared" si="148"/>
        <v>0</v>
      </c>
      <c r="G875" s="1">
        <f t="shared" si="149"/>
        <v>0</v>
      </c>
      <c r="H875" s="2" t="e">
        <f t="shared" si="150"/>
        <v>#DIV/0!</v>
      </c>
      <c r="I875" s="2" t="e">
        <f t="shared" si="151"/>
        <v>#DIV/0!</v>
      </c>
      <c r="J875" s="2" t="e">
        <f t="shared" si="152"/>
        <v>#DIV/0!</v>
      </c>
      <c r="K875" s="2">
        <f t="shared" si="153"/>
        <v>0</v>
      </c>
      <c r="L875" s="2">
        <f>AM875/SUM(AM1:AM$2583)</f>
        <v>0</v>
      </c>
      <c r="M875" t="s">
        <v>1859</v>
      </c>
      <c r="N875" t="s">
        <v>2284</v>
      </c>
      <c r="O875" t="s">
        <v>2285</v>
      </c>
      <c r="P875" s="1">
        <v>98974.775658710103</v>
      </c>
      <c r="Q875" s="1">
        <v>45488.130803293898</v>
      </c>
      <c r="R875" s="1">
        <v>100259.474657404</v>
      </c>
      <c r="S875" s="1"/>
      <c r="T875" s="1"/>
      <c r="U875" s="1">
        <v>53565.364216260401</v>
      </c>
      <c r="V875" s="1">
        <v>646229.08193751401</v>
      </c>
      <c r="W875" s="1">
        <v>146493.30482962501</v>
      </c>
      <c r="X875" s="1">
        <v>9826.9922686191603</v>
      </c>
      <c r="Y875" s="1">
        <v>927714.57914149796</v>
      </c>
      <c r="Z875" s="1">
        <v>4241401.7817226797</v>
      </c>
      <c r="AA875" s="1">
        <v>3228975.2812631498</v>
      </c>
      <c r="AB875" s="1">
        <v>4618361.7429818204</v>
      </c>
      <c r="AC875" s="1">
        <v>3377376.16464211</v>
      </c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1:39" x14ac:dyDescent="0.3">
      <c r="A876" t="str">
        <f t="shared" si="143"/>
        <v>FRS</v>
      </c>
      <c r="B876" t="str">
        <f t="shared" si="144"/>
        <v>X131</v>
      </c>
      <c r="C876" t="str">
        <f t="shared" si="145"/>
        <v>LEASE/RENTAL OF SCHOOLS</v>
      </c>
      <c r="D876" s="1">
        <f t="shared" si="146"/>
        <v>0</v>
      </c>
      <c r="E876" s="1">
        <f t="shared" si="147"/>
        <v>0</v>
      </c>
      <c r="F876" s="1">
        <f t="shared" si="148"/>
        <v>0</v>
      </c>
      <c r="G876" s="1">
        <f t="shared" si="149"/>
        <v>0</v>
      </c>
      <c r="H876" s="2" t="e">
        <f t="shared" si="150"/>
        <v>#DIV/0!</v>
      </c>
      <c r="I876" s="2" t="e">
        <f t="shared" si="151"/>
        <v>#DIV/0!</v>
      </c>
      <c r="J876" s="2" t="e">
        <f t="shared" si="152"/>
        <v>#DIV/0!</v>
      </c>
      <c r="K876" s="2">
        <f t="shared" si="153"/>
        <v>0</v>
      </c>
      <c r="L876" s="2">
        <f>AM876/SUM(AM1:AM$2583)</f>
        <v>0</v>
      </c>
      <c r="M876" t="s">
        <v>1859</v>
      </c>
      <c r="N876" t="s">
        <v>2286</v>
      </c>
      <c r="O876" t="s">
        <v>2287</v>
      </c>
      <c r="P876" s="1"/>
      <c r="Q876" s="1">
        <v>3590678.7052486599</v>
      </c>
      <c r="R876" s="1">
        <v>87234.750153816203</v>
      </c>
      <c r="S876" s="1">
        <v>588306.74241532898</v>
      </c>
      <c r="T876" s="1">
        <v>138683.64773068301</v>
      </c>
      <c r="U876" s="1"/>
      <c r="V876" s="1">
        <v>383561.50019163202</v>
      </c>
      <c r="W876" s="1">
        <v>4354.6142205348897</v>
      </c>
      <c r="X876" s="1">
        <v>4265.6504692866702</v>
      </c>
      <c r="Y876" s="1">
        <v>22697.223109426301</v>
      </c>
      <c r="Z876" s="1">
        <v>60563.093888532203</v>
      </c>
      <c r="AA876" s="1">
        <v>74955.280006438494</v>
      </c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1:39" x14ac:dyDescent="0.3">
      <c r="A877" t="str">
        <f t="shared" si="143"/>
        <v>FRS</v>
      </c>
      <c r="B877" t="str">
        <f t="shared" si="144"/>
        <v>X139</v>
      </c>
      <c r="C877" t="str">
        <f t="shared" si="145"/>
        <v>LEASE-RENT OF OTHER EDUCATIONAL BLD</v>
      </c>
      <c r="D877" s="1">
        <f t="shared" si="146"/>
        <v>0</v>
      </c>
      <c r="E877" s="1">
        <f t="shared" si="147"/>
        <v>0</v>
      </c>
      <c r="F877" s="1">
        <f t="shared" si="148"/>
        <v>0</v>
      </c>
      <c r="G877" s="1">
        <f t="shared" si="149"/>
        <v>0</v>
      </c>
      <c r="H877" s="2" t="e">
        <f t="shared" si="150"/>
        <v>#DIV/0!</v>
      </c>
      <c r="I877" s="2" t="e">
        <f t="shared" si="151"/>
        <v>#DIV/0!</v>
      </c>
      <c r="J877" s="2" t="e">
        <f t="shared" si="152"/>
        <v>#DIV/0!</v>
      </c>
      <c r="K877" s="2">
        <f t="shared" si="153"/>
        <v>0</v>
      </c>
      <c r="L877" s="2">
        <f>AM877/SUM(AM1:AM$2583)</f>
        <v>0</v>
      </c>
      <c r="M877" t="s">
        <v>1859</v>
      </c>
      <c r="N877" t="s">
        <v>2288</v>
      </c>
      <c r="O877" t="s">
        <v>2289</v>
      </c>
      <c r="P877" s="1">
        <v>2089176.1161426799</v>
      </c>
      <c r="Q877" s="1">
        <v>981902.22314610495</v>
      </c>
      <c r="R877" s="1">
        <v>635096.25119993999</v>
      </c>
      <c r="S877" s="1">
        <v>291278.650187416</v>
      </c>
      <c r="T877" s="1">
        <v>274886.179941118</v>
      </c>
      <c r="U877" s="1">
        <v>211566.15352869601</v>
      </c>
      <c r="V877" s="1">
        <v>313365.34712453501</v>
      </c>
      <c r="W877" s="1">
        <v>243226.732749171</v>
      </c>
      <c r="X877" s="1">
        <v>369921.20774385502</v>
      </c>
      <c r="Y877" s="1">
        <v>160936.50790577999</v>
      </c>
      <c r="Z877" s="1">
        <v>247134.68139056599</v>
      </c>
      <c r="AA877" s="1">
        <v>215389.67164279599</v>
      </c>
      <c r="AB877" s="1">
        <v>213371.67404828899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1:39" x14ac:dyDescent="0.3">
      <c r="A878" t="str">
        <f t="shared" si="143"/>
        <v>FRS</v>
      </c>
      <c r="B878" t="str">
        <f t="shared" si="144"/>
        <v>X142</v>
      </c>
      <c r="C878" t="str">
        <f t="shared" si="145"/>
        <v>LEASE-RENT OF LABS &amp; CLINICS</v>
      </c>
      <c r="D878" s="1">
        <f t="shared" si="146"/>
        <v>0</v>
      </c>
      <c r="E878" s="1">
        <f t="shared" si="147"/>
        <v>0</v>
      </c>
      <c r="F878" s="1">
        <f t="shared" si="148"/>
        <v>0</v>
      </c>
      <c r="G878" s="1">
        <f t="shared" si="149"/>
        <v>0</v>
      </c>
      <c r="H878" s="2" t="e">
        <f t="shared" si="150"/>
        <v>#DIV/0!</v>
      </c>
      <c r="I878" s="2" t="e">
        <f t="shared" si="151"/>
        <v>#DIV/0!</v>
      </c>
      <c r="J878" s="2" t="e">
        <f t="shared" si="152"/>
        <v>#DIV/0!</v>
      </c>
      <c r="K878" s="2">
        <f t="shared" si="153"/>
        <v>0</v>
      </c>
      <c r="L878" s="2">
        <f>AM878/SUM(AM1:AM$2583)</f>
        <v>0</v>
      </c>
      <c r="M878" t="s">
        <v>1859</v>
      </c>
      <c r="N878" t="s">
        <v>2290</v>
      </c>
      <c r="O878" t="s">
        <v>2291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>
        <v>23380.046707744801</v>
      </c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1:39" x14ac:dyDescent="0.3">
      <c r="A879" t="str">
        <f t="shared" si="143"/>
        <v>FRS</v>
      </c>
      <c r="B879" t="str">
        <f t="shared" si="144"/>
        <v>X152</v>
      </c>
      <c r="C879" t="str">
        <f t="shared" si="145"/>
        <v>LEASE-RENT OF MAINT BLDGS</v>
      </c>
      <c r="D879" s="1">
        <f t="shared" si="146"/>
        <v>0</v>
      </c>
      <c r="E879" s="1">
        <f t="shared" si="147"/>
        <v>0</v>
      </c>
      <c r="F879" s="1">
        <f t="shared" si="148"/>
        <v>0</v>
      </c>
      <c r="G879" s="1">
        <f t="shared" si="149"/>
        <v>0</v>
      </c>
      <c r="H879" s="2" t="e">
        <f t="shared" si="150"/>
        <v>#DIV/0!</v>
      </c>
      <c r="I879" s="2" t="e">
        <f t="shared" si="151"/>
        <v>#DIV/0!</v>
      </c>
      <c r="J879" s="2" t="e">
        <f t="shared" si="152"/>
        <v>#DIV/0!</v>
      </c>
      <c r="K879" s="2">
        <f t="shared" si="153"/>
        <v>0</v>
      </c>
      <c r="L879" s="2">
        <f>AM879/SUM(AM1:AM$2583)</f>
        <v>0</v>
      </c>
      <c r="M879" t="s">
        <v>1859</v>
      </c>
      <c r="N879" t="s">
        <v>2292</v>
      </c>
      <c r="O879" t="s">
        <v>2293</v>
      </c>
      <c r="P879" s="1"/>
      <c r="Q879" s="1"/>
      <c r="R879" s="1"/>
      <c r="S879" s="1"/>
      <c r="T879" s="1"/>
      <c r="U879" s="1">
        <v>49042.394021954096</v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1:39" x14ac:dyDescent="0.3">
      <c r="A880" t="str">
        <f t="shared" si="143"/>
        <v>FRS</v>
      </c>
      <c r="B880" t="str">
        <f t="shared" si="144"/>
        <v>X153</v>
      </c>
      <c r="C880" t="str">
        <f t="shared" si="145"/>
        <v>LEASE-RENT OF PRODUCTION BLDGS</v>
      </c>
      <c r="D880" s="1">
        <f t="shared" si="146"/>
        <v>0</v>
      </c>
      <c r="E880" s="1">
        <f t="shared" si="147"/>
        <v>0</v>
      </c>
      <c r="F880" s="1">
        <f t="shared" si="148"/>
        <v>0</v>
      </c>
      <c r="G880" s="1">
        <f t="shared" si="149"/>
        <v>0</v>
      </c>
      <c r="H880" s="2" t="e">
        <f t="shared" si="150"/>
        <v>#DIV/0!</v>
      </c>
      <c r="I880" s="2" t="e">
        <f t="shared" si="151"/>
        <v>#DIV/0!</v>
      </c>
      <c r="J880" s="2" t="e">
        <f t="shared" si="152"/>
        <v>#DIV/0!</v>
      </c>
      <c r="K880" s="2">
        <f t="shared" si="153"/>
        <v>0</v>
      </c>
      <c r="L880" s="2">
        <f>AM880/SUM(AM1:AM$2583)</f>
        <v>0</v>
      </c>
      <c r="M880" t="s">
        <v>1859</v>
      </c>
      <c r="N880" t="s">
        <v>2294</v>
      </c>
      <c r="O880" t="s">
        <v>2295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>
        <v>6541.1385804350703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1:39" x14ac:dyDescent="0.3">
      <c r="A881" t="str">
        <f t="shared" si="143"/>
        <v>FRS</v>
      </c>
      <c r="B881" t="str">
        <f t="shared" si="144"/>
        <v>X159</v>
      </c>
      <c r="C881" t="str">
        <f t="shared" si="145"/>
        <v>LEASE-RENT OF OTHER INDUSTRIAL BLDG</v>
      </c>
      <c r="D881" s="1">
        <f t="shared" si="146"/>
        <v>0</v>
      </c>
      <c r="E881" s="1">
        <f t="shared" si="147"/>
        <v>0</v>
      </c>
      <c r="F881" s="1">
        <f t="shared" si="148"/>
        <v>0</v>
      </c>
      <c r="G881" s="1">
        <f t="shared" si="149"/>
        <v>0</v>
      </c>
      <c r="H881" s="2" t="e">
        <f t="shared" si="150"/>
        <v>#DIV/0!</v>
      </c>
      <c r="I881" s="2" t="e">
        <f t="shared" si="151"/>
        <v>#DIV/0!</v>
      </c>
      <c r="J881" s="2" t="e">
        <f t="shared" si="152"/>
        <v>#DIV/0!</v>
      </c>
      <c r="K881" s="2">
        <f t="shared" si="153"/>
        <v>0</v>
      </c>
      <c r="L881" s="2">
        <f>AM881/SUM(AM1:AM$2583)</f>
        <v>0</v>
      </c>
      <c r="M881" t="s">
        <v>1859</v>
      </c>
      <c r="N881" t="s">
        <v>2296</v>
      </c>
      <c r="O881" t="s">
        <v>2297</v>
      </c>
      <c r="P881" s="1"/>
      <c r="Q881" s="1"/>
      <c r="R881" s="1"/>
      <c r="S881" s="1"/>
      <c r="T881" s="1"/>
      <c r="U881" s="1"/>
      <c r="V881" s="1"/>
      <c r="W881" s="1"/>
      <c r="X881" s="1"/>
      <c r="Y881" s="1">
        <v>57798.742569353097</v>
      </c>
      <c r="Z881" s="1">
        <v>28650.1869823056</v>
      </c>
      <c r="AA881" s="1">
        <v>0</v>
      </c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1:39" x14ac:dyDescent="0.3">
      <c r="A882" t="str">
        <f t="shared" si="143"/>
        <v>FRS</v>
      </c>
      <c r="B882" t="str">
        <f t="shared" si="144"/>
        <v>X161</v>
      </c>
      <c r="C882" t="str">
        <f t="shared" si="145"/>
        <v>LEASE-RENT OF FAMILY HOUSING</v>
      </c>
      <c r="D882" s="1">
        <f t="shared" si="146"/>
        <v>-40708.289908933402</v>
      </c>
      <c r="E882" s="1">
        <f t="shared" si="147"/>
        <v>0</v>
      </c>
      <c r="F882" s="1">
        <f t="shared" si="148"/>
        <v>0</v>
      </c>
      <c r="G882" s="1">
        <f t="shared" si="149"/>
        <v>0</v>
      </c>
      <c r="H882" s="2" t="e">
        <f t="shared" si="150"/>
        <v>#DIV/0!</v>
      </c>
      <c r="I882" s="2">
        <f t="shared" si="151"/>
        <v>-1</v>
      </c>
      <c r="J882" s="2" t="e">
        <f t="shared" si="152"/>
        <v>#DIV/0!</v>
      </c>
      <c r="K882" s="2">
        <f t="shared" si="153"/>
        <v>0</v>
      </c>
      <c r="L882" s="2">
        <f>AM882/SUM(AM1:AM$2583)</f>
        <v>0</v>
      </c>
      <c r="M882" t="s">
        <v>1859</v>
      </c>
      <c r="N882" t="s">
        <v>2298</v>
      </c>
      <c r="O882" t="s">
        <v>2299</v>
      </c>
      <c r="P882" s="1">
        <v>8033737.8006524201</v>
      </c>
      <c r="Q882" s="1">
        <v>7090064.07598563</v>
      </c>
      <c r="R882" s="1">
        <v>6965907.4784540702</v>
      </c>
      <c r="S882" s="1">
        <v>7685655.4112188099</v>
      </c>
      <c r="T882" s="1">
        <v>8374696.0428959299</v>
      </c>
      <c r="U882" s="1">
        <v>6538956.0340632796</v>
      </c>
      <c r="V882" s="1">
        <v>9191505.8418440409</v>
      </c>
      <c r="W882" s="1">
        <v>9817518.5847042203</v>
      </c>
      <c r="X882" s="1">
        <v>6645509.97318344</v>
      </c>
      <c r="Y882" s="1">
        <v>5803188.7285199398</v>
      </c>
      <c r="Z882" s="1">
        <v>4981715.1937319702</v>
      </c>
      <c r="AA882" s="1">
        <v>3045162.1932938802</v>
      </c>
      <c r="AB882" s="1">
        <v>364310.45524908998</v>
      </c>
      <c r="AC882" s="1">
        <v>650082.565770115</v>
      </c>
      <c r="AD882" s="1">
        <v>190268.34069451599</v>
      </c>
      <c r="AE882" s="1">
        <v>-40708.289908933402</v>
      </c>
      <c r="AF882" s="1"/>
      <c r="AG882" s="1"/>
      <c r="AH882" s="1"/>
      <c r="AI882" s="1"/>
      <c r="AJ882" s="1"/>
      <c r="AK882" s="1"/>
      <c r="AL882" s="1"/>
      <c r="AM882" s="1"/>
    </row>
    <row r="883" spans="1:39" x14ac:dyDescent="0.3">
      <c r="A883" t="str">
        <f t="shared" si="143"/>
        <v>FRS</v>
      </c>
      <c r="B883" t="str">
        <f t="shared" si="144"/>
        <v>X162</v>
      </c>
      <c r="C883" t="str">
        <f t="shared" si="145"/>
        <v>LEASE-RENT OF RECREATIONAL BLDGS</v>
      </c>
      <c r="D883" s="1">
        <f t="shared" si="146"/>
        <v>0</v>
      </c>
      <c r="E883" s="1">
        <f t="shared" si="147"/>
        <v>0</v>
      </c>
      <c r="F883" s="1">
        <f t="shared" si="148"/>
        <v>0</v>
      </c>
      <c r="G883" s="1">
        <f t="shared" si="149"/>
        <v>0</v>
      </c>
      <c r="H883" s="2" t="e">
        <f t="shared" si="150"/>
        <v>#DIV/0!</v>
      </c>
      <c r="I883" s="2" t="e">
        <f t="shared" si="151"/>
        <v>#DIV/0!</v>
      </c>
      <c r="J883" s="2" t="e">
        <f t="shared" si="152"/>
        <v>#DIV/0!</v>
      </c>
      <c r="K883" s="2">
        <f t="shared" si="153"/>
        <v>0</v>
      </c>
      <c r="L883" s="2">
        <f>AM883/SUM(AM1:AM$2583)</f>
        <v>0</v>
      </c>
      <c r="M883" t="s">
        <v>1859</v>
      </c>
      <c r="N883" t="s">
        <v>2300</v>
      </c>
      <c r="O883" t="s">
        <v>2301</v>
      </c>
      <c r="P883" s="1"/>
      <c r="Q883" s="1"/>
      <c r="R883" s="1"/>
      <c r="S883" s="1"/>
      <c r="T883" s="1"/>
      <c r="U883" s="1">
        <v>15880.2017674338</v>
      </c>
      <c r="V883" s="1">
        <v>107488.602143096</v>
      </c>
      <c r="W883" s="1">
        <v>15091.459908041201</v>
      </c>
      <c r="X883" s="1">
        <v>144635.15718910599</v>
      </c>
      <c r="Y883" s="1">
        <v>112344.45802490599</v>
      </c>
      <c r="Z883" s="1">
        <v>300746.59940890101</v>
      </c>
      <c r="AA883" s="1">
        <v>264686.29084638099</v>
      </c>
      <c r="AB883" s="1">
        <v>111288.110945176</v>
      </c>
      <c r="AC883" s="1">
        <v>81103.409072262104</v>
      </c>
      <c r="AD883" s="1">
        <v>-6591.0403231378396</v>
      </c>
      <c r="AE883" s="1"/>
      <c r="AF883" s="1">
        <v>0</v>
      </c>
      <c r="AG883" s="1"/>
      <c r="AH883" s="1"/>
      <c r="AI883" s="1"/>
      <c r="AJ883" s="1"/>
      <c r="AK883" s="1"/>
      <c r="AL883" s="1"/>
      <c r="AM883" s="1"/>
    </row>
    <row r="884" spans="1:39" x14ac:dyDescent="0.3">
      <c r="A884" t="str">
        <f t="shared" si="143"/>
        <v>FRS</v>
      </c>
      <c r="B884" t="str">
        <f t="shared" si="144"/>
        <v>X163</v>
      </c>
      <c r="C884" t="str">
        <f t="shared" si="145"/>
        <v>LEASE-RENT OF TROOP HOUSING</v>
      </c>
      <c r="D884" s="1">
        <f t="shared" si="146"/>
        <v>0</v>
      </c>
      <c r="E884" s="1">
        <f t="shared" si="147"/>
        <v>0</v>
      </c>
      <c r="F884" s="1">
        <f t="shared" si="148"/>
        <v>0</v>
      </c>
      <c r="G884" s="1">
        <f t="shared" si="149"/>
        <v>0</v>
      </c>
      <c r="H884" s="2" t="e">
        <f t="shared" si="150"/>
        <v>#DIV/0!</v>
      </c>
      <c r="I884" s="2" t="e">
        <f t="shared" si="151"/>
        <v>#DIV/0!</v>
      </c>
      <c r="J884" s="2" t="e">
        <f t="shared" si="152"/>
        <v>#DIV/0!</v>
      </c>
      <c r="K884" s="2">
        <f t="shared" si="153"/>
        <v>0</v>
      </c>
      <c r="L884" s="2">
        <f>AM884/SUM(AM1:AM$2583)</f>
        <v>0</v>
      </c>
      <c r="M884" t="s">
        <v>1859</v>
      </c>
      <c r="N884" t="s">
        <v>2302</v>
      </c>
      <c r="O884" t="s">
        <v>2303</v>
      </c>
      <c r="P884" s="1">
        <v>776922.17870145605</v>
      </c>
      <c r="Q884" s="1">
        <v>1992670.7004734201</v>
      </c>
      <c r="R884" s="1">
        <v>2616752.1000023298</v>
      </c>
      <c r="S884" s="1">
        <v>4498654.20084011</v>
      </c>
      <c r="T884" s="1">
        <v>4044570.83060474</v>
      </c>
      <c r="U884" s="1">
        <v>6386470.0057282597</v>
      </c>
      <c r="V884" s="1">
        <v>629938.01544204901</v>
      </c>
      <c r="W884" s="1">
        <v>163374.23901891799</v>
      </c>
      <c r="X884" s="1">
        <v>139068.19032982099</v>
      </c>
      <c r="Y884" s="1">
        <v>32430.636926585001</v>
      </c>
      <c r="Z884" s="1">
        <v>35157.311642122397</v>
      </c>
      <c r="AA884" s="1">
        <v>2161091.3402079898</v>
      </c>
      <c r="AB884" s="1">
        <v>563217.187783728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1:39" x14ac:dyDescent="0.3">
      <c r="A885" t="str">
        <f t="shared" si="143"/>
        <v>FRS</v>
      </c>
      <c r="B885" t="str">
        <f t="shared" si="144"/>
        <v>X164</v>
      </c>
      <c r="C885" t="str">
        <f t="shared" si="145"/>
        <v>LEASE/RENTAL OF DINING FACILITIES</v>
      </c>
      <c r="D885" s="1">
        <f t="shared" si="146"/>
        <v>0</v>
      </c>
      <c r="E885" s="1">
        <f t="shared" si="147"/>
        <v>0</v>
      </c>
      <c r="F885" s="1">
        <f t="shared" si="148"/>
        <v>0</v>
      </c>
      <c r="G885" s="1">
        <f t="shared" si="149"/>
        <v>0</v>
      </c>
      <c r="H885" s="2" t="e">
        <f t="shared" si="150"/>
        <v>#DIV/0!</v>
      </c>
      <c r="I885" s="2" t="e">
        <f t="shared" si="151"/>
        <v>#DIV/0!</v>
      </c>
      <c r="J885" s="2" t="e">
        <f t="shared" si="152"/>
        <v>#DIV/0!</v>
      </c>
      <c r="K885" s="2">
        <f t="shared" si="153"/>
        <v>0</v>
      </c>
      <c r="L885" s="2">
        <f>AM885/SUM(AM1:AM$2583)</f>
        <v>0</v>
      </c>
      <c r="M885" t="s">
        <v>1859</v>
      </c>
      <c r="N885" t="s">
        <v>2304</v>
      </c>
      <c r="O885" t="s">
        <v>2305</v>
      </c>
      <c r="P885" s="1"/>
      <c r="Q885" s="1"/>
      <c r="R885" s="1">
        <v>335300.85460471199</v>
      </c>
      <c r="S885" s="1"/>
      <c r="T885" s="1"/>
      <c r="U885" s="1"/>
      <c r="V885" s="1">
        <v>16917.430878400901</v>
      </c>
      <c r="W885" s="1">
        <v>16465.885021397498</v>
      </c>
      <c r="X885" s="1">
        <v>8659.2171320210691</v>
      </c>
      <c r="Y885" s="1">
        <v>16627.035533649501</v>
      </c>
      <c r="Z885" s="1">
        <v>16483.669222696401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1:39" x14ac:dyDescent="0.3">
      <c r="A886" t="str">
        <f t="shared" si="143"/>
        <v>FRS</v>
      </c>
      <c r="B886" t="str">
        <f t="shared" si="144"/>
        <v>X165</v>
      </c>
      <c r="C886" t="str">
        <f t="shared" si="145"/>
        <v>LEASE-RENT OF RELIGIOUS</v>
      </c>
      <c r="D886" s="1">
        <f t="shared" si="146"/>
        <v>0</v>
      </c>
      <c r="E886" s="1">
        <f t="shared" si="147"/>
        <v>0</v>
      </c>
      <c r="F886" s="1">
        <f t="shared" si="148"/>
        <v>0</v>
      </c>
      <c r="G886" s="1">
        <f t="shared" si="149"/>
        <v>0</v>
      </c>
      <c r="H886" s="2" t="e">
        <f t="shared" si="150"/>
        <v>#DIV/0!</v>
      </c>
      <c r="I886" s="2" t="e">
        <f t="shared" si="151"/>
        <v>#DIV/0!</v>
      </c>
      <c r="J886" s="2" t="e">
        <f t="shared" si="152"/>
        <v>#DIV/0!</v>
      </c>
      <c r="K886" s="2">
        <f t="shared" si="153"/>
        <v>0</v>
      </c>
      <c r="L886" s="2">
        <f>AM886/SUM(AM1:AM$2583)</f>
        <v>0</v>
      </c>
      <c r="M886" t="s">
        <v>1859</v>
      </c>
      <c r="N886" t="s">
        <v>2306</v>
      </c>
      <c r="O886" t="s">
        <v>2307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>
        <v>23559.872939010998</v>
      </c>
      <c r="AA886" s="1">
        <v>-793.79500982010995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1:39" x14ac:dyDescent="0.3">
      <c r="A887" t="str">
        <f t="shared" si="143"/>
        <v>FRS</v>
      </c>
      <c r="B887" t="str">
        <f t="shared" si="144"/>
        <v>X169</v>
      </c>
      <c r="C887" t="str">
        <f t="shared" si="145"/>
        <v>LEASE-RENT OF OTHER RESIDENTIAL BLD</v>
      </c>
      <c r="D887" s="1">
        <f t="shared" si="146"/>
        <v>0</v>
      </c>
      <c r="E887" s="1">
        <f t="shared" si="147"/>
        <v>0</v>
      </c>
      <c r="F887" s="1">
        <f t="shared" si="148"/>
        <v>0</v>
      </c>
      <c r="G887" s="1">
        <f t="shared" si="149"/>
        <v>0</v>
      </c>
      <c r="H887" s="2" t="e">
        <f t="shared" si="150"/>
        <v>#DIV/0!</v>
      </c>
      <c r="I887" s="2" t="e">
        <f t="shared" si="151"/>
        <v>#DIV/0!</v>
      </c>
      <c r="J887" s="2" t="e">
        <f t="shared" si="152"/>
        <v>#DIV/0!</v>
      </c>
      <c r="K887" s="2">
        <f t="shared" si="153"/>
        <v>0</v>
      </c>
      <c r="L887" s="2">
        <f>AM887/SUM(AM1:AM$2583)</f>
        <v>0</v>
      </c>
      <c r="M887" t="s">
        <v>1859</v>
      </c>
      <c r="N887" t="s">
        <v>2308</v>
      </c>
      <c r="O887" t="s">
        <v>2309</v>
      </c>
      <c r="P887" s="1">
        <v>-48719.108190689803</v>
      </c>
      <c r="Q887" s="1">
        <v>61900.2029657807</v>
      </c>
      <c r="R887" s="1">
        <v>62887.351707738402</v>
      </c>
      <c r="S887" s="1">
        <v>419895.17723330902</v>
      </c>
      <c r="T887" s="1">
        <v>132326.16107988</v>
      </c>
      <c r="U887" s="1">
        <v>77711.932830996695</v>
      </c>
      <c r="V887" s="1">
        <v>277672.36424067599</v>
      </c>
      <c r="W887" s="1">
        <v>557044.97272471001</v>
      </c>
      <c r="X887" s="1">
        <v>566659.27282808605</v>
      </c>
      <c r="Y887" s="1">
        <v>543118.95076364395</v>
      </c>
      <c r="Z887" s="1">
        <v>809228.824002826</v>
      </c>
      <c r="AA887" s="1">
        <v>889080.62355473102</v>
      </c>
      <c r="AB887" s="1">
        <v>195620.44172123601</v>
      </c>
      <c r="AC887" s="1">
        <v>-21236.079338492</v>
      </c>
      <c r="AD887" s="1">
        <v>0</v>
      </c>
      <c r="AE887" s="1">
        <v>0</v>
      </c>
      <c r="AF887" s="1"/>
      <c r="AG887" s="1"/>
      <c r="AH887" s="1"/>
      <c r="AI887" s="1"/>
      <c r="AJ887" s="1"/>
      <c r="AK887" s="1"/>
      <c r="AL887" s="1"/>
      <c r="AM887" s="1"/>
    </row>
    <row r="888" spans="1:39" x14ac:dyDescent="0.3">
      <c r="A888" t="str">
        <f t="shared" si="143"/>
        <v>FRS</v>
      </c>
      <c r="B888" t="str">
        <f t="shared" si="144"/>
        <v>X172</v>
      </c>
      <c r="C888" t="str">
        <f t="shared" si="145"/>
        <v>LEASE-RENT OF FOOD STORAGE BLDGS</v>
      </c>
      <c r="D888" s="1">
        <f t="shared" si="146"/>
        <v>0</v>
      </c>
      <c r="E888" s="1">
        <f t="shared" si="147"/>
        <v>0</v>
      </c>
      <c r="F888" s="1">
        <f t="shared" si="148"/>
        <v>0</v>
      </c>
      <c r="G888" s="1">
        <f t="shared" si="149"/>
        <v>0</v>
      </c>
      <c r="H888" s="2" t="e">
        <f t="shared" si="150"/>
        <v>#DIV/0!</v>
      </c>
      <c r="I888" s="2" t="e">
        <f t="shared" si="151"/>
        <v>#DIV/0!</v>
      </c>
      <c r="J888" s="2" t="e">
        <f t="shared" si="152"/>
        <v>#DIV/0!</v>
      </c>
      <c r="K888" s="2">
        <f t="shared" si="153"/>
        <v>0</v>
      </c>
      <c r="L888" s="2">
        <f>AM888/SUM(AM1:AM$2583)</f>
        <v>0</v>
      </c>
      <c r="M888" t="s">
        <v>1859</v>
      </c>
      <c r="N888" t="s">
        <v>2310</v>
      </c>
      <c r="O888" t="s">
        <v>2311</v>
      </c>
      <c r="P888" s="1"/>
      <c r="Q888" s="1"/>
      <c r="R888" s="1"/>
      <c r="S888" s="1"/>
      <c r="T888" s="1"/>
      <c r="U888" s="1">
        <v>14495.7369042548</v>
      </c>
      <c r="V888" s="1">
        <v>502046.43240568799</v>
      </c>
      <c r="W888" s="1">
        <v>342176.05973102403</v>
      </c>
      <c r="X888" s="1">
        <v>13936.6798926225</v>
      </c>
      <c r="Y888" s="1">
        <v>505145.50349806203</v>
      </c>
      <c r="Z888" s="1">
        <v>149764.00926017499</v>
      </c>
      <c r="AA888" s="1">
        <v>14564.3305267986</v>
      </c>
      <c r="AB888" s="1">
        <v>4962.7503089831098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1:39" x14ac:dyDescent="0.3">
      <c r="A889" t="str">
        <f t="shared" si="143"/>
        <v>FRS</v>
      </c>
      <c r="B889" t="str">
        <f t="shared" si="144"/>
        <v>X174</v>
      </c>
      <c r="C889" t="str">
        <f t="shared" si="145"/>
        <v>LEASE-RENT OF OPEN STORAGE FAC</v>
      </c>
      <c r="D889" s="1">
        <f t="shared" si="146"/>
        <v>0</v>
      </c>
      <c r="E889" s="1">
        <f t="shared" si="147"/>
        <v>0</v>
      </c>
      <c r="F889" s="1">
        <f t="shared" si="148"/>
        <v>0</v>
      </c>
      <c r="G889" s="1">
        <f t="shared" si="149"/>
        <v>0</v>
      </c>
      <c r="H889" s="2" t="e">
        <f t="shared" si="150"/>
        <v>#DIV/0!</v>
      </c>
      <c r="I889" s="2" t="e">
        <f t="shared" si="151"/>
        <v>#DIV/0!</v>
      </c>
      <c r="J889" s="2" t="e">
        <f t="shared" si="152"/>
        <v>#DIV/0!</v>
      </c>
      <c r="K889" s="2">
        <f t="shared" si="153"/>
        <v>0</v>
      </c>
      <c r="L889" s="2">
        <f>AM889/SUM(AM1:AM$2583)</f>
        <v>0</v>
      </c>
      <c r="M889" t="s">
        <v>1859</v>
      </c>
      <c r="N889" t="s">
        <v>2312</v>
      </c>
      <c r="O889" t="s">
        <v>2313</v>
      </c>
      <c r="P889" s="1"/>
      <c r="Q889" s="1"/>
      <c r="R889" s="1"/>
      <c r="S889" s="1"/>
      <c r="T889" s="1"/>
      <c r="U889" s="1">
        <v>54196.2413228394</v>
      </c>
      <c r="V889" s="1">
        <v>80740.885603039103</v>
      </c>
      <c r="W889" s="1">
        <v>74668.025712734103</v>
      </c>
      <c r="X889" s="1">
        <v>131905.16236364699</v>
      </c>
      <c r="Y889" s="1">
        <v>273818.24258771702</v>
      </c>
      <c r="Z889" s="1">
        <v>297826.98692902701</v>
      </c>
      <c r="AA889" s="1">
        <v>201743.19410321501</v>
      </c>
      <c r="AB889" s="1">
        <v>-8686.6513983425903</v>
      </c>
      <c r="AC889" s="1">
        <v>6697.7619738465301</v>
      </c>
      <c r="AD889" s="1">
        <v>0</v>
      </c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1:39" x14ac:dyDescent="0.3">
      <c r="A890" t="str">
        <f t="shared" si="143"/>
        <v>FRS</v>
      </c>
      <c r="B890" t="str">
        <f t="shared" si="144"/>
        <v>X179</v>
      </c>
      <c r="C890" t="str">
        <f t="shared" si="145"/>
        <v>LEASE-RENT OF OTHER WAREHOUSE BLDGS</v>
      </c>
      <c r="D890" s="1">
        <f t="shared" si="146"/>
        <v>0</v>
      </c>
      <c r="E890" s="1">
        <f t="shared" si="147"/>
        <v>0</v>
      </c>
      <c r="F890" s="1">
        <f t="shared" si="148"/>
        <v>0</v>
      </c>
      <c r="G890" s="1">
        <f t="shared" si="149"/>
        <v>0</v>
      </c>
      <c r="H890" s="2" t="e">
        <f t="shared" si="150"/>
        <v>#DIV/0!</v>
      </c>
      <c r="I890" s="2" t="e">
        <f t="shared" si="151"/>
        <v>#DIV/0!</v>
      </c>
      <c r="J890" s="2" t="e">
        <f t="shared" si="152"/>
        <v>#DIV/0!</v>
      </c>
      <c r="K890" s="2">
        <f t="shared" si="153"/>
        <v>0</v>
      </c>
      <c r="L890" s="2">
        <f>AM890/SUM(AM1:AM$2583)</f>
        <v>0</v>
      </c>
      <c r="M890" t="s">
        <v>1859</v>
      </c>
      <c r="N890" t="s">
        <v>2314</v>
      </c>
      <c r="O890" t="s">
        <v>2315</v>
      </c>
      <c r="P890" s="1">
        <v>689695.37623461802</v>
      </c>
      <c r="Q890" s="1">
        <v>655403.89213584899</v>
      </c>
      <c r="R890" s="1">
        <v>690774.735476456</v>
      </c>
      <c r="S890" s="1">
        <v>15168490.987636101</v>
      </c>
      <c r="T890" s="1">
        <v>-1195125.6789878299</v>
      </c>
      <c r="U890" s="1">
        <v>1100613.47485965</v>
      </c>
      <c r="V890" s="1">
        <v>660908.09902779001</v>
      </c>
      <c r="W890" s="1">
        <v>618830.14442938101</v>
      </c>
      <c r="X890" s="1">
        <v>514028.95737620897</v>
      </c>
      <c r="Y890" s="1">
        <v>273959.01907896</v>
      </c>
      <c r="Z890" s="1">
        <v>16534.690103623801</v>
      </c>
      <c r="AA890" s="1">
        <v>8840.6831499367509</v>
      </c>
      <c r="AB890" s="1">
        <v>94521.042976035402</v>
      </c>
      <c r="AC890" s="1">
        <v>1523.5761556616701</v>
      </c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1:39" x14ac:dyDescent="0.3">
      <c r="A891" t="str">
        <f t="shared" si="143"/>
        <v>FRS</v>
      </c>
      <c r="B891" t="str">
        <f t="shared" si="144"/>
        <v>X191</v>
      </c>
      <c r="C891" t="str">
        <f t="shared" si="145"/>
        <v>LEASE-RENT OF EXHIBITION BUILDINGS</v>
      </c>
      <c r="D891" s="1">
        <f t="shared" si="146"/>
        <v>0</v>
      </c>
      <c r="E891" s="1">
        <f t="shared" si="147"/>
        <v>0</v>
      </c>
      <c r="F891" s="1">
        <f t="shared" si="148"/>
        <v>0</v>
      </c>
      <c r="G891" s="1">
        <f t="shared" si="149"/>
        <v>0</v>
      </c>
      <c r="H891" s="2" t="e">
        <f t="shared" si="150"/>
        <v>#DIV/0!</v>
      </c>
      <c r="I891" s="2" t="e">
        <f t="shared" si="151"/>
        <v>#DIV/0!</v>
      </c>
      <c r="J891" s="2" t="e">
        <f t="shared" si="152"/>
        <v>#DIV/0!</v>
      </c>
      <c r="K891" s="2">
        <f t="shared" si="153"/>
        <v>0</v>
      </c>
      <c r="L891" s="2">
        <f>AM891/SUM(AM1:AM$2583)</f>
        <v>0</v>
      </c>
      <c r="M891" t="s">
        <v>1859</v>
      </c>
      <c r="N891" t="s">
        <v>2316</v>
      </c>
      <c r="O891" t="s">
        <v>2317</v>
      </c>
      <c r="P891" s="1">
        <v>782380.11480957596</v>
      </c>
      <c r="Q891" s="1">
        <v>281092.22901823203</v>
      </c>
      <c r="R891" s="1">
        <v>36165.468491660999</v>
      </c>
      <c r="S891" s="1"/>
      <c r="T891" s="1">
        <v>123802.904526511</v>
      </c>
      <c r="U891" s="1">
        <v>87606.742186814095</v>
      </c>
      <c r="V891" s="1">
        <v>27389.460405609399</v>
      </c>
      <c r="W891" s="1">
        <v>63277.987892147597</v>
      </c>
      <c r="X891" s="1">
        <v>188298.517087538</v>
      </c>
      <c r="Y891" s="1">
        <v>80636.965315395501</v>
      </c>
      <c r="Z891" s="1">
        <v>63449.044230220097</v>
      </c>
      <c r="AA891" s="1">
        <v>-15807.1775537249</v>
      </c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1:39" x14ac:dyDescent="0.3">
      <c r="A892" t="str">
        <f t="shared" si="143"/>
        <v>FRS</v>
      </c>
      <c r="B892" t="str">
        <f t="shared" si="144"/>
        <v>X192</v>
      </c>
      <c r="C892" t="str">
        <f t="shared" si="145"/>
        <v>LEASE-RENT OF TEST BUILDINGS</v>
      </c>
      <c r="D892" s="1">
        <f t="shared" si="146"/>
        <v>0</v>
      </c>
      <c r="E892" s="1">
        <f t="shared" si="147"/>
        <v>0</v>
      </c>
      <c r="F892" s="1">
        <f t="shared" si="148"/>
        <v>0</v>
      </c>
      <c r="G892" s="1">
        <f t="shared" si="149"/>
        <v>0</v>
      </c>
      <c r="H892" s="2" t="e">
        <f t="shared" si="150"/>
        <v>#DIV/0!</v>
      </c>
      <c r="I892" s="2" t="e">
        <f t="shared" si="151"/>
        <v>#DIV/0!</v>
      </c>
      <c r="J892" s="2" t="e">
        <f t="shared" si="152"/>
        <v>#DIV/0!</v>
      </c>
      <c r="K892" s="2">
        <f t="shared" si="153"/>
        <v>0</v>
      </c>
      <c r="L892" s="2">
        <f>AM892/SUM(AM1:AM$2583)</f>
        <v>0</v>
      </c>
      <c r="M892" t="s">
        <v>1859</v>
      </c>
      <c r="N892" t="s">
        <v>2318</v>
      </c>
      <c r="O892" t="s">
        <v>2319</v>
      </c>
      <c r="P892" s="1">
        <v>64054.002093048999</v>
      </c>
      <c r="Q892" s="1"/>
      <c r="R892" s="1"/>
      <c r="S892" s="1"/>
      <c r="T892" s="1"/>
      <c r="U892" s="1"/>
      <c r="V892" s="1"/>
      <c r="W892" s="1"/>
      <c r="X892" s="1">
        <v>8264.6977842429205</v>
      </c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1:39" x14ac:dyDescent="0.3">
      <c r="A893" t="str">
        <f t="shared" si="143"/>
        <v>FRS</v>
      </c>
      <c r="B893" t="str">
        <f t="shared" si="144"/>
        <v>X199</v>
      </c>
      <c r="C893" t="str">
        <f t="shared" si="145"/>
        <v>LEASE-RENT OF MISC BLDGS</v>
      </c>
      <c r="D893" s="1">
        <f t="shared" si="146"/>
        <v>1783309.85598636</v>
      </c>
      <c r="E893" s="1">
        <f t="shared" si="147"/>
        <v>0</v>
      </c>
      <c r="F893" s="1">
        <f t="shared" si="148"/>
        <v>0</v>
      </c>
      <c r="G893" s="1">
        <f t="shared" si="149"/>
        <v>0</v>
      </c>
      <c r="H893" s="2" t="e">
        <f t="shared" si="150"/>
        <v>#DIV/0!</v>
      </c>
      <c r="I893" s="2">
        <f t="shared" si="151"/>
        <v>-1</v>
      </c>
      <c r="J893" s="2" t="e">
        <f t="shared" si="152"/>
        <v>#DIV/0!</v>
      </c>
      <c r="K893" s="2">
        <f t="shared" si="153"/>
        <v>0</v>
      </c>
      <c r="L893" s="2">
        <f>AM893/SUM(AM1:AM$2583)</f>
        <v>0</v>
      </c>
      <c r="M893" t="s">
        <v>1859</v>
      </c>
      <c r="N893" t="s">
        <v>2320</v>
      </c>
      <c r="O893" t="s">
        <v>2321</v>
      </c>
      <c r="P893" s="1">
        <v>1933256.5506099099</v>
      </c>
      <c r="Q893" s="1">
        <v>842233.974665288</v>
      </c>
      <c r="R893" s="1">
        <v>146377.901220306</v>
      </c>
      <c r="S893" s="1">
        <v>1229402.29245508</v>
      </c>
      <c r="T893" s="1">
        <v>1655390.4577457299</v>
      </c>
      <c r="U893" s="1">
        <v>1232699.21854234</v>
      </c>
      <c r="V893" s="1">
        <v>2449941.7939013001</v>
      </c>
      <c r="W893" s="1">
        <v>2390268.1579057602</v>
      </c>
      <c r="X893" s="1">
        <v>696003.04565310699</v>
      </c>
      <c r="Y893" s="1">
        <v>411050.40250536299</v>
      </c>
      <c r="Z893" s="1">
        <v>536927.55659063801</v>
      </c>
      <c r="AA893" s="1">
        <v>3494834.2580448901</v>
      </c>
      <c r="AB893" s="1">
        <v>3032989.2416137299</v>
      </c>
      <c r="AC893" s="1">
        <v>2946453.47451845</v>
      </c>
      <c r="AD893" s="1">
        <v>1821966.88708258</v>
      </c>
      <c r="AE893" s="1">
        <v>1783309.85598636</v>
      </c>
      <c r="AF893" s="1">
        <v>736939.12471945398</v>
      </c>
      <c r="AG893" s="1"/>
      <c r="AH893" s="1"/>
      <c r="AI893" s="1"/>
      <c r="AJ893" s="1"/>
      <c r="AK893" s="1"/>
      <c r="AL893" s="1"/>
      <c r="AM893" s="1"/>
    </row>
    <row r="894" spans="1:39" x14ac:dyDescent="0.3">
      <c r="A894" t="str">
        <f t="shared" si="143"/>
        <v>FRS</v>
      </c>
      <c r="B894" t="str">
        <f t="shared" si="144"/>
        <v>X1AA</v>
      </c>
      <c r="C894" t="str">
        <f t="shared" si="145"/>
        <v>LEASE/RENTAL OF OFFICE BUILDINGS</v>
      </c>
      <c r="D894" s="1">
        <f t="shared" si="146"/>
        <v>818093.76658326201</v>
      </c>
      <c r="E894" s="1">
        <f t="shared" si="147"/>
        <v>6389417.4204246001</v>
      </c>
      <c r="F894" s="1">
        <f t="shared" si="148"/>
        <v>4821115.7369999997</v>
      </c>
      <c r="G894" s="1">
        <f t="shared" si="149"/>
        <v>1271596.5927418501</v>
      </c>
      <c r="H894" s="2">
        <f t="shared" si="150"/>
        <v>-0.24545300146008941</v>
      </c>
      <c r="I894" s="2">
        <f t="shared" si="151"/>
        <v>4.8931089979272295</v>
      </c>
      <c r="J894" s="2">
        <f t="shared" si="152"/>
        <v>0.26375566613821161</v>
      </c>
      <c r="K894" s="2">
        <f t="shared" si="153"/>
        <v>6.0538013193072871E-5</v>
      </c>
      <c r="L894" s="2">
        <f>AM894/SUM(AM1:AM$2583)</f>
        <v>2.496505125247638E-5</v>
      </c>
      <c r="M894" t="s">
        <v>1859</v>
      </c>
      <c r="N894" t="s">
        <v>2322</v>
      </c>
      <c r="O894" t="s">
        <v>2273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>
        <v>944042.94985705602</v>
      </c>
      <c r="AC894" s="1">
        <v>519266.67227529001</v>
      </c>
      <c r="AD894" s="1">
        <v>1144156.3293564499</v>
      </c>
      <c r="AE894" s="1">
        <v>818093.76658326201</v>
      </c>
      <c r="AF894" s="1">
        <v>250356.786955599</v>
      </c>
      <c r="AG894" s="1">
        <v>468108.54023460898</v>
      </c>
      <c r="AH894" s="1">
        <v>10887881.9729502</v>
      </c>
      <c r="AI894" s="1">
        <v>10196143.2626002</v>
      </c>
      <c r="AJ894" s="1">
        <v>18907341.680873498</v>
      </c>
      <c r="AK894" s="1">
        <v>6389417.4204246001</v>
      </c>
      <c r="AL894" s="1">
        <v>4821115.7369999997</v>
      </c>
      <c r="AM894" s="1">
        <v>1271596.5927418501</v>
      </c>
    </row>
    <row r="895" spans="1:39" x14ac:dyDescent="0.3">
      <c r="A895" t="str">
        <f t="shared" si="143"/>
        <v>FRS</v>
      </c>
      <c r="B895" t="str">
        <f t="shared" si="144"/>
        <v>X1AB</v>
      </c>
      <c r="C895" t="str">
        <f t="shared" si="145"/>
        <v>LEASE/RENTAL OF CONFERENCE SPACE AND FACILITIES</v>
      </c>
      <c r="D895" s="1">
        <f t="shared" si="146"/>
        <v>1054430.8929312399</v>
      </c>
      <c r="E895" s="1">
        <f t="shared" si="147"/>
        <v>288002.380289789</v>
      </c>
      <c r="F895" s="1">
        <f t="shared" si="148"/>
        <v>1798002.0813</v>
      </c>
      <c r="G895" s="1">
        <f t="shared" si="149"/>
        <v>796301.07135717699</v>
      </c>
      <c r="H895" s="2">
        <f t="shared" si="150"/>
        <v>5.2430111844591147</v>
      </c>
      <c r="I895" s="2">
        <f t="shared" si="151"/>
        <v>0.70518721838819332</v>
      </c>
      <c r="J895" s="2">
        <f t="shared" si="152"/>
        <v>0.44288106206274891</v>
      </c>
      <c r="K895" s="2">
        <f t="shared" si="153"/>
        <v>2.2577237232359741E-5</v>
      </c>
      <c r="L895" s="2">
        <f>AM895/SUM(AM1:AM$2583)</f>
        <v>1.563365077596555E-5</v>
      </c>
      <c r="M895" t="s">
        <v>1859</v>
      </c>
      <c r="N895" t="s">
        <v>2323</v>
      </c>
      <c r="O895" t="s">
        <v>2324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>
        <v>794563.69685225701</v>
      </c>
      <c r="AC895" s="1">
        <v>1112851.5096869399</v>
      </c>
      <c r="AD895" s="1">
        <v>873523.50259615399</v>
      </c>
      <c r="AE895" s="1">
        <v>1054430.8929312399</v>
      </c>
      <c r="AF895" s="1">
        <v>1468466.1763106801</v>
      </c>
      <c r="AG895" s="1">
        <v>1966772.94056176</v>
      </c>
      <c r="AH895" s="1">
        <v>1901535.89323193</v>
      </c>
      <c r="AI895" s="1">
        <v>1676960.8577495001</v>
      </c>
      <c r="AJ895" s="1">
        <v>378386.54246457003</v>
      </c>
      <c r="AK895" s="1">
        <v>288002.380289789</v>
      </c>
      <c r="AL895" s="1">
        <v>1798002.0813</v>
      </c>
      <c r="AM895" s="1">
        <v>796301.07135717699</v>
      </c>
    </row>
    <row r="896" spans="1:39" x14ac:dyDescent="0.3">
      <c r="A896" t="str">
        <f t="shared" si="143"/>
        <v>FRS</v>
      </c>
      <c r="B896" t="str">
        <f t="shared" si="144"/>
        <v>X1AZ</v>
      </c>
      <c r="C896" t="str">
        <f t="shared" si="145"/>
        <v>LEASE/RENTAL OF OTHER ADMINISTRATIVE FACILITIES AND SERVICE BUILDINGS</v>
      </c>
      <c r="D896" s="1">
        <f t="shared" si="146"/>
        <v>701584.28947935801</v>
      </c>
      <c r="E896" s="1">
        <f t="shared" si="147"/>
        <v>2578229.4003755101</v>
      </c>
      <c r="F896" s="1">
        <f t="shared" si="148"/>
        <v>5030724.9477000004</v>
      </c>
      <c r="G896" s="1">
        <f t="shared" si="149"/>
        <v>895514.53802428802</v>
      </c>
      <c r="H896" s="2">
        <f t="shared" si="150"/>
        <v>0.95123248030888674</v>
      </c>
      <c r="I896" s="2">
        <f t="shared" si="151"/>
        <v>6.1705210950964631</v>
      </c>
      <c r="J896" s="2">
        <f t="shared" si="152"/>
        <v>0.17800904389211514</v>
      </c>
      <c r="K896" s="2">
        <f t="shared" si="153"/>
        <v>6.3170044003982688E-5</v>
      </c>
      <c r="L896" s="2">
        <f>AM896/SUM(AM1:AM$2583)</f>
        <v>1.758149279946421E-5</v>
      </c>
      <c r="M896" t="s">
        <v>1859</v>
      </c>
      <c r="N896" t="s">
        <v>2325</v>
      </c>
      <c r="O896" t="s">
        <v>2326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>
        <v>101386.255321795</v>
      </c>
      <c r="AC896" s="1">
        <v>336992.29092354298</v>
      </c>
      <c r="AD896" s="1">
        <v>264203.08117225801</v>
      </c>
      <c r="AE896" s="1">
        <v>701584.28947935801</v>
      </c>
      <c r="AF896" s="1">
        <v>263684.38092945202</v>
      </c>
      <c r="AG896" s="1">
        <v>617103.73757645604</v>
      </c>
      <c r="AH896" s="1">
        <v>6975264.0894438997</v>
      </c>
      <c r="AI896" s="1">
        <v>1449640.7854029201</v>
      </c>
      <c r="AJ896" s="1">
        <v>24172386.341029599</v>
      </c>
      <c r="AK896" s="1">
        <v>2578229.4003755101</v>
      </c>
      <c r="AL896" s="1">
        <v>5030724.9477000004</v>
      </c>
      <c r="AM896" s="1">
        <v>895514.53802428802</v>
      </c>
    </row>
    <row r="897" spans="1:39" x14ac:dyDescent="0.3">
      <c r="A897" t="str">
        <f t="shared" ref="A897:A960" si="154">M897</f>
        <v>FRS</v>
      </c>
      <c r="B897" t="str">
        <f t="shared" ref="B897:B960" si="155">N897</f>
        <v>X1BC</v>
      </c>
      <c r="C897" t="str">
        <f t="shared" ref="C897:C960" si="156">O897</f>
        <v>LEASE/RENTAL OF RADAR AND NAVIGATIONAL FACILITIES</v>
      </c>
      <c r="D897" s="1">
        <f t="shared" ref="D897:D960" si="157">AE897</f>
        <v>0</v>
      </c>
      <c r="E897" s="1">
        <f t="shared" ref="E897:E960" si="158">AK897</f>
        <v>5002.2448837625398</v>
      </c>
      <c r="F897" s="1">
        <f t="shared" ref="F897:F960" si="159">AL897</f>
        <v>149825.9302</v>
      </c>
      <c r="G897" s="1">
        <f t="shared" ref="G897:G960" si="160">AM897</f>
        <v>4514.2993066756599</v>
      </c>
      <c r="H897" s="2">
        <f t="shared" si="150"/>
        <v>28.951738405758615</v>
      </c>
      <c r="I897" s="2" t="e">
        <f t="shared" si="151"/>
        <v>#DIV/0!</v>
      </c>
      <c r="J897" s="2">
        <f t="shared" si="152"/>
        <v>3.0130293872693472E-2</v>
      </c>
      <c r="K897" s="2">
        <f t="shared" si="153"/>
        <v>1.8813412981361114E-6</v>
      </c>
      <c r="L897" s="2">
        <f>AM897/SUM(AM1:AM$2583)</f>
        <v>8.8628511749288619E-8</v>
      </c>
      <c r="M897" t="s">
        <v>1859</v>
      </c>
      <c r="N897" t="s">
        <v>2327</v>
      </c>
      <c r="O897" t="s">
        <v>2328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>
        <v>5002.2448837625398</v>
      </c>
      <c r="AL897" s="1">
        <v>149825.9302</v>
      </c>
      <c r="AM897" s="1">
        <v>4514.2993066756599</v>
      </c>
    </row>
    <row r="898" spans="1:39" x14ac:dyDescent="0.3">
      <c r="A898" t="str">
        <f t="shared" si="154"/>
        <v>FRS</v>
      </c>
      <c r="B898" t="str">
        <f t="shared" si="155"/>
        <v>X1BD</v>
      </c>
      <c r="C898" t="str">
        <f t="shared" si="156"/>
        <v>LEASE/RENTAL OF AIRPORT RUNWAYS AND TAXIWAYS</v>
      </c>
      <c r="D898" s="1">
        <f t="shared" si="157"/>
        <v>0</v>
      </c>
      <c r="E898" s="1">
        <f t="shared" si="158"/>
        <v>55057.618262652002</v>
      </c>
      <c r="F898" s="1">
        <f t="shared" si="159"/>
        <v>0</v>
      </c>
      <c r="G898" s="1">
        <f t="shared" si="160"/>
        <v>0</v>
      </c>
      <c r="H898" s="2">
        <f t="shared" ref="H898:H961" si="161">AL898/AK898-1</f>
        <v>-1</v>
      </c>
      <c r="I898" s="2" t="e">
        <f t="shared" ref="I898:I961" si="162">AL898/AE898-1</f>
        <v>#DIV/0!</v>
      </c>
      <c r="J898" s="2" t="e">
        <f t="shared" ref="J898:J961" si="163">AM898/AL898</f>
        <v>#DIV/0!</v>
      </c>
      <c r="K898" s="2">
        <f t="shared" ref="K898:K961" si="164">AL898/SUM(AL$1:AL$2583)</f>
        <v>0</v>
      </c>
      <c r="L898" s="2">
        <f>AM898/SUM(AM1:AM$2583)</f>
        <v>0</v>
      </c>
      <c r="M898" t="s">
        <v>1859</v>
      </c>
      <c r="N898" t="s">
        <v>2329</v>
      </c>
      <c r="O898" t="s">
        <v>2330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>
        <v>11895.900252134101</v>
      </c>
      <c r="AG898" s="1">
        <v>134270.78083596</v>
      </c>
      <c r="AH898" s="1">
        <v>448909.38996097102</v>
      </c>
      <c r="AI898" s="1">
        <v>212889.82073057001</v>
      </c>
      <c r="AJ898" s="1">
        <v>76710.468651534597</v>
      </c>
      <c r="AK898" s="1">
        <v>55057.618262652002</v>
      </c>
      <c r="AL898" s="1"/>
      <c r="AM898" s="1"/>
    </row>
    <row r="899" spans="1:39" x14ac:dyDescent="0.3">
      <c r="A899" t="str">
        <f t="shared" si="154"/>
        <v>FRS</v>
      </c>
      <c r="B899" t="str">
        <f t="shared" si="155"/>
        <v>X1BE</v>
      </c>
      <c r="C899" t="str">
        <f t="shared" si="156"/>
        <v>LEASE/RENTAL OF AIRPORT TERMINALS</v>
      </c>
      <c r="D899" s="1">
        <f t="shared" si="157"/>
        <v>0</v>
      </c>
      <c r="E899" s="1">
        <f t="shared" si="158"/>
        <v>4731.0849910670004</v>
      </c>
      <c r="F899" s="1">
        <f t="shared" si="159"/>
        <v>0</v>
      </c>
      <c r="G899" s="1">
        <f t="shared" si="160"/>
        <v>0</v>
      </c>
      <c r="H899" s="2">
        <f t="shared" si="161"/>
        <v>-1</v>
      </c>
      <c r="I899" s="2" t="e">
        <f t="shared" si="162"/>
        <v>#DIV/0!</v>
      </c>
      <c r="J899" s="2" t="e">
        <f t="shared" si="163"/>
        <v>#DIV/0!</v>
      </c>
      <c r="K899" s="2">
        <f t="shared" si="164"/>
        <v>0</v>
      </c>
      <c r="L899" s="2">
        <f>AM899/SUM(AM1:AM$2583)</f>
        <v>0</v>
      </c>
      <c r="M899" t="s">
        <v>1859</v>
      </c>
      <c r="N899" t="s">
        <v>2331</v>
      </c>
      <c r="O899" t="s">
        <v>2281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>
        <v>41489.698396562897</v>
      </c>
      <c r="AH899" s="1">
        <v>22838.229957746898</v>
      </c>
      <c r="AI899" s="1">
        <v>16203.273665932</v>
      </c>
      <c r="AJ899" s="1"/>
      <c r="AK899" s="1">
        <v>4731.0849910670004</v>
      </c>
      <c r="AL899" s="1"/>
      <c r="AM899" s="1"/>
    </row>
    <row r="900" spans="1:39" x14ac:dyDescent="0.3">
      <c r="A900" t="str">
        <f t="shared" si="154"/>
        <v>FRS</v>
      </c>
      <c r="B900" t="str">
        <f t="shared" si="155"/>
        <v>X1BG</v>
      </c>
      <c r="C900" t="str">
        <f t="shared" si="156"/>
        <v>LEASE/RENTAL OF ELECTRONIC AND COMMUNICATIONS FACILITIES</v>
      </c>
      <c r="D900" s="1">
        <f t="shared" si="157"/>
        <v>117103.145476399</v>
      </c>
      <c r="E900" s="1">
        <f t="shared" si="158"/>
        <v>8672.9916824309603</v>
      </c>
      <c r="F900" s="1">
        <f t="shared" si="159"/>
        <v>184567.83600000001</v>
      </c>
      <c r="G900" s="1">
        <f t="shared" si="160"/>
        <v>0</v>
      </c>
      <c r="H900" s="2">
        <f t="shared" si="161"/>
        <v>20.280757869730522</v>
      </c>
      <c r="I900" s="2">
        <f t="shared" si="162"/>
        <v>0.57611339344593304</v>
      </c>
      <c r="J900" s="2">
        <f t="shared" si="163"/>
        <v>0</v>
      </c>
      <c r="K900" s="2">
        <f t="shared" si="164"/>
        <v>2.3175900974610663E-6</v>
      </c>
      <c r="L900" s="2">
        <f>AM900/SUM(AM1:AM$2583)</f>
        <v>0</v>
      </c>
      <c r="M900" t="s">
        <v>1859</v>
      </c>
      <c r="N900" t="s">
        <v>2332</v>
      </c>
      <c r="O900" t="s">
        <v>2333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>
        <v>65095.597820159797</v>
      </c>
      <c r="AC900" s="1">
        <v>57903.907529988101</v>
      </c>
      <c r="AD900" s="1">
        <v>133736.81078878001</v>
      </c>
      <c r="AE900" s="1">
        <v>117103.145476399</v>
      </c>
      <c r="AF900" s="1">
        <v>116574.945627647</v>
      </c>
      <c r="AG900" s="1">
        <v>103481.15142051999</v>
      </c>
      <c r="AH900" s="1">
        <v>160312.72771963399</v>
      </c>
      <c r="AI900" s="1">
        <v>157158.624408281</v>
      </c>
      <c r="AJ900" s="1">
        <v>92477.581503495298</v>
      </c>
      <c r="AK900" s="1">
        <v>8672.9916824309603</v>
      </c>
      <c r="AL900" s="1">
        <v>184567.83600000001</v>
      </c>
      <c r="AM900" s="1"/>
    </row>
    <row r="901" spans="1:39" x14ac:dyDescent="0.3">
      <c r="A901" t="str">
        <f t="shared" si="154"/>
        <v>FRS</v>
      </c>
      <c r="B901" t="str">
        <f t="shared" si="155"/>
        <v>X1BZ</v>
      </c>
      <c r="C901" t="str">
        <f t="shared" si="156"/>
        <v>LEASE/RENTAL OF OTHER AIRFIELD STRUCTURES</v>
      </c>
      <c r="D901" s="1">
        <f t="shared" si="157"/>
        <v>0</v>
      </c>
      <c r="E901" s="1">
        <f t="shared" si="158"/>
        <v>128856.73836214301</v>
      </c>
      <c r="F901" s="1">
        <f t="shared" si="159"/>
        <v>120507.09179999999</v>
      </c>
      <c r="G901" s="1">
        <f t="shared" si="160"/>
        <v>0</v>
      </c>
      <c r="H901" s="2">
        <f t="shared" si="161"/>
        <v>-6.4797903999998074E-2</v>
      </c>
      <c r="I901" s="2" t="e">
        <f t="shared" si="162"/>
        <v>#DIV/0!</v>
      </c>
      <c r="J901" s="2">
        <f t="shared" si="163"/>
        <v>0</v>
      </c>
      <c r="K901" s="2">
        <f t="shared" si="164"/>
        <v>1.5131891270021265E-6</v>
      </c>
      <c r="L901" s="2">
        <f>AM901/SUM(AM1:AM$2583)</f>
        <v>0</v>
      </c>
      <c r="M901" t="s">
        <v>1859</v>
      </c>
      <c r="N901" t="s">
        <v>2334</v>
      </c>
      <c r="O901" t="s">
        <v>2335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>
        <v>21332.5395171784</v>
      </c>
      <c r="AD901" s="1">
        <v>11052.2379599</v>
      </c>
      <c r="AE901" s="1"/>
      <c r="AF901" s="1">
        <v>10111.515214314</v>
      </c>
      <c r="AG901" s="1">
        <v>75760.225853181895</v>
      </c>
      <c r="AH901" s="1">
        <v>17128.6724683102</v>
      </c>
      <c r="AI901" s="1">
        <v>3503279.9804635998</v>
      </c>
      <c r="AJ901" s="1">
        <v>413681.31781498803</v>
      </c>
      <c r="AK901" s="1">
        <v>128856.73836214301</v>
      </c>
      <c r="AL901" s="1">
        <v>120507.09179999999</v>
      </c>
      <c r="AM901" s="1"/>
    </row>
    <row r="902" spans="1:39" x14ac:dyDescent="0.3">
      <c r="A902" t="str">
        <f t="shared" si="154"/>
        <v>FRS</v>
      </c>
      <c r="B902" t="str">
        <f t="shared" si="155"/>
        <v>X1CA</v>
      </c>
      <c r="C902" t="str">
        <f t="shared" si="156"/>
        <v>LEASE/RENTAL OF SCHOOLS</v>
      </c>
      <c r="D902" s="1">
        <f t="shared" si="157"/>
        <v>0</v>
      </c>
      <c r="E902" s="1">
        <f t="shared" si="158"/>
        <v>0</v>
      </c>
      <c r="F902" s="1">
        <f t="shared" si="159"/>
        <v>0</v>
      </c>
      <c r="G902" s="1">
        <f t="shared" si="160"/>
        <v>0</v>
      </c>
      <c r="H902" s="2" t="e">
        <f t="shared" si="161"/>
        <v>#DIV/0!</v>
      </c>
      <c r="I902" s="2" t="e">
        <f t="shared" si="162"/>
        <v>#DIV/0!</v>
      </c>
      <c r="J902" s="2" t="e">
        <f t="shared" si="163"/>
        <v>#DIV/0!</v>
      </c>
      <c r="K902" s="2">
        <f t="shared" si="164"/>
        <v>0</v>
      </c>
      <c r="L902" s="2">
        <f>AM902/SUM(AM1:AM$2583)</f>
        <v>0</v>
      </c>
      <c r="M902" t="s">
        <v>1859</v>
      </c>
      <c r="N902" t="s">
        <v>2336</v>
      </c>
      <c r="O902" t="s">
        <v>2287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>
        <v>111070.259978808</v>
      </c>
      <c r="AC902" s="1"/>
      <c r="AD902" s="1"/>
      <c r="AE902" s="1"/>
      <c r="AF902" s="1"/>
      <c r="AG902" s="1"/>
      <c r="AH902" s="1"/>
      <c r="AI902" s="1">
        <v>0</v>
      </c>
      <c r="AJ902" s="1"/>
      <c r="AK902" s="1"/>
      <c r="AL902" s="1"/>
      <c r="AM902" s="1"/>
    </row>
    <row r="903" spans="1:39" x14ac:dyDescent="0.3">
      <c r="A903" t="str">
        <f t="shared" si="154"/>
        <v>FRS</v>
      </c>
      <c r="B903" t="str">
        <f t="shared" si="155"/>
        <v>X1CZ</v>
      </c>
      <c r="C903" t="str">
        <f t="shared" si="156"/>
        <v>LEASE/RENTAL OF OTHER EDUCATIONAL BUILDINGS</v>
      </c>
      <c r="D903" s="1">
        <f t="shared" si="157"/>
        <v>240046.64104640301</v>
      </c>
      <c r="E903" s="1">
        <f t="shared" si="158"/>
        <v>0</v>
      </c>
      <c r="F903" s="1">
        <f t="shared" si="159"/>
        <v>100518.16989999999</v>
      </c>
      <c r="G903" s="1">
        <f t="shared" si="160"/>
        <v>-1399.2222226316101</v>
      </c>
      <c r="H903" s="2" t="e">
        <f t="shared" si="161"/>
        <v>#DIV/0!</v>
      </c>
      <c r="I903" s="2">
        <f t="shared" si="162"/>
        <v>-0.58125566989054844</v>
      </c>
      <c r="J903" s="2">
        <f t="shared" si="163"/>
        <v>-1.3920092496944775E-2</v>
      </c>
      <c r="K903" s="2">
        <f t="shared" si="164"/>
        <v>1.2621912908766456E-6</v>
      </c>
      <c r="L903" s="2">
        <f>AM903/SUM(AM1:AM$2583)</f>
        <v>-2.7470704703825533E-8</v>
      </c>
      <c r="M903" t="s">
        <v>1859</v>
      </c>
      <c r="N903" t="s">
        <v>2337</v>
      </c>
      <c r="O903" t="s">
        <v>2338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>
        <v>5918.7099988707096</v>
      </c>
      <c r="AC903" s="1">
        <v>401803.63764912402</v>
      </c>
      <c r="AD903" s="1">
        <v>233026.30717736101</v>
      </c>
      <c r="AE903" s="1">
        <v>240046.64104640301</v>
      </c>
      <c r="AF903" s="1">
        <v>337527.13621390099</v>
      </c>
      <c r="AG903" s="1">
        <v>132187.34781534801</v>
      </c>
      <c r="AH903" s="1">
        <v>43739.778015076903</v>
      </c>
      <c r="AI903" s="1">
        <v>63987.537275501199</v>
      </c>
      <c r="AJ903" s="1">
        <v>19456.4834229402</v>
      </c>
      <c r="AK903" s="1"/>
      <c r="AL903" s="1">
        <v>100518.16989999999</v>
      </c>
      <c r="AM903" s="1">
        <v>-1399.2222226316101</v>
      </c>
    </row>
    <row r="904" spans="1:39" x14ac:dyDescent="0.3">
      <c r="A904" t="str">
        <f t="shared" si="154"/>
        <v>FRS</v>
      </c>
      <c r="B904" t="str">
        <f t="shared" si="155"/>
        <v>X1DB</v>
      </c>
      <c r="C904" t="str">
        <f t="shared" si="156"/>
        <v>LEASE/RENTAL OF LABORATORIES AND CLINICS</v>
      </c>
      <c r="D904" s="1">
        <f t="shared" si="157"/>
        <v>0</v>
      </c>
      <c r="E904" s="1">
        <f t="shared" si="158"/>
        <v>0</v>
      </c>
      <c r="F904" s="1">
        <f t="shared" si="159"/>
        <v>0</v>
      </c>
      <c r="G904" s="1">
        <f t="shared" si="160"/>
        <v>0</v>
      </c>
      <c r="H904" s="2" t="e">
        <f t="shared" si="161"/>
        <v>#DIV/0!</v>
      </c>
      <c r="I904" s="2" t="e">
        <f t="shared" si="162"/>
        <v>#DIV/0!</v>
      </c>
      <c r="J904" s="2" t="e">
        <f t="shared" si="163"/>
        <v>#DIV/0!</v>
      </c>
      <c r="K904" s="2">
        <f t="shared" si="164"/>
        <v>0</v>
      </c>
      <c r="L904" s="2">
        <f>AM904/SUM(AM1:AM$2583)</f>
        <v>0</v>
      </c>
      <c r="M904" t="s">
        <v>1859</v>
      </c>
      <c r="N904" t="s">
        <v>2339</v>
      </c>
      <c r="O904" t="s">
        <v>2340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>
        <v>185576.04393329201</v>
      </c>
      <c r="AG904" s="1"/>
      <c r="AH904" s="1">
        <v>439635.92668662802</v>
      </c>
      <c r="AI904" s="1">
        <v>312473.05234916502</v>
      </c>
      <c r="AJ904" s="1"/>
      <c r="AK904" s="1"/>
      <c r="AL904" s="1"/>
      <c r="AM904" s="1"/>
    </row>
    <row r="905" spans="1:39" x14ac:dyDescent="0.3">
      <c r="A905" t="str">
        <f t="shared" si="154"/>
        <v>FRS</v>
      </c>
      <c r="B905" t="str">
        <f t="shared" si="155"/>
        <v>X1DZ</v>
      </c>
      <c r="C905" t="str">
        <f t="shared" si="156"/>
        <v>LEASE/RENTAL OF OTHER HOSPITAL BUILDINGS</v>
      </c>
      <c r="D905" s="1">
        <f t="shared" si="157"/>
        <v>0</v>
      </c>
      <c r="E905" s="1">
        <f t="shared" si="158"/>
        <v>0</v>
      </c>
      <c r="F905" s="1">
        <f t="shared" si="159"/>
        <v>0</v>
      </c>
      <c r="G905" s="1">
        <f t="shared" si="160"/>
        <v>0</v>
      </c>
      <c r="H905" s="2" t="e">
        <f t="shared" si="161"/>
        <v>#DIV/0!</v>
      </c>
      <c r="I905" s="2" t="e">
        <f t="shared" si="162"/>
        <v>#DIV/0!</v>
      </c>
      <c r="J905" s="2" t="e">
        <f t="shared" si="163"/>
        <v>#DIV/0!</v>
      </c>
      <c r="K905" s="2">
        <f t="shared" si="164"/>
        <v>0</v>
      </c>
      <c r="L905" s="2">
        <f>AM905/SUM(AM1:AM$2583)</f>
        <v>0</v>
      </c>
      <c r="M905" t="s">
        <v>1859</v>
      </c>
      <c r="N905" t="s">
        <v>2341</v>
      </c>
      <c r="O905" t="s">
        <v>2342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>
        <v>6557.5907936788099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1:39" x14ac:dyDescent="0.3">
      <c r="A906" t="str">
        <f t="shared" si="154"/>
        <v>FRS</v>
      </c>
      <c r="B906" t="str">
        <f t="shared" si="155"/>
        <v>X1EA</v>
      </c>
      <c r="C906" t="str">
        <f t="shared" si="156"/>
        <v>LEASE/RENTAL OF AMMUNITION FACILITIES</v>
      </c>
      <c r="D906" s="1">
        <f t="shared" si="157"/>
        <v>785142.03493457299</v>
      </c>
      <c r="E906" s="1">
        <f t="shared" si="158"/>
        <v>3679380.0195888402</v>
      </c>
      <c r="F906" s="1">
        <f t="shared" si="159"/>
        <v>4491687.6562999999</v>
      </c>
      <c r="G906" s="1">
        <f t="shared" si="160"/>
        <v>321452.82580601203</v>
      </c>
      <c r="H906" s="2">
        <f t="shared" si="161"/>
        <v>0.22077296511544708</v>
      </c>
      <c r="I906" s="2">
        <f t="shared" si="162"/>
        <v>4.720859992770988</v>
      </c>
      <c r="J906" s="2">
        <f t="shared" si="163"/>
        <v>7.1566157400803507E-2</v>
      </c>
      <c r="K906" s="2">
        <f t="shared" si="164"/>
        <v>5.6401435151079006E-5</v>
      </c>
      <c r="L906" s="2">
        <f>AM906/SUM(AM1:AM$2583)</f>
        <v>6.3110315939086859E-6</v>
      </c>
      <c r="M906" t="s">
        <v>1859</v>
      </c>
      <c r="N906" t="s">
        <v>2343</v>
      </c>
      <c r="O906" t="s">
        <v>2344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>
        <v>23744.043984337699</v>
      </c>
      <c r="AD906" s="1"/>
      <c r="AE906" s="1">
        <v>785142.03493457299</v>
      </c>
      <c r="AF906" s="1"/>
      <c r="AG906" s="1">
        <v>0</v>
      </c>
      <c r="AH906" s="1">
        <v>0</v>
      </c>
      <c r="AI906" s="1"/>
      <c r="AJ906" s="1">
        <v>601489.47879827605</v>
      </c>
      <c r="AK906" s="1">
        <v>3679380.0195888402</v>
      </c>
      <c r="AL906" s="1">
        <v>4491687.6562999999</v>
      </c>
      <c r="AM906" s="1">
        <v>321452.82580601203</v>
      </c>
    </row>
    <row r="907" spans="1:39" x14ac:dyDescent="0.3">
      <c r="A907" t="str">
        <f t="shared" si="154"/>
        <v>FRS</v>
      </c>
      <c r="B907" t="str">
        <f t="shared" si="155"/>
        <v>X1EB</v>
      </c>
      <c r="C907" t="str">
        <f t="shared" si="156"/>
        <v>LEASE/RENTAL OF MAINTENANCE BUILDINGS</v>
      </c>
      <c r="D907" s="1">
        <f t="shared" si="157"/>
        <v>26181.5414941257</v>
      </c>
      <c r="E907" s="1">
        <f t="shared" si="158"/>
        <v>0</v>
      </c>
      <c r="F907" s="1">
        <f t="shared" si="159"/>
        <v>0</v>
      </c>
      <c r="G907" s="1">
        <f t="shared" si="160"/>
        <v>0</v>
      </c>
      <c r="H907" s="2" t="e">
        <f t="shared" si="161"/>
        <v>#DIV/0!</v>
      </c>
      <c r="I907" s="2">
        <f t="shared" si="162"/>
        <v>-1</v>
      </c>
      <c r="J907" s="2" t="e">
        <f t="shared" si="163"/>
        <v>#DIV/0!</v>
      </c>
      <c r="K907" s="2">
        <f t="shared" si="164"/>
        <v>0</v>
      </c>
      <c r="L907" s="2">
        <f>AM907/SUM(AM1:AM$2583)</f>
        <v>0</v>
      </c>
      <c r="M907" t="s">
        <v>1859</v>
      </c>
      <c r="N907" t="s">
        <v>2345</v>
      </c>
      <c r="O907" t="s">
        <v>2346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>
        <v>26181.5414941257</v>
      </c>
      <c r="AF907" s="1"/>
      <c r="AG907" s="1"/>
      <c r="AH907" s="1"/>
      <c r="AI907" s="1"/>
      <c r="AJ907" s="1"/>
      <c r="AK907" s="1"/>
      <c r="AL907" s="1"/>
      <c r="AM907" s="1"/>
    </row>
    <row r="908" spans="1:39" x14ac:dyDescent="0.3">
      <c r="A908" t="str">
        <f t="shared" si="154"/>
        <v>FRS</v>
      </c>
      <c r="B908" t="str">
        <f t="shared" si="155"/>
        <v>X1EZ</v>
      </c>
      <c r="C908" t="str">
        <f t="shared" si="156"/>
        <v>LEASE/RENTAL OF OTHER INDUSTRIAL BUILDINGS</v>
      </c>
      <c r="D908" s="1">
        <f t="shared" si="157"/>
        <v>235.40357951425301</v>
      </c>
      <c r="E908" s="1">
        <f t="shared" si="158"/>
        <v>0</v>
      </c>
      <c r="F908" s="1">
        <f t="shared" si="159"/>
        <v>0</v>
      </c>
      <c r="G908" s="1">
        <f t="shared" si="160"/>
        <v>0</v>
      </c>
      <c r="H908" s="2" t="e">
        <f t="shared" si="161"/>
        <v>#DIV/0!</v>
      </c>
      <c r="I908" s="2">
        <f t="shared" si="162"/>
        <v>-1</v>
      </c>
      <c r="J908" s="2" t="e">
        <f t="shared" si="163"/>
        <v>#DIV/0!</v>
      </c>
      <c r="K908" s="2">
        <f t="shared" si="164"/>
        <v>0</v>
      </c>
      <c r="L908" s="2">
        <f>AM908/SUM(AM1:AM$2583)</f>
        <v>0</v>
      </c>
      <c r="M908" t="s">
        <v>1859</v>
      </c>
      <c r="N908" t="s">
        <v>2347</v>
      </c>
      <c r="O908" t="s">
        <v>2348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>
        <v>235.40357951425301</v>
      </c>
      <c r="AF908" s="1"/>
      <c r="AG908" s="1"/>
      <c r="AH908" s="1"/>
      <c r="AI908" s="1"/>
      <c r="AJ908" s="1"/>
      <c r="AK908" s="1"/>
      <c r="AL908" s="1"/>
      <c r="AM908" s="1"/>
    </row>
    <row r="909" spans="1:39" x14ac:dyDescent="0.3">
      <c r="A909" t="str">
        <f t="shared" si="154"/>
        <v>FRS</v>
      </c>
      <c r="B909" t="str">
        <f t="shared" si="155"/>
        <v>X1FA</v>
      </c>
      <c r="C909" t="str">
        <f t="shared" si="156"/>
        <v>LEASE/RENTAL OF FAMILY HOUSING FACILITIES</v>
      </c>
      <c r="D909" s="1">
        <f t="shared" si="157"/>
        <v>1423300.4126637001</v>
      </c>
      <c r="E909" s="1">
        <f t="shared" si="158"/>
        <v>40508.891246111998</v>
      </c>
      <c r="F909" s="1">
        <f t="shared" si="159"/>
        <v>366555</v>
      </c>
      <c r="G909" s="1">
        <f t="shared" si="160"/>
        <v>-27370.656596397199</v>
      </c>
      <c r="H909" s="2">
        <f t="shared" si="161"/>
        <v>8.0487542049223961</v>
      </c>
      <c r="I909" s="2">
        <f t="shared" si="162"/>
        <v>-0.74246125643005045</v>
      </c>
      <c r="J909" s="2">
        <f t="shared" si="163"/>
        <v>-7.4669985667627503E-2</v>
      </c>
      <c r="K909" s="2">
        <f t="shared" si="164"/>
        <v>4.6027750911856668E-6</v>
      </c>
      <c r="L909" s="2">
        <f>AM909/SUM(AM1:AM$2583)</f>
        <v>-5.3736369587906503E-7</v>
      </c>
      <c r="M909" t="s">
        <v>1859</v>
      </c>
      <c r="N909" t="s">
        <v>2349</v>
      </c>
      <c r="O909" t="s">
        <v>2350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>
        <v>807510.91426494694</v>
      </c>
      <c r="AC909" s="1">
        <v>1234780.13118532</v>
      </c>
      <c r="AD909" s="1">
        <v>69623.761074151407</v>
      </c>
      <c r="AE909" s="1">
        <v>1423300.4126637001</v>
      </c>
      <c r="AF909" s="1">
        <v>280009.26890480798</v>
      </c>
      <c r="AG909" s="1">
        <v>118766.89128893299</v>
      </c>
      <c r="AH909" s="1">
        <v>145022.76023169301</v>
      </c>
      <c r="AI909" s="1">
        <v>27654.425120450102</v>
      </c>
      <c r="AJ909" s="1">
        <v>19466.4305003548</v>
      </c>
      <c r="AK909" s="1">
        <v>40508.891246111998</v>
      </c>
      <c r="AL909" s="1">
        <v>366555</v>
      </c>
      <c r="AM909" s="1">
        <v>-27370.656596397199</v>
      </c>
    </row>
    <row r="910" spans="1:39" x14ac:dyDescent="0.3">
      <c r="A910" t="str">
        <f t="shared" si="154"/>
        <v>FRS</v>
      </c>
      <c r="B910" t="str">
        <f t="shared" si="155"/>
        <v>X1FB</v>
      </c>
      <c r="C910" t="str">
        <f t="shared" si="156"/>
        <v>LEASE/RENTAL OF RECREATIONAL BUILDINGS</v>
      </c>
      <c r="D910" s="1">
        <f t="shared" si="157"/>
        <v>87117.712311311203</v>
      </c>
      <c r="E910" s="1">
        <f t="shared" si="158"/>
        <v>0</v>
      </c>
      <c r="F910" s="1">
        <f t="shared" si="159"/>
        <v>0</v>
      </c>
      <c r="G910" s="1">
        <f t="shared" si="160"/>
        <v>0</v>
      </c>
      <c r="H910" s="2" t="e">
        <f t="shared" si="161"/>
        <v>#DIV/0!</v>
      </c>
      <c r="I910" s="2">
        <f t="shared" si="162"/>
        <v>-1</v>
      </c>
      <c r="J910" s="2" t="e">
        <f t="shared" si="163"/>
        <v>#DIV/0!</v>
      </c>
      <c r="K910" s="2">
        <f t="shared" si="164"/>
        <v>0</v>
      </c>
      <c r="L910" s="2">
        <f>AM910/SUM(AM1:AM$2583)</f>
        <v>0</v>
      </c>
      <c r="M910" t="s">
        <v>1859</v>
      </c>
      <c r="N910" t="s">
        <v>2351</v>
      </c>
      <c r="O910" t="s">
        <v>2352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>
        <v>123858.235002698</v>
      </c>
      <c r="AC910" s="1">
        <v>96648.263668120693</v>
      </c>
      <c r="AD910" s="1">
        <v>32390.0695095991</v>
      </c>
      <c r="AE910" s="1">
        <v>87117.712311311203</v>
      </c>
      <c r="AF910" s="1">
        <v>24181.843162776098</v>
      </c>
      <c r="AG910" s="1">
        <v>78991.733641577899</v>
      </c>
      <c r="AH910" s="1">
        <v>15533.1254371544</v>
      </c>
      <c r="AI910" s="1">
        <v>0</v>
      </c>
      <c r="AJ910" s="1">
        <v>168694.43295919301</v>
      </c>
      <c r="AK910" s="1"/>
      <c r="AL910" s="1">
        <v>0</v>
      </c>
      <c r="AM910" s="1"/>
    </row>
    <row r="911" spans="1:39" x14ac:dyDescent="0.3">
      <c r="A911" t="str">
        <f t="shared" si="154"/>
        <v>FRS</v>
      </c>
      <c r="B911" t="str">
        <f t="shared" si="155"/>
        <v>X1FC</v>
      </c>
      <c r="C911" t="str">
        <f t="shared" si="156"/>
        <v>LEASE/RENTAL OF TROOP HOUSING FACILITIES</v>
      </c>
      <c r="D911" s="1">
        <f t="shared" si="157"/>
        <v>4306199.3068478899</v>
      </c>
      <c r="E911" s="1">
        <f t="shared" si="158"/>
        <v>2415472.2583085401</v>
      </c>
      <c r="F911" s="1">
        <f t="shared" si="159"/>
        <v>2148827.4805000001</v>
      </c>
      <c r="G911" s="1">
        <f t="shared" si="160"/>
        <v>1245279.0646142</v>
      </c>
      <c r="H911" s="2">
        <f t="shared" si="161"/>
        <v>-0.11039032921672254</v>
      </c>
      <c r="I911" s="2">
        <f t="shared" si="162"/>
        <v>-0.50099209827960145</v>
      </c>
      <c r="J911" s="2">
        <f t="shared" si="163"/>
        <v>0.57951560835607063</v>
      </c>
      <c r="K911" s="2">
        <f t="shared" si="164"/>
        <v>2.6982498131250844E-5</v>
      </c>
      <c r="L911" s="2">
        <f>AM911/SUM(AM1:AM$2583)</f>
        <v>2.4448363458332021E-5</v>
      </c>
      <c r="M911" t="s">
        <v>1859</v>
      </c>
      <c r="N911" t="s">
        <v>2353</v>
      </c>
      <c r="O911" t="s">
        <v>2354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>
        <v>1681898.49098534</v>
      </c>
      <c r="AC911" s="1">
        <v>1211642.1662903801</v>
      </c>
      <c r="AD911" s="1">
        <v>2693205.8399248901</v>
      </c>
      <c r="AE911" s="1">
        <v>4306199.3068478899</v>
      </c>
      <c r="AF911" s="1">
        <v>4367127.3297335496</v>
      </c>
      <c r="AG911" s="1">
        <v>3407043.4555223798</v>
      </c>
      <c r="AH911" s="1">
        <v>5322682.3392832195</v>
      </c>
      <c r="AI911" s="1">
        <v>1929281.0324898099</v>
      </c>
      <c r="AJ911" s="1">
        <v>2076075.5050329601</v>
      </c>
      <c r="AK911" s="1">
        <v>2415472.2583085401</v>
      </c>
      <c r="AL911" s="1">
        <v>2148827.4805000001</v>
      </c>
      <c r="AM911" s="1">
        <v>1245279.0646142</v>
      </c>
    </row>
    <row r="912" spans="1:39" x14ac:dyDescent="0.3">
      <c r="A912" t="str">
        <f t="shared" si="154"/>
        <v>FRS</v>
      </c>
      <c r="B912" t="str">
        <f t="shared" si="155"/>
        <v>X1FD</v>
      </c>
      <c r="C912" t="str">
        <f t="shared" si="156"/>
        <v>LEASE/RENTAL OF DINING FACILITIES</v>
      </c>
      <c r="D912" s="1">
        <f t="shared" si="157"/>
        <v>61375.7320072574</v>
      </c>
      <c r="E912" s="1">
        <f t="shared" si="158"/>
        <v>0</v>
      </c>
      <c r="F912" s="1">
        <f t="shared" si="159"/>
        <v>0</v>
      </c>
      <c r="G912" s="1">
        <f t="shared" si="160"/>
        <v>0</v>
      </c>
      <c r="H912" s="2" t="e">
        <f t="shared" si="161"/>
        <v>#DIV/0!</v>
      </c>
      <c r="I912" s="2">
        <f t="shared" si="162"/>
        <v>-1</v>
      </c>
      <c r="J912" s="2" t="e">
        <f t="shared" si="163"/>
        <v>#DIV/0!</v>
      </c>
      <c r="K912" s="2">
        <f t="shared" si="164"/>
        <v>0</v>
      </c>
      <c r="L912" s="2">
        <f>AM912/SUM(AM1:AM$2583)</f>
        <v>0</v>
      </c>
      <c r="M912" t="s">
        <v>1859</v>
      </c>
      <c r="N912" t="s">
        <v>2355</v>
      </c>
      <c r="O912" t="s">
        <v>2305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>
        <v>8989.8005798967297</v>
      </c>
      <c r="AE912" s="1">
        <v>61375.7320072574</v>
      </c>
      <c r="AF912" s="1"/>
      <c r="AG912" s="1"/>
      <c r="AH912" s="1"/>
      <c r="AI912" s="1"/>
      <c r="AJ912" s="1"/>
      <c r="AK912" s="1">
        <v>0</v>
      </c>
      <c r="AL912" s="1"/>
      <c r="AM912" s="1"/>
    </row>
    <row r="913" spans="1:39" x14ac:dyDescent="0.3">
      <c r="A913" t="str">
        <f t="shared" si="154"/>
        <v>FRS</v>
      </c>
      <c r="B913" t="str">
        <f t="shared" si="155"/>
        <v>X1FE</v>
      </c>
      <c r="C913" t="str">
        <f t="shared" si="156"/>
        <v>LEASE/RENTAL OF RELIGIOUS FACILITIES</v>
      </c>
      <c r="D913" s="1">
        <f t="shared" si="157"/>
        <v>0</v>
      </c>
      <c r="E913" s="1">
        <f t="shared" si="158"/>
        <v>0</v>
      </c>
      <c r="F913" s="1">
        <f t="shared" si="159"/>
        <v>0</v>
      </c>
      <c r="G913" s="1">
        <f t="shared" si="160"/>
        <v>0</v>
      </c>
      <c r="H913" s="2" t="e">
        <f t="shared" si="161"/>
        <v>#DIV/0!</v>
      </c>
      <c r="I913" s="2" t="e">
        <f t="shared" si="162"/>
        <v>#DIV/0!</v>
      </c>
      <c r="J913" s="2" t="e">
        <f t="shared" si="163"/>
        <v>#DIV/0!</v>
      </c>
      <c r="K913" s="2">
        <f t="shared" si="164"/>
        <v>0</v>
      </c>
      <c r="L913" s="2">
        <f>AM913/SUM(AM1:AM$2583)</f>
        <v>0</v>
      </c>
      <c r="M913" t="s">
        <v>1859</v>
      </c>
      <c r="N913" t="s">
        <v>2356</v>
      </c>
      <c r="O913" t="s">
        <v>2357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>
        <v>0</v>
      </c>
      <c r="AC913" s="1">
        <v>30181.202708766501</v>
      </c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1:39" x14ac:dyDescent="0.3">
      <c r="A914" t="str">
        <f t="shared" si="154"/>
        <v>FRS</v>
      </c>
      <c r="B914" t="str">
        <f t="shared" si="155"/>
        <v>X1FZ</v>
      </c>
      <c r="C914" t="str">
        <f t="shared" si="156"/>
        <v>LEASE/RENTAL OF OTHER RESIDENTIAL BUILDINGS</v>
      </c>
      <c r="D914" s="1">
        <f t="shared" si="157"/>
        <v>55369.7372450818</v>
      </c>
      <c r="E914" s="1">
        <f t="shared" si="158"/>
        <v>0</v>
      </c>
      <c r="F914" s="1">
        <f t="shared" si="159"/>
        <v>73887</v>
      </c>
      <c r="G914" s="1">
        <f t="shared" si="160"/>
        <v>0</v>
      </c>
      <c r="H914" s="2" t="e">
        <f t="shared" si="161"/>
        <v>#DIV/0!</v>
      </c>
      <c r="I914" s="2">
        <f t="shared" si="162"/>
        <v>0.33442930518083669</v>
      </c>
      <c r="J914" s="2">
        <f t="shared" si="163"/>
        <v>0</v>
      </c>
      <c r="K914" s="2">
        <f t="shared" si="164"/>
        <v>9.2778776217057561E-7</v>
      </c>
      <c r="L914" s="2">
        <f>AM914/SUM(AM1:AM$2583)</f>
        <v>0</v>
      </c>
      <c r="M914" t="s">
        <v>1859</v>
      </c>
      <c r="N914" t="s">
        <v>2358</v>
      </c>
      <c r="O914" t="s">
        <v>2359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>
        <v>373331.763103768</v>
      </c>
      <c r="AC914" s="1">
        <v>449036.95944586198</v>
      </c>
      <c r="AD914" s="1">
        <v>190590.32356548801</v>
      </c>
      <c r="AE914" s="1">
        <v>55369.7372450818</v>
      </c>
      <c r="AF914" s="1">
        <v>2012650.6025730299</v>
      </c>
      <c r="AG914" s="1">
        <v>182394.93211304801</v>
      </c>
      <c r="AH914" s="1">
        <v>2473724.7150947698</v>
      </c>
      <c r="AI914" s="1">
        <v>2097600.9788448</v>
      </c>
      <c r="AJ914" s="1">
        <v>411813.42588736699</v>
      </c>
      <c r="AK914" s="1"/>
      <c r="AL914" s="1">
        <v>73887</v>
      </c>
      <c r="AM914" s="1"/>
    </row>
    <row r="915" spans="1:39" x14ac:dyDescent="0.3">
      <c r="A915" t="str">
        <f t="shared" si="154"/>
        <v>FRS</v>
      </c>
      <c r="B915" t="str">
        <f t="shared" si="155"/>
        <v>X1GD</v>
      </c>
      <c r="C915" t="str">
        <f t="shared" si="156"/>
        <v>LEASE/RENTAL OF OPEN STORAGE FACILITIES</v>
      </c>
      <c r="D915" s="1">
        <f t="shared" si="157"/>
        <v>65064.896518428803</v>
      </c>
      <c r="E915" s="1">
        <f t="shared" si="158"/>
        <v>74765.337779995694</v>
      </c>
      <c r="F915" s="1">
        <f t="shared" si="159"/>
        <v>80368.679699999993</v>
      </c>
      <c r="G915" s="1">
        <f t="shared" si="160"/>
        <v>50482.335792790502</v>
      </c>
      <c r="H915" s="2">
        <f t="shared" si="161"/>
        <v>7.4945717980873461E-2</v>
      </c>
      <c r="I915" s="2">
        <f t="shared" si="162"/>
        <v>0.23520798465016513</v>
      </c>
      <c r="J915" s="2">
        <f t="shared" si="163"/>
        <v>0.62813444218855952</v>
      </c>
      <c r="K915" s="2">
        <f t="shared" si="164"/>
        <v>1.0091772231578866E-6</v>
      </c>
      <c r="L915" s="2">
        <f>AM915/SUM(AM1:AM$2583)</f>
        <v>9.9111157391060518E-7</v>
      </c>
      <c r="M915" t="s">
        <v>1859</v>
      </c>
      <c r="N915" t="s">
        <v>2360</v>
      </c>
      <c r="O915" t="s">
        <v>2361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>
        <v>150717.48189324301</v>
      </c>
      <c r="AC915" s="1">
        <v>81405.119197827604</v>
      </c>
      <c r="AD915" s="1">
        <v>274498.234765912</v>
      </c>
      <c r="AE915" s="1">
        <v>65064.896518428803</v>
      </c>
      <c r="AF915" s="1">
        <v>67453.287749893105</v>
      </c>
      <c r="AG915" s="1">
        <v>70148.070141974502</v>
      </c>
      <c r="AH915" s="1">
        <v>45699.298145451598</v>
      </c>
      <c r="AI915" s="1">
        <v>10230.9725204646</v>
      </c>
      <c r="AJ915" s="1">
        <v>48207.8367200594</v>
      </c>
      <c r="AK915" s="1">
        <v>74765.337779995694</v>
      </c>
      <c r="AL915" s="1">
        <v>80368.679699999993</v>
      </c>
      <c r="AM915" s="1">
        <v>50482.335792790502</v>
      </c>
    </row>
    <row r="916" spans="1:39" x14ac:dyDescent="0.3">
      <c r="A916" t="str">
        <f t="shared" si="154"/>
        <v>FRS</v>
      </c>
      <c r="B916" t="str">
        <f t="shared" si="155"/>
        <v>X1GZ</v>
      </c>
      <c r="C916" t="str">
        <f t="shared" si="156"/>
        <v>LEASE/RENTAL OF OTHER WAREHOUSE BUILDINGS</v>
      </c>
      <c r="D916" s="1">
        <f t="shared" si="157"/>
        <v>1483049.7476252001</v>
      </c>
      <c r="E916" s="1">
        <f t="shared" si="158"/>
        <v>0</v>
      </c>
      <c r="F916" s="1">
        <f t="shared" si="159"/>
        <v>25200</v>
      </c>
      <c r="G916" s="1">
        <f t="shared" si="160"/>
        <v>0</v>
      </c>
      <c r="H916" s="2" t="e">
        <f t="shared" si="161"/>
        <v>#DIV/0!</v>
      </c>
      <c r="I916" s="2">
        <f t="shared" si="162"/>
        <v>-0.98300798739870143</v>
      </c>
      <c r="J916" s="2">
        <f t="shared" si="163"/>
        <v>0</v>
      </c>
      <c r="K916" s="2">
        <f t="shared" si="164"/>
        <v>3.1643254708810081E-7</v>
      </c>
      <c r="L916" s="2">
        <f>AM916/SUM(AM1:AM$2583)</f>
        <v>0</v>
      </c>
      <c r="M916" t="s">
        <v>1859</v>
      </c>
      <c r="N916" t="s">
        <v>2362</v>
      </c>
      <c r="O916" t="s">
        <v>2363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>
        <v>59897.345188571599</v>
      </c>
      <c r="AC916" s="1">
        <v>752317.17228658195</v>
      </c>
      <c r="AD916" s="1">
        <v>1351032.36212955</v>
      </c>
      <c r="AE916" s="1">
        <v>1483049.7476252001</v>
      </c>
      <c r="AF916" s="1">
        <v>1446423.52292746</v>
      </c>
      <c r="AG916" s="1">
        <v>1310545.1543946301</v>
      </c>
      <c r="AH916" s="1">
        <v>1922571.30003754</v>
      </c>
      <c r="AI916" s="1">
        <v>50308.428318281403</v>
      </c>
      <c r="AJ916" s="1">
        <v>63147.208830072799</v>
      </c>
      <c r="AK916" s="1">
        <v>0</v>
      </c>
      <c r="AL916" s="1">
        <v>25200</v>
      </c>
      <c r="AM916" s="1"/>
    </row>
    <row r="917" spans="1:39" x14ac:dyDescent="0.3">
      <c r="A917" t="str">
        <f t="shared" si="154"/>
        <v>FRS</v>
      </c>
      <c r="B917" t="str">
        <f t="shared" si="155"/>
        <v>X1JA</v>
      </c>
      <c r="C917" t="str">
        <f t="shared" si="156"/>
        <v>LEASE/RENTAL OF MUSEUMS AND EXHIBITION BUILDINGS</v>
      </c>
      <c r="D917" s="1">
        <f t="shared" si="157"/>
        <v>0</v>
      </c>
      <c r="E917" s="1">
        <f t="shared" si="158"/>
        <v>0</v>
      </c>
      <c r="F917" s="1">
        <f t="shared" si="159"/>
        <v>0</v>
      </c>
      <c r="G917" s="1">
        <f t="shared" si="160"/>
        <v>57758.283147808797</v>
      </c>
      <c r="H917" s="2" t="e">
        <f t="shared" si="161"/>
        <v>#DIV/0!</v>
      </c>
      <c r="I917" s="2" t="e">
        <f t="shared" si="162"/>
        <v>#DIV/0!</v>
      </c>
      <c r="J917" s="2" t="e">
        <f t="shared" si="163"/>
        <v>#DIV/0!</v>
      </c>
      <c r="K917" s="2">
        <f t="shared" si="164"/>
        <v>0</v>
      </c>
      <c r="L917" s="2">
        <f>AM917/SUM(AM1:AM$2583)</f>
        <v>1.1339590773288749E-6</v>
      </c>
      <c r="M917" t="s">
        <v>1859</v>
      </c>
      <c r="N917" t="s">
        <v>2364</v>
      </c>
      <c r="O917" t="s">
        <v>2365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>
        <v>60630.8874384316</v>
      </c>
      <c r="AC917" s="1">
        <v>40287.521130081397</v>
      </c>
      <c r="AD917" s="1"/>
      <c r="AE917" s="1"/>
      <c r="AF917" s="1">
        <v>27751.6958842983</v>
      </c>
      <c r="AG917" s="1">
        <v>28527.112831861199</v>
      </c>
      <c r="AH917" s="1">
        <v>102244.89397670901</v>
      </c>
      <c r="AI917" s="1"/>
      <c r="AJ917" s="1"/>
      <c r="AK917" s="1"/>
      <c r="AL917" s="1"/>
      <c r="AM917" s="1">
        <v>57758.283147808797</v>
      </c>
    </row>
    <row r="918" spans="1:39" x14ac:dyDescent="0.3">
      <c r="A918" t="str">
        <f t="shared" si="154"/>
        <v>FRS</v>
      </c>
      <c r="B918" t="str">
        <f t="shared" si="155"/>
        <v>X1JB</v>
      </c>
      <c r="C918" t="str">
        <f t="shared" si="156"/>
        <v>LEASE/RENTAL OF TESTING AND MEASUREMENT BUILDINGS</v>
      </c>
      <c r="D918" s="1">
        <f t="shared" si="157"/>
        <v>0</v>
      </c>
      <c r="E918" s="1">
        <f t="shared" si="158"/>
        <v>0</v>
      </c>
      <c r="F918" s="1">
        <f t="shared" si="159"/>
        <v>0</v>
      </c>
      <c r="G918" s="1">
        <f t="shared" si="160"/>
        <v>73920.598511077405</v>
      </c>
      <c r="H918" s="2" t="e">
        <f t="shared" si="161"/>
        <v>#DIV/0!</v>
      </c>
      <c r="I918" s="2" t="e">
        <f t="shared" si="162"/>
        <v>#DIV/0!</v>
      </c>
      <c r="J918" s="2" t="e">
        <f t="shared" si="163"/>
        <v>#DIV/0!</v>
      </c>
      <c r="K918" s="2">
        <f t="shared" si="164"/>
        <v>0</v>
      </c>
      <c r="L918" s="2">
        <f>AM918/SUM(AM1:AM$2583)</f>
        <v>1.4512712136665989E-6</v>
      </c>
      <c r="M918" t="s">
        <v>1859</v>
      </c>
      <c r="N918" t="s">
        <v>2366</v>
      </c>
      <c r="O918" t="s">
        <v>2367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>
        <v>73920.598511077405</v>
      </c>
    </row>
    <row r="919" spans="1:39" x14ac:dyDescent="0.3">
      <c r="A919" t="str">
        <f t="shared" si="154"/>
        <v>FRS</v>
      </c>
      <c r="B919" t="str">
        <f t="shared" si="155"/>
        <v>X1JZ</v>
      </c>
      <c r="C919" t="str">
        <f t="shared" si="156"/>
        <v>LEASE/RENTAL OF MISCELLANEOUS BUILDINGS</v>
      </c>
      <c r="D919" s="1">
        <f t="shared" si="157"/>
        <v>658805.05631056102</v>
      </c>
      <c r="E919" s="1">
        <f t="shared" si="158"/>
        <v>2083804.61082713</v>
      </c>
      <c r="F919" s="1">
        <f t="shared" si="159"/>
        <v>3015172.3794</v>
      </c>
      <c r="G919" s="1">
        <f t="shared" si="160"/>
        <v>829356.93828789704</v>
      </c>
      <c r="H919" s="2">
        <f t="shared" si="161"/>
        <v>0.44695542170010838</v>
      </c>
      <c r="I919" s="2">
        <f t="shared" si="162"/>
        <v>3.5767292623489615</v>
      </c>
      <c r="J919" s="2">
        <f t="shared" si="163"/>
        <v>0.27506120179202947</v>
      </c>
      <c r="K919" s="2">
        <f t="shared" si="164"/>
        <v>3.7861058568382202E-5</v>
      </c>
      <c r="L919" s="2">
        <f>AM919/SUM(AM1:AM$2583)</f>
        <v>1.6282631291351375E-5</v>
      </c>
      <c r="M919" t="s">
        <v>1859</v>
      </c>
      <c r="N919" t="s">
        <v>2368</v>
      </c>
      <c r="O919" t="s">
        <v>2369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>
        <v>904984.10740732902</v>
      </c>
      <c r="AC919" s="1">
        <v>3596366.0847500698</v>
      </c>
      <c r="AD919" s="1">
        <v>182732.19450798401</v>
      </c>
      <c r="AE919" s="1">
        <v>658805.05631056102</v>
      </c>
      <c r="AF919" s="1">
        <v>534565.67932566197</v>
      </c>
      <c r="AG919" s="1">
        <v>3877302.9463078398</v>
      </c>
      <c r="AH919" s="1">
        <v>2599961.5977447098</v>
      </c>
      <c r="AI919" s="1">
        <v>2165776.7991883401</v>
      </c>
      <c r="AJ919" s="1">
        <v>2934537.5294355801</v>
      </c>
      <c r="AK919" s="1">
        <v>2083804.61082713</v>
      </c>
      <c r="AL919" s="1">
        <v>3015172.3794</v>
      </c>
      <c r="AM919" s="1">
        <v>829356.93828789704</v>
      </c>
    </row>
    <row r="920" spans="1:39" x14ac:dyDescent="0.3">
      <c r="A920" t="str">
        <f t="shared" si="154"/>
        <v>FRS</v>
      </c>
      <c r="B920" t="str">
        <f t="shared" si="155"/>
        <v>X1KZ</v>
      </c>
      <c r="C920" t="str">
        <f t="shared" si="156"/>
        <v>LEASE/RENTAL OF OTHER CONSERVATION AND DEVELOPMENT FACILITIES</v>
      </c>
      <c r="D920" s="1">
        <f t="shared" si="157"/>
        <v>-9169.1048397104805</v>
      </c>
      <c r="E920" s="1">
        <f t="shared" si="158"/>
        <v>0</v>
      </c>
      <c r="F920" s="1">
        <f t="shared" si="159"/>
        <v>0</v>
      </c>
      <c r="G920" s="1">
        <f t="shared" si="160"/>
        <v>0</v>
      </c>
      <c r="H920" s="2" t="e">
        <f t="shared" si="161"/>
        <v>#DIV/0!</v>
      </c>
      <c r="I920" s="2">
        <f t="shared" si="162"/>
        <v>-1</v>
      </c>
      <c r="J920" s="2" t="e">
        <f t="shared" si="163"/>
        <v>#DIV/0!</v>
      </c>
      <c r="K920" s="2">
        <f t="shared" si="164"/>
        <v>0</v>
      </c>
      <c r="L920" s="2">
        <f>AM920/SUM(AM1:AM$2583)</f>
        <v>0</v>
      </c>
      <c r="M920" t="s">
        <v>1859</v>
      </c>
      <c r="N920" t="s">
        <v>2370</v>
      </c>
      <c r="O920" t="s">
        <v>2371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>
        <v>10244.7815936442</v>
      </c>
      <c r="AE920" s="1">
        <v>-9169.1048397104805</v>
      </c>
      <c r="AF920" s="1"/>
      <c r="AG920" s="1"/>
      <c r="AH920" s="1"/>
      <c r="AI920" s="1"/>
      <c r="AJ920" s="1"/>
      <c r="AK920" s="1"/>
      <c r="AL920" s="1"/>
      <c r="AM920" s="1"/>
    </row>
    <row r="921" spans="1:39" x14ac:dyDescent="0.3">
      <c r="A921" t="str">
        <f t="shared" si="154"/>
        <v>FRS</v>
      </c>
      <c r="B921" t="str">
        <f t="shared" si="155"/>
        <v>X1LZ</v>
      </c>
      <c r="C921" t="str">
        <f t="shared" si="156"/>
        <v>LEASE/RENTAL OF PARKING FACILITIES</v>
      </c>
      <c r="D921" s="1">
        <f t="shared" si="157"/>
        <v>113210.197342421</v>
      </c>
      <c r="E921" s="1">
        <f t="shared" si="158"/>
        <v>11548.306025182401</v>
      </c>
      <c r="F921" s="1">
        <f t="shared" si="159"/>
        <v>12000</v>
      </c>
      <c r="G921" s="1">
        <f t="shared" si="160"/>
        <v>0</v>
      </c>
      <c r="H921" s="2">
        <f t="shared" si="161"/>
        <v>3.9113439999999056E-2</v>
      </c>
      <c r="I921" s="2">
        <f t="shared" si="162"/>
        <v>-0.89400248138686456</v>
      </c>
      <c r="J921" s="2">
        <f t="shared" si="163"/>
        <v>0</v>
      </c>
      <c r="K921" s="2">
        <f t="shared" si="164"/>
        <v>1.5068216528004801E-7</v>
      </c>
      <c r="L921" s="2">
        <f>AM921/SUM(AM1:AM$2583)</f>
        <v>0</v>
      </c>
      <c r="M921" t="s">
        <v>1859</v>
      </c>
      <c r="N921" t="s">
        <v>2372</v>
      </c>
      <c r="O921" t="s">
        <v>2373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>
        <v>37788.36905886</v>
      </c>
      <c r="AC921" s="1">
        <v>29518.892281878401</v>
      </c>
      <c r="AD921" s="1">
        <v>50978.211016339403</v>
      </c>
      <c r="AE921" s="1">
        <v>113210.197342421</v>
      </c>
      <c r="AF921" s="1">
        <v>49570.430714765302</v>
      </c>
      <c r="AG921" s="1">
        <v>11546.9921171279</v>
      </c>
      <c r="AH921" s="1">
        <v>18019.363436662301</v>
      </c>
      <c r="AI921" s="1">
        <v>18009.1995762529</v>
      </c>
      <c r="AJ921" s="1">
        <v>11604.923650356301</v>
      </c>
      <c r="AK921" s="1">
        <v>11548.306025182401</v>
      </c>
      <c r="AL921" s="1">
        <v>12000</v>
      </c>
      <c r="AM921" s="1"/>
    </row>
    <row r="922" spans="1:39" x14ac:dyDescent="0.3">
      <c r="A922" t="str">
        <f t="shared" si="154"/>
        <v>FRS</v>
      </c>
      <c r="B922" t="str">
        <f t="shared" si="155"/>
        <v>X1MF</v>
      </c>
      <c r="C922" t="str">
        <f t="shared" si="156"/>
        <v>Lease/Rental of EPG facilities - petroleum</v>
      </c>
      <c r="D922" s="1">
        <f t="shared" si="157"/>
        <v>0</v>
      </c>
      <c r="E922" s="1">
        <f t="shared" si="158"/>
        <v>0</v>
      </c>
      <c r="F922" s="1">
        <f t="shared" si="159"/>
        <v>0</v>
      </c>
      <c r="G922" s="1">
        <f t="shared" si="160"/>
        <v>0</v>
      </c>
      <c r="H922" s="2" t="e">
        <f t="shared" si="161"/>
        <v>#DIV/0!</v>
      </c>
      <c r="I922" s="2" t="e">
        <f t="shared" si="162"/>
        <v>#DIV/0!</v>
      </c>
      <c r="J922" s="2" t="e">
        <f t="shared" si="163"/>
        <v>#DIV/0!</v>
      </c>
      <c r="K922" s="2">
        <f t="shared" si="164"/>
        <v>0</v>
      </c>
      <c r="L922" s="2">
        <f>AM922/SUM(AM1:AM$2583)</f>
        <v>0</v>
      </c>
      <c r="M922" t="s">
        <v>1859</v>
      </c>
      <c r="N922" t="s">
        <v>2374</v>
      </c>
      <c r="O922" t="s">
        <v>2375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>
        <v>542453.05149731401</v>
      </c>
      <c r="AG922" s="1"/>
      <c r="AH922" s="1">
        <v>222672.74208803201</v>
      </c>
      <c r="AI922" s="1">
        <v>0</v>
      </c>
      <c r="AJ922" s="1"/>
      <c r="AK922" s="1"/>
      <c r="AL922" s="1"/>
      <c r="AM922" s="1"/>
    </row>
    <row r="923" spans="1:39" x14ac:dyDescent="0.3">
      <c r="A923" t="str">
        <f t="shared" si="154"/>
        <v>FRS</v>
      </c>
      <c r="B923" t="str">
        <f t="shared" si="155"/>
        <v>X1ND</v>
      </c>
      <c r="C923" t="str">
        <f t="shared" si="156"/>
        <v>LEASE/RENTAL OF SEWAGE AND WASTE FACILITIES</v>
      </c>
      <c r="D923" s="1">
        <f t="shared" si="157"/>
        <v>11938.101635103199</v>
      </c>
      <c r="E923" s="1">
        <f t="shared" si="158"/>
        <v>27147.961075570602</v>
      </c>
      <c r="F923" s="1">
        <f t="shared" si="159"/>
        <v>-11693.7603</v>
      </c>
      <c r="G923" s="1">
        <f t="shared" si="160"/>
        <v>68553.943673068497</v>
      </c>
      <c r="H923" s="2">
        <f t="shared" si="161"/>
        <v>-1.4307417513767824</v>
      </c>
      <c r="I923" s="2">
        <f t="shared" si="162"/>
        <v>-1.9795326474366135</v>
      </c>
      <c r="J923" s="2">
        <f t="shared" si="163"/>
        <v>-5.8624379082807518</v>
      </c>
      <c r="K923" s="2">
        <f t="shared" si="164"/>
        <v>-1.468367601891553E-7</v>
      </c>
      <c r="L923" s="2">
        <f>AM923/SUM(AM1:AM$2583)</f>
        <v>1.3459085429501306E-6</v>
      </c>
      <c r="M923" t="s">
        <v>1859</v>
      </c>
      <c r="N923" t="s">
        <v>2376</v>
      </c>
      <c r="O923" t="s">
        <v>2377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>
        <v>0</v>
      </c>
      <c r="AC923" s="1">
        <v>0</v>
      </c>
      <c r="AD923" s="1">
        <v>8323.0873668491895</v>
      </c>
      <c r="AE923" s="1">
        <v>11938.101635103199</v>
      </c>
      <c r="AF923" s="1">
        <v>9486.98045107693</v>
      </c>
      <c r="AG923" s="1"/>
      <c r="AH923" s="1">
        <v>308555.74529138301</v>
      </c>
      <c r="AI923" s="1">
        <v>207850.87603248199</v>
      </c>
      <c r="AJ923" s="1">
        <v>0</v>
      </c>
      <c r="AK923" s="1">
        <v>27147.961075570602</v>
      </c>
      <c r="AL923" s="1">
        <v>-11693.7603</v>
      </c>
      <c r="AM923" s="1">
        <v>68553.943673068497</v>
      </c>
    </row>
    <row r="924" spans="1:39" x14ac:dyDescent="0.3">
      <c r="A924" t="str">
        <f t="shared" si="154"/>
        <v>FRS</v>
      </c>
      <c r="B924" t="str">
        <f t="shared" si="155"/>
        <v>X1NE</v>
      </c>
      <c r="C924" t="str">
        <f t="shared" si="156"/>
        <v>LEASE/RENTAL OF WATER SUPPLY FACILITIES</v>
      </c>
      <c r="D924" s="1">
        <f t="shared" si="157"/>
        <v>0</v>
      </c>
      <c r="E924" s="1">
        <f t="shared" si="158"/>
        <v>0</v>
      </c>
      <c r="F924" s="1">
        <f t="shared" si="159"/>
        <v>0</v>
      </c>
      <c r="G924" s="1">
        <f t="shared" si="160"/>
        <v>0</v>
      </c>
      <c r="H924" s="2" t="e">
        <f t="shared" si="161"/>
        <v>#DIV/0!</v>
      </c>
      <c r="I924" s="2" t="e">
        <f t="shared" si="162"/>
        <v>#DIV/0!</v>
      </c>
      <c r="J924" s="2" t="e">
        <f t="shared" si="163"/>
        <v>#DIV/0!</v>
      </c>
      <c r="K924" s="2">
        <f t="shared" si="164"/>
        <v>0</v>
      </c>
      <c r="L924" s="2">
        <f>AM924/SUM(AM1:AM$2583)</f>
        <v>0</v>
      </c>
      <c r="M924" t="s">
        <v>1859</v>
      </c>
      <c r="N924" t="s">
        <v>2378</v>
      </c>
      <c r="O924" t="s">
        <v>2379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>
        <v>9592.0565822536992</v>
      </c>
      <c r="AI924" s="1"/>
      <c r="AJ924" s="1"/>
      <c r="AK924" s="1"/>
      <c r="AL924" s="1"/>
      <c r="AM924" s="1"/>
    </row>
    <row r="925" spans="1:39" x14ac:dyDescent="0.3">
      <c r="A925" t="str">
        <f t="shared" si="154"/>
        <v>FRS</v>
      </c>
      <c r="B925" t="str">
        <f t="shared" si="155"/>
        <v>X1NZ</v>
      </c>
      <c r="C925" t="str">
        <f t="shared" si="156"/>
        <v>LEASE/RENTAL OF OTHER UTILITIES</v>
      </c>
      <c r="D925" s="1">
        <f t="shared" si="157"/>
        <v>0</v>
      </c>
      <c r="E925" s="1">
        <f t="shared" si="158"/>
        <v>0</v>
      </c>
      <c r="F925" s="1">
        <f t="shared" si="159"/>
        <v>0</v>
      </c>
      <c r="G925" s="1">
        <f t="shared" si="160"/>
        <v>0</v>
      </c>
      <c r="H925" s="2" t="e">
        <f t="shared" si="161"/>
        <v>#DIV/0!</v>
      </c>
      <c r="I925" s="2" t="e">
        <f t="shared" si="162"/>
        <v>#DIV/0!</v>
      </c>
      <c r="J925" s="2" t="e">
        <f t="shared" si="163"/>
        <v>#DIV/0!</v>
      </c>
      <c r="K925" s="2">
        <f t="shared" si="164"/>
        <v>0</v>
      </c>
      <c r="L925" s="2">
        <f>AM925/SUM(AM1:AM$2583)</f>
        <v>0</v>
      </c>
      <c r="M925" t="s">
        <v>1859</v>
      </c>
      <c r="N925" t="s">
        <v>2380</v>
      </c>
      <c r="O925" t="s">
        <v>2381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>
        <v>4683.5868760480598</v>
      </c>
      <c r="AD925" s="1">
        <v>7245.7064754892399</v>
      </c>
      <c r="AE925" s="1">
        <v>0</v>
      </c>
      <c r="AF925" s="1"/>
      <c r="AG925" s="1">
        <v>59964.885783967598</v>
      </c>
      <c r="AH925" s="1">
        <v>14285.3128385707</v>
      </c>
      <c r="AI925" s="1"/>
      <c r="AJ925" s="1"/>
      <c r="AK925" s="1"/>
      <c r="AL925" s="1"/>
      <c r="AM925" s="1"/>
    </row>
    <row r="926" spans="1:39" x14ac:dyDescent="0.3">
      <c r="A926" t="str">
        <f t="shared" si="154"/>
        <v>FRS</v>
      </c>
      <c r="B926" t="str">
        <f t="shared" si="155"/>
        <v>X1PA</v>
      </c>
      <c r="C926" t="str">
        <f t="shared" si="156"/>
        <v>LEASE/RENTAL OF RECREATION FACILITIES (NON-BUILDING)</v>
      </c>
      <c r="D926" s="1">
        <f t="shared" si="157"/>
        <v>7464.9774744226697</v>
      </c>
      <c r="E926" s="1">
        <f t="shared" si="158"/>
        <v>9580.8168505216909</v>
      </c>
      <c r="F926" s="1">
        <f t="shared" si="159"/>
        <v>0</v>
      </c>
      <c r="G926" s="1">
        <f t="shared" si="160"/>
        <v>0</v>
      </c>
      <c r="H926" s="2">
        <f t="shared" si="161"/>
        <v>-1</v>
      </c>
      <c r="I926" s="2">
        <f t="shared" si="162"/>
        <v>-1</v>
      </c>
      <c r="J926" s="2" t="e">
        <f t="shared" si="163"/>
        <v>#DIV/0!</v>
      </c>
      <c r="K926" s="2">
        <f t="shared" si="164"/>
        <v>0</v>
      </c>
      <c r="L926" s="2">
        <f>AM926/SUM(AM1:AM$2583)</f>
        <v>0</v>
      </c>
      <c r="M926" t="s">
        <v>1859</v>
      </c>
      <c r="N926" t="s">
        <v>2382</v>
      </c>
      <c r="O926" t="s">
        <v>2383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>
        <v>80269.418822824606</v>
      </c>
      <c r="AC926" s="1">
        <v>24506.400929889001</v>
      </c>
      <c r="AD926" s="1">
        <v>33478.2114712888</v>
      </c>
      <c r="AE926" s="1">
        <v>7464.9774744226697</v>
      </c>
      <c r="AF926" s="1"/>
      <c r="AG926" s="1"/>
      <c r="AH926" s="1">
        <v>17128.6724683102</v>
      </c>
      <c r="AI926" s="1"/>
      <c r="AJ926" s="1"/>
      <c r="AK926" s="1">
        <v>9580.8168505216909</v>
      </c>
      <c r="AL926" s="1"/>
      <c r="AM926" s="1"/>
    </row>
    <row r="927" spans="1:39" x14ac:dyDescent="0.3">
      <c r="A927" t="str">
        <f t="shared" si="154"/>
        <v>FRS</v>
      </c>
      <c r="B927" t="str">
        <f t="shared" si="155"/>
        <v>X1PB</v>
      </c>
      <c r="C927" t="str">
        <f t="shared" si="156"/>
        <v>LEASE/RENTAL OF EXHIBIT DESIGN (NON-BUILDING)</v>
      </c>
      <c r="D927" s="1">
        <f t="shared" si="157"/>
        <v>0</v>
      </c>
      <c r="E927" s="1">
        <f t="shared" si="158"/>
        <v>0</v>
      </c>
      <c r="F927" s="1">
        <f t="shared" si="159"/>
        <v>9950</v>
      </c>
      <c r="G927" s="1">
        <f t="shared" si="160"/>
        <v>0</v>
      </c>
      <c r="H927" s="2" t="e">
        <f t="shared" si="161"/>
        <v>#DIV/0!</v>
      </c>
      <c r="I927" s="2" t="e">
        <f t="shared" si="162"/>
        <v>#DIV/0!</v>
      </c>
      <c r="J927" s="2">
        <f t="shared" si="163"/>
        <v>0</v>
      </c>
      <c r="K927" s="2">
        <f t="shared" si="164"/>
        <v>1.2494062871137314E-7</v>
      </c>
      <c r="L927" s="2">
        <f>AM927/SUM(AM1:AM$2583)</f>
        <v>0</v>
      </c>
      <c r="M927" t="s">
        <v>1859</v>
      </c>
      <c r="N927" t="s">
        <v>2384</v>
      </c>
      <c r="O927" t="s">
        <v>2385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>
        <v>0</v>
      </c>
      <c r="AC927" s="1"/>
      <c r="AD927" s="1"/>
      <c r="AE927" s="1"/>
      <c r="AF927" s="1"/>
      <c r="AG927" s="1"/>
      <c r="AH927" s="1"/>
      <c r="AI927" s="1">
        <v>6406.2575607068902</v>
      </c>
      <c r="AJ927" s="1">
        <v>21897.385697398498</v>
      </c>
      <c r="AK927" s="1"/>
      <c r="AL927" s="1">
        <v>9950</v>
      </c>
      <c r="AM927" s="1"/>
    </row>
    <row r="928" spans="1:39" x14ac:dyDescent="0.3">
      <c r="A928" t="str">
        <f t="shared" si="154"/>
        <v>FRS</v>
      </c>
      <c r="B928" t="str">
        <f t="shared" si="155"/>
        <v>X1PC</v>
      </c>
      <c r="C928" t="str">
        <f t="shared" si="156"/>
        <v>LEASE/RENTAL OF UNIMPROVED REAL PROPERTY (LAND)</v>
      </c>
      <c r="D928" s="1">
        <f t="shared" si="157"/>
        <v>0</v>
      </c>
      <c r="E928" s="1">
        <f t="shared" si="158"/>
        <v>8554.3007593943603</v>
      </c>
      <c r="F928" s="1">
        <f t="shared" si="159"/>
        <v>0</v>
      </c>
      <c r="G928" s="1">
        <f t="shared" si="160"/>
        <v>0</v>
      </c>
      <c r="H928" s="2">
        <f t="shared" si="161"/>
        <v>-1</v>
      </c>
      <c r="I928" s="2" t="e">
        <f t="shared" si="162"/>
        <v>#DIV/0!</v>
      </c>
      <c r="J928" s="2" t="e">
        <f t="shared" si="163"/>
        <v>#DIV/0!</v>
      </c>
      <c r="K928" s="2">
        <f t="shared" si="164"/>
        <v>0</v>
      </c>
      <c r="L928" s="2">
        <f>AM928/SUM(AM1:AM$2583)</f>
        <v>0</v>
      </c>
      <c r="M928" t="s">
        <v>1859</v>
      </c>
      <c r="N928" t="s">
        <v>2386</v>
      </c>
      <c r="O928" t="s">
        <v>2387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>
        <v>15856.607437847601</v>
      </c>
      <c r="AJ928" s="1"/>
      <c r="AK928" s="1">
        <v>8554.3007593943603</v>
      </c>
      <c r="AL928" s="1"/>
      <c r="AM928" s="1"/>
    </row>
    <row r="929" spans="1:39" x14ac:dyDescent="0.3">
      <c r="A929" t="str">
        <f t="shared" si="154"/>
        <v>FRS</v>
      </c>
      <c r="B929" t="str">
        <f t="shared" si="155"/>
        <v>X1PD</v>
      </c>
      <c r="C929" t="str">
        <f t="shared" si="156"/>
        <v>LEASE/RENTAL OF WASTE TREATMENT AND STORAGE FACILITIES</v>
      </c>
      <c r="D929" s="1">
        <f t="shared" si="157"/>
        <v>0</v>
      </c>
      <c r="E929" s="1">
        <f t="shared" si="158"/>
        <v>0</v>
      </c>
      <c r="F929" s="1">
        <f t="shared" si="159"/>
        <v>0</v>
      </c>
      <c r="G929" s="1">
        <f t="shared" si="160"/>
        <v>0</v>
      </c>
      <c r="H929" s="2" t="e">
        <f t="shared" si="161"/>
        <v>#DIV/0!</v>
      </c>
      <c r="I929" s="2" t="e">
        <f t="shared" si="162"/>
        <v>#DIV/0!</v>
      </c>
      <c r="J929" s="2" t="e">
        <f t="shared" si="163"/>
        <v>#DIV/0!</v>
      </c>
      <c r="K929" s="2">
        <f t="shared" si="164"/>
        <v>0</v>
      </c>
      <c r="L929" s="2">
        <f>AM929/SUM(AM1:AM$2583)</f>
        <v>0</v>
      </c>
      <c r="M929" t="s">
        <v>1859</v>
      </c>
      <c r="N929" t="s">
        <v>2388</v>
      </c>
      <c r="O929" t="s">
        <v>2389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>
        <v>0</v>
      </c>
      <c r="AF929" s="1"/>
      <c r="AG929" s="1">
        <v>0</v>
      </c>
      <c r="AH929" s="1"/>
      <c r="AI929" s="1"/>
      <c r="AJ929" s="1"/>
      <c r="AK929" s="1"/>
      <c r="AL929" s="1"/>
      <c r="AM929" s="1"/>
    </row>
    <row r="930" spans="1:39" x14ac:dyDescent="0.3">
      <c r="A930" t="str">
        <f t="shared" si="154"/>
        <v>FRS</v>
      </c>
      <c r="B930" t="str">
        <f t="shared" si="155"/>
        <v>X1PZ</v>
      </c>
      <c r="C930" t="str">
        <f t="shared" si="156"/>
        <v>LEASE/RENTAL OF OTHER NON-BUILDING FACILITIES</v>
      </c>
      <c r="D930" s="1">
        <f t="shared" si="157"/>
        <v>141648.28065476401</v>
      </c>
      <c r="E930" s="1">
        <f t="shared" si="158"/>
        <v>0</v>
      </c>
      <c r="F930" s="1">
        <f t="shared" si="159"/>
        <v>0</v>
      </c>
      <c r="G930" s="1">
        <f t="shared" si="160"/>
        <v>0</v>
      </c>
      <c r="H930" s="2" t="e">
        <f t="shared" si="161"/>
        <v>#DIV/0!</v>
      </c>
      <c r="I930" s="2">
        <f t="shared" si="162"/>
        <v>-1</v>
      </c>
      <c r="J930" s="2" t="e">
        <f t="shared" si="163"/>
        <v>#DIV/0!</v>
      </c>
      <c r="K930" s="2">
        <f t="shared" si="164"/>
        <v>0</v>
      </c>
      <c r="L930" s="2">
        <f>AM930/SUM(AM1:AM$2583)</f>
        <v>0</v>
      </c>
      <c r="M930" t="s">
        <v>1859</v>
      </c>
      <c r="N930" t="s">
        <v>2390</v>
      </c>
      <c r="O930" t="s">
        <v>2391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>
        <v>205476.203060795</v>
      </c>
      <c r="AC930" s="1">
        <v>78117.904708471004</v>
      </c>
      <c r="AD930" s="1">
        <v>71957.226989856295</v>
      </c>
      <c r="AE930" s="1">
        <v>141648.28065476401</v>
      </c>
      <c r="AF930" s="1">
        <v>259405.56966811101</v>
      </c>
      <c r="AG930" s="1">
        <v>670320.56934824202</v>
      </c>
      <c r="AH930" s="1">
        <v>86186.603670058597</v>
      </c>
      <c r="AI930" s="1">
        <v>89642.716687980093</v>
      </c>
      <c r="AJ930" s="1">
        <v>51724.802555873699</v>
      </c>
      <c r="AK930" s="1"/>
      <c r="AL930" s="1"/>
      <c r="AM930" s="1"/>
    </row>
    <row r="931" spans="1:39" x14ac:dyDescent="0.3">
      <c r="A931" t="str">
        <f t="shared" si="154"/>
        <v>FRS</v>
      </c>
      <c r="B931" t="str">
        <f t="shared" si="155"/>
        <v>X1QA</v>
      </c>
      <c r="C931" t="str">
        <f t="shared" si="156"/>
        <v>LEASE/RENTAL OF RESTORATION OF REAL PROPERTY (PUBLIC OR PRIVATE)</v>
      </c>
      <c r="D931" s="1">
        <f t="shared" si="157"/>
        <v>0</v>
      </c>
      <c r="E931" s="1">
        <f t="shared" si="158"/>
        <v>0</v>
      </c>
      <c r="F931" s="1">
        <f t="shared" si="159"/>
        <v>0</v>
      </c>
      <c r="G931" s="1">
        <f t="shared" si="160"/>
        <v>0</v>
      </c>
      <c r="H931" s="2" t="e">
        <f t="shared" si="161"/>
        <v>#DIV/0!</v>
      </c>
      <c r="I931" s="2" t="e">
        <f t="shared" si="162"/>
        <v>#DIV/0!</v>
      </c>
      <c r="J931" s="2" t="e">
        <f t="shared" si="163"/>
        <v>#DIV/0!</v>
      </c>
      <c r="K931" s="2">
        <f t="shared" si="164"/>
        <v>0</v>
      </c>
      <c r="L931" s="2">
        <f>AM931/SUM(AM1:AM$2583)</f>
        <v>0</v>
      </c>
      <c r="M931" t="s">
        <v>1859</v>
      </c>
      <c r="N931" t="s">
        <v>2392</v>
      </c>
      <c r="O931" t="s">
        <v>2393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>
        <v>3938.7906296935198</v>
      </c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1:39" x14ac:dyDescent="0.3">
      <c r="A932" t="str">
        <f t="shared" si="154"/>
        <v>FRS</v>
      </c>
      <c r="B932" t="str">
        <f t="shared" si="155"/>
        <v>X219</v>
      </c>
      <c r="C932" t="str">
        <f t="shared" si="156"/>
        <v>LEASE-RENT OF OTHER CONSV STRUCTURE</v>
      </c>
      <c r="D932" s="1">
        <f t="shared" si="157"/>
        <v>0</v>
      </c>
      <c r="E932" s="1">
        <f t="shared" si="158"/>
        <v>0</v>
      </c>
      <c r="F932" s="1">
        <f t="shared" si="159"/>
        <v>0</v>
      </c>
      <c r="G932" s="1">
        <f t="shared" si="160"/>
        <v>0</v>
      </c>
      <c r="H932" s="2" t="e">
        <f t="shared" si="161"/>
        <v>#DIV/0!</v>
      </c>
      <c r="I932" s="2" t="e">
        <f t="shared" si="162"/>
        <v>#DIV/0!</v>
      </c>
      <c r="J932" s="2" t="e">
        <f t="shared" si="163"/>
        <v>#DIV/0!</v>
      </c>
      <c r="K932" s="2">
        <f t="shared" si="164"/>
        <v>0</v>
      </c>
      <c r="L932" s="2">
        <f>AM932/SUM(AM1:AM$2583)</f>
        <v>0</v>
      </c>
      <c r="M932" t="s">
        <v>1859</v>
      </c>
      <c r="N932" t="s">
        <v>2394</v>
      </c>
      <c r="O932" t="s">
        <v>2395</v>
      </c>
      <c r="P932" s="1"/>
      <c r="Q932" s="1"/>
      <c r="R932" s="1"/>
      <c r="S932" s="1"/>
      <c r="T932" s="1">
        <v>78311.324217316302</v>
      </c>
      <c r="U932" s="1"/>
      <c r="V932" s="1"/>
      <c r="W932" s="1"/>
      <c r="X932" s="1">
        <v>71773.568193063198</v>
      </c>
      <c r="Y932" s="1">
        <v>29636.0413312368</v>
      </c>
      <c r="Z932" s="1"/>
      <c r="AA932" s="1">
        <v>-1661.00644017689</v>
      </c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1:39" x14ac:dyDescent="0.3">
      <c r="A933" t="str">
        <f t="shared" si="154"/>
        <v>FRS</v>
      </c>
      <c r="B933" t="str">
        <f t="shared" si="155"/>
        <v>X222</v>
      </c>
      <c r="C933" t="str">
        <f t="shared" si="156"/>
        <v>LEASE-RENT OF HWYS-RDS-STS-BRDGS-RA</v>
      </c>
      <c r="D933" s="1">
        <f t="shared" si="157"/>
        <v>0</v>
      </c>
      <c r="E933" s="1">
        <f t="shared" si="158"/>
        <v>0</v>
      </c>
      <c r="F933" s="1">
        <f t="shared" si="159"/>
        <v>0</v>
      </c>
      <c r="G933" s="1">
        <f t="shared" si="160"/>
        <v>0</v>
      </c>
      <c r="H933" s="2" t="e">
        <f t="shared" si="161"/>
        <v>#DIV/0!</v>
      </c>
      <c r="I933" s="2" t="e">
        <f t="shared" si="162"/>
        <v>#DIV/0!</v>
      </c>
      <c r="J933" s="2" t="e">
        <f t="shared" si="163"/>
        <v>#DIV/0!</v>
      </c>
      <c r="K933" s="2">
        <f t="shared" si="164"/>
        <v>0</v>
      </c>
      <c r="L933" s="2">
        <f>AM933/SUM(AM1:AM$2583)</f>
        <v>0</v>
      </c>
      <c r="M933" t="s">
        <v>1859</v>
      </c>
      <c r="N933" t="s">
        <v>2396</v>
      </c>
      <c r="O933" t="s">
        <v>2397</v>
      </c>
      <c r="P933" s="1"/>
      <c r="Q933" s="1"/>
      <c r="R933" s="1"/>
      <c r="S933" s="1"/>
      <c r="T933" s="1">
        <v>743739.66434285196</v>
      </c>
      <c r="U933" s="1">
        <v>-78202.775431080998</v>
      </c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1:39" x14ac:dyDescent="0.3">
      <c r="A934" t="str">
        <f t="shared" si="154"/>
        <v>FRS</v>
      </c>
      <c r="B934" t="str">
        <f t="shared" si="155"/>
        <v>X224</v>
      </c>
      <c r="C934" t="str">
        <f t="shared" si="156"/>
        <v>LEASE-RENT OF PARKING FACILITIES</v>
      </c>
      <c r="D934" s="1">
        <f t="shared" si="157"/>
        <v>0</v>
      </c>
      <c r="E934" s="1">
        <f t="shared" si="158"/>
        <v>0</v>
      </c>
      <c r="F934" s="1">
        <f t="shared" si="159"/>
        <v>0</v>
      </c>
      <c r="G934" s="1">
        <f t="shared" si="160"/>
        <v>0</v>
      </c>
      <c r="H934" s="2" t="e">
        <f t="shared" si="161"/>
        <v>#DIV/0!</v>
      </c>
      <c r="I934" s="2" t="e">
        <f t="shared" si="162"/>
        <v>#DIV/0!</v>
      </c>
      <c r="J934" s="2" t="e">
        <f t="shared" si="163"/>
        <v>#DIV/0!</v>
      </c>
      <c r="K934" s="2">
        <f t="shared" si="164"/>
        <v>0</v>
      </c>
      <c r="L934" s="2">
        <f>AM934/SUM(AM1:AM$2583)</f>
        <v>0</v>
      </c>
      <c r="M934" t="s">
        <v>1859</v>
      </c>
      <c r="N934" t="s">
        <v>2398</v>
      </c>
      <c r="O934" t="s">
        <v>2399</v>
      </c>
      <c r="P934" s="1"/>
      <c r="Q934" s="1">
        <v>123800.40593156101</v>
      </c>
      <c r="R934" s="1"/>
      <c r="S934" s="1"/>
      <c r="T934" s="1"/>
      <c r="U934" s="1">
        <v>215179.62125814101</v>
      </c>
      <c r="V934" s="1">
        <v>453946.40145448002</v>
      </c>
      <c r="W934" s="1">
        <v>450512.05745321198</v>
      </c>
      <c r="X934" s="1">
        <v>490103.24368446402</v>
      </c>
      <c r="Y934" s="1">
        <v>862737.46605137095</v>
      </c>
      <c r="Z934" s="1">
        <v>847583.78262157599</v>
      </c>
      <c r="AA934" s="1">
        <v>862096.50218255597</v>
      </c>
      <c r="AB934" s="1">
        <v>881964.96603222098</v>
      </c>
      <c r="AC934" s="1">
        <v>122599.40310763</v>
      </c>
      <c r="AD934" s="1"/>
      <c r="AE934" s="1"/>
      <c r="AF934" s="1"/>
      <c r="AG934" s="1">
        <v>0</v>
      </c>
      <c r="AH934" s="1"/>
      <c r="AI934" s="1"/>
      <c r="AJ934" s="1"/>
      <c r="AK934" s="1"/>
      <c r="AL934" s="1"/>
      <c r="AM934" s="1"/>
    </row>
    <row r="935" spans="1:39" x14ac:dyDescent="0.3">
      <c r="A935" t="str">
        <f t="shared" si="154"/>
        <v>FRS</v>
      </c>
      <c r="B935" t="str">
        <f t="shared" si="155"/>
        <v>X233</v>
      </c>
      <c r="C935" t="str">
        <f t="shared" si="156"/>
        <v>LEASE-RENT OF EPG - GEOTHERMAL</v>
      </c>
      <c r="D935" s="1">
        <f t="shared" si="157"/>
        <v>0</v>
      </c>
      <c r="E935" s="1">
        <f t="shared" si="158"/>
        <v>0</v>
      </c>
      <c r="F935" s="1">
        <f t="shared" si="159"/>
        <v>0</v>
      </c>
      <c r="G935" s="1">
        <f t="shared" si="160"/>
        <v>0</v>
      </c>
      <c r="H935" s="2" t="e">
        <f t="shared" si="161"/>
        <v>#DIV/0!</v>
      </c>
      <c r="I935" s="2" t="e">
        <f t="shared" si="162"/>
        <v>#DIV/0!</v>
      </c>
      <c r="J935" s="2" t="e">
        <f t="shared" si="163"/>
        <v>#DIV/0!</v>
      </c>
      <c r="K935" s="2">
        <f t="shared" si="164"/>
        <v>0</v>
      </c>
      <c r="L935" s="2">
        <f>AM935/SUM(AM1:AM$2583)</f>
        <v>0</v>
      </c>
      <c r="M935" t="s">
        <v>1859</v>
      </c>
      <c r="N935" t="s">
        <v>2400</v>
      </c>
      <c r="O935" t="s">
        <v>2401</v>
      </c>
      <c r="P935" s="1"/>
      <c r="Q935" s="1"/>
      <c r="R935" s="1"/>
      <c r="S935" s="1"/>
      <c r="T935" s="1"/>
      <c r="U935" s="1"/>
      <c r="V935" s="1"/>
      <c r="W935" s="1"/>
      <c r="X935" s="1">
        <v>49381.035521336496</v>
      </c>
      <c r="Y935" s="1">
        <v>-4244.6447746222702</v>
      </c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1:39" x14ac:dyDescent="0.3">
      <c r="A936" t="str">
        <f t="shared" si="154"/>
        <v>FRS</v>
      </c>
      <c r="B936" t="str">
        <f t="shared" si="155"/>
        <v>X241</v>
      </c>
      <c r="C936" t="str">
        <f t="shared" si="156"/>
        <v>LEASE-RENT OF FUEL SUPPLY</v>
      </c>
      <c r="D936" s="1">
        <f t="shared" si="157"/>
        <v>0</v>
      </c>
      <c r="E936" s="1">
        <f t="shared" si="158"/>
        <v>0</v>
      </c>
      <c r="F936" s="1">
        <f t="shared" si="159"/>
        <v>0</v>
      </c>
      <c r="G936" s="1">
        <f t="shared" si="160"/>
        <v>0</v>
      </c>
      <c r="H936" s="2" t="e">
        <f t="shared" si="161"/>
        <v>#DIV/0!</v>
      </c>
      <c r="I936" s="2" t="e">
        <f t="shared" si="162"/>
        <v>#DIV/0!</v>
      </c>
      <c r="J936" s="2" t="e">
        <f t="shared" si="163"/>
        <v>#DIV/0!</v>
      </c>
      <c r="K936" s="2">
        <f t="shared" si="164"/>
        <v>0</v>
      </c>
      <c r="L936" s="2">
        <f>AM936/SUM(AM1:AM$2583)</f>
        <v>0</v>
      </c>
      <c r="M936" t="s">
        <v>1859</v>
      </c>
      <c r="N936" t="s">
        <v>2402</v>
      </c>
      <c r="O936" t="s">
        <v>2403</v>
      </c>
      <c r="P936" s="1"/>
      <c r="Q936" s="1"/>
      <c r="R936" s="1">
        <v>6341741.0008389903</v>
      </c>
      <c r="S936" s="1">
        <v>4028780.17387337</v>
      </c>
      <c r="T936" s="1">
        <v>4111620.4488245798</v>
      </c>
      <c r="U936" s="1">
        <v>4209317.4418883799</v>
      </c>
      <c r="V936" s="1">
        <v>4303513.3903737403</v>
      </c>
      <c r="W936" s="1">
        <v>5838406.8308568904</v>
      </c>
      <c r="X936" s="1">
        <v>6051740.5455533098</v>
      </c>
      <c r="Y936" s="1">
        <v>5355026.7770291697</v>
      </c>
      <c r="Z936" s="1">
        <v>5453140.2345529599</v>
      </c>
      <c r="AA936" s="1">
        <v>4886597.6223767102</v>
      </c>
      <c r="AB936" s="1">
        <v>3748267.4602234601</v>
      </c>
      <c r="AC936" s="1">
        <v>-88850.682523595504</v>
      </c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1:39" x14ac:dyDescent="0.3">
      <c r="A937" t="str">
        <f t="shared" si="154"/>
        <v>FRS</v>
      </c>
      <c r="B937" t="str">
        <f t="shared" si="155"/>
        <v>X242</v>
      </c>
      <c r="C937" t="str">
        <f t="shared" si="156"/>
        <v>LEASE-RENT OF HEATING &amp; COOL PLANTS</v>
      </c>
      <c r="D937" s="1">
        <f t="shared" si="157"/>
        <v>0</v>
      </c>
      <c r="E937" s="1">
        <f t="shared" si="158"/>
        <v>0</v>
      </c>
      <c r="F937" s="1">
        <f t="shared" si="159"/>
        <v>0</v>
      </c>
      <c r="G937" s="1">
        <f t="shared" si="160"/>
        <v>0</v>
      </c>
      <c r="H937" s="2" t="e">
        <f t="shared" si="161"/>
        <v>#DIV/0!</v>
      </c>
      <c r="I937" s="2" t="e">
        <f t="shared" si="162"/>
        <v>#DIV/0!</v>
      </c>
      <c r="J937" s="2" t="e">
        <f t="shared" si="163"/>
        <v>#DIV/0!</v>
      </c>
      <c r="K937" s="2">
        <f t="shared" si="164"/>
        <v>0</v>
      </c>
      <c r="L937" s="2">
        <f>AM937/SUM(AM1:AM$2583)</f>
        <v>0</v>
      </c>
      <c r="M937" t="s">
        <v>1859</v>
      </c>
      <c r="N937" t="s">
        <v>2404</v>
      </c>
      <c r="O937" t="s">
        <v>2405</v>
      </c>
      <c r="P937" s="1"/>
      <c r="Q937" s="1"/>
      <c r="R937" s="1"/>
      <c r="S937" s="1"/>
      <c r="T937" s="1"/>
      <c r="U937" s="1"/>
      <c r="V937" s="1">
        <v>646844.26124218304</v>
      </c>
      <c r="W937" s="1"/>
      <c r="X937" s="1"/>
      <c r="Y937" s="1">
        <v>-50485.950120004498</v>
      </c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1:39" x14ac:dyDescent="0.3">
      <c r="A938" t="str">
        <f t="shared" si="154"/>
        <v>FRS</v>
      </c>
      <c r="B938" t="str">
        <f t="shared" si="155"/>
        <v>X243</v>
      </c>
      <c r="C938" t="str">
        <f t="shared" si="156"/>
        <v>LEASE-RENT OF POLLUTION ABATEMENT</v>
      </c>
      <c r="D938" s="1">
        <f t="shared" si="157"/>
        <v>0</v>
      </c>
      <c r="E938" s="1">
        <f t="shared" si="158"/>
        <v>0</v>
      </c>
      <c r="F938" s="1">
        <f t="shared" si="159"/>
        <v>0</v>
      </c>
      <c r="G938" s="1">
        <f t="shared" si="160"/>
        <v>0</v>
      </c>
      <c r="H938" s="2" t="e">
        <f t="shared" si="161"/>
        <v>#DIV/0!</v>
      </c>
      <c r="I938" s="2" t="e">
        <f t="shared" si="162"/>
        <v>#DIV/0!</v>
      </c>
      <c r="J938" s="2" t="e">
        <f t="shared" si="163"/>
        <v>#DIV/0!</v>
      </c>
      <c r="K938" s="2">
        <f t="shared" si="164"/>
        <v>0</v>
      </c>
      <c r="L938" s="2">
        <f>AM938/SUM(AM1:AM$2583)</f>
        <v>0</v>
      </c>
      <c r="M938" t="s">
        <v>1859</v>
      </c>
      <c r="N938" t="s">
        <v>2406</v>
      </c>
      <c r="O938" t="s">
        <v>2407</v>
      </c>
      <c r="P938" s="1"/>
      <c r="Q938" s="1"/>
      <c r="R938" s="1"/>
      <c r="S938" s="1"/>
      <c r="T938" s="1"/>
      <c r="U938" s="1">
        <v>1033988.81017174</v>
      </c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1:39" x14ac:dyDescent="0.3">
      <c r="A939" t="str">
        <f t="shared" si="154"/>
        <v>FRS</v>
      </c>
      <c r="B939" t="str">
        <f t="shared" si="155"/>
        <v>X244</v>
      </c>
      <c r="C939" t="str">
        <f t="shared" si="156"/>
        <v>LEASE-RENT OF SEWAGE &amp; WASTE</v>
      </c>
      <c r="D939" s="1">
        <f t="shared" si="157"/>
        <v>0</v>
      </c>
      <c r="E939" s="1">
        <f t="shared" si="158"/>
        <v>0</v>
      </c>
      <c r="F939" s="1">
        <f t="shared" si="159"/>
        <v>0</v>
      </c>
      <c r="G939" s="1">
        <f t="shared" si="160"/>
        <v>0</v>
      </c>
      <c r="H939" s="2" t="e">
        <f t="shared" si="161"/>
        <v>#DIV/0!</v>
      </c>
      <c r="I939" s="2" t="e">
        <f t="shared" si="162"/>
        <v>#DIV/0!</v>
      </c>
      <c r="J939" s="2" t="e">
        <f t="shared" si="163"/>
        <v>#DIV/0!</v>
      </c>
      <c r="K939" s="2">
        <f t="shared" si="164"/>
        <v>0</v>
      </c>
      <c r="L939" s="2">
        <f>AM939/SUM(AM1:AM$2583)</f>
        <v>0</v>
      </c>
      <c r="M939" t="s">
        <v>1859</v>
      </c>
      <c r="N939" t="s">
        <v>2408</v>
      </c>
      <c r="O939" t="s">
        <v>2409</v>
      </c>
      <c r="P939" s="1">
        <v>98999.011609456604</v>
      </c>
      <c r="Q939" s="1"/>
      <c r="R939" s="1"/>
      <c r="S939" s="1">
        <v>51726.6923044543</v>
      </c>
      <c r="T939" s="1">
        <v>52686.517822047601</v>
      </c>
      <c r="U939" s="1">
        <v>171963.81763012899</v>
      </c>
      <c r="V939" s="1"/>
      <c r="W939" s="1"/>
      <c r="X939" s="1">
        <v>47770.886570567498</v>
      </c>
      <c r="Y939" s="1">
        <v>82523.065099569605</v>
      </c>
      <c r="Z939" s="1">
        <v>42839.7738541578</v>
      </c>
      <c r="AA939" s="1">
        <v>11246.356896076401</v>
      </c>
      <c r="AB939" s="1">
        <v>13222.6499974771</v>
      </c>
      <c r="AC939" s="1">
        <v>14543.226940406799</v>
      </c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1:39" x14ac:dyDescent="0.3">
      <c r="A940" t="str">
        <f t="shared" si="154"/>
        <v>FRS</v>
      </c>
      <c r="B940" t="str">
        <f t="shared" si="155"/>
        <v>X245</v>
      </c>
      <c r="C940" t="str">
        <f t="shared" si="156"/>
        <v>LEASE-RENT OF WATER SUPPLY</v>
      </c>
      <c r="D940" s="1">
        <f t="shared" si="157"/>
        <v>0</v>
      </c>
      <c r="E940" s="1">
        <f t="shared" si="158"/>
        <v>0</v>
      </c>
      <c r="F940" s="1">
        <f t="shared" si="159"/>
        <v>0</v>
      </c>
      <c r="G940" s="1">
        <f t="shared" si="160"/>
        <v>0</v>
      </c>
      <c r="H940" s="2" t="e">
        <f t="shared" si="161"/>
        <v>#DIV/0!</v>
      </c>
      <c r="I940" s="2" t="e">
        <f t="shared" si="162"/>
        <v>#DIV/0!</v>
      </c>
      <c r="J940" s="2" t="e">
        <f t="shared" si="163"/>
        <v>#DIV/0!</v>
      </c>
      <c r="K940" s="2">
        <f t="shared" si="164"/>
        <v>0</v>
      </c>
      <c r="L940" s="2">
        <f>AM940/SUM(AM1:AM$2583)</f>
        <v>0</v>
      </c>
      <c r="M940" t="s">
        <v>1859</v>
      </c>
      <c r="N940" t="s">
        <v>2410</v>
      </c>
      <c r="O940" t="s">
        <v>2411</v>
      </c>
      <c r="P940" s="1"/>
      <c r="Q940" s="1">
        <v>153804.021130571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1:39" x14ac:dyDescent="0.3">
      <c r="A941" t="str">
        <f t="shared" si="154"/>
        <v>FRS</v>
      </c>
      <c r="B941" t="str">
        <f t="shared" si="155"/>
        <v>X249</v>
      </c>
      <c r="C941" t="str">
        <f t="shared" si="156"/>
        <v>LEASE/RENTAL OF OTHER UTILITIES</v>
      </c>
      <c r="D941" s="1">
        <f t="shared" si="157"/>
        <v>0</v>
      </c>
      <c r="E941" s="1">
        <f t="shared" si="158"/>
        <v>0</v>
      </c>
      <c r="F941" s="1">
        <f t="shared" si="159"/>
        <v>0</v>
      </c>
      <c r="G941" s="1">
        <f t="shared" si="160"/>
        <v>0</v>
      </c>
      <c r="H941" s="2" t="e">
        <f t="shared" si="161"/>
        <v>#DIV/0!</v>
      </c>
      <c r="I941" s="2" t="e">
        <f t="shared" si="162"/>
        <v>#DIV/0!</v>
      </c>
      <c r="J941" s="2" t="e">
        <f t="shared" si="163"/>
        <v>#DIV/0!</v>
      </c>
      <c r="K941" s="2">
        <f t="shared" si="164"/>
        <v>0</v>
      </c>
      <c r="L941" s="2">
        <f>AM941/SUM(AM1:AM$2583)</f>
        <v>0</v>
      </c>
      <c r="M941" t="s">
        <v>1859</v>
      </c>
      <c r="N941" t="s">
        <v>2412</v>
      </c>
      <c r="O941" t="s">
        <v>2381</v>
      </c>
      <c r="P941" s="1"/>
      <c r="Q941" s="1"/>
      <c r="R941" s="1"/>
      <c r="S941" s="1"/>
      <c r="T941" s="1"/>
      <c r="U941" s="1">
        <v>6496.4461775865702</v>
      </c>
      <c r="V941" s="1"/>
      <c r="W941" s="1">
        <v>7756.6565803277699</v>
      </c>
      <c r="X941" s="1"/>
      <c r="Y941" s="1"/>
      <c r="Z941" s="1"/>
      <c r="AA941" s="1">
        <v>13005.055649640401</v>
      </c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1:39" x14ac:dyDescent="0.3">
      <c r="A942" t="str">
        <f t="shared" si="154"/>
        <v>FRS</v>
      </c>
      <c r="B942" t="str">
        <f t="shared" si="155"/>
        <v>X291</v>
      </c>
      <c r="C942" t="str">
        <f t="shared" si="156"/>
        <v>LEASE-RENT OF RECREA NON-BLDG STRUC</v>
      </c>
      <c r="D942" s="1">
        <f t="shared" si="157"/>
        <v>0</v>
      </c>
      <c r="E942" s="1">
        <f t="shared" si="158"/>
        <v>0</v>
      </c>
      <c r="F942" s="1">
        <f t="shared" si="159"/>
        <v>0</v>
      </c>
      <c r="G942" s="1">
        <f t="shared" si="160"/>
        <v>0</v>
      </c>
      <c r="H942" s="2" t="e">
        <f t="shared" si="161"/>
        <v>#DIV/0!</v>
      </c>
      <c r="I942" s="2" t="e">
        <f t="shared" si="162"/>
        <v>#DIV/0!</v>
      </c>
      <c r="J942" s="2" t="e">
        <f t="shared" si="163"/>
        <v>#DIV/0!</v>
      </c>
      <c r="K942" s="2">
        <f t="shared" si="164"/>
        <v>0</v>
      </c>
      <c r="L942" s="2">
        <f>AM942/SUM(AM1:AM$2583)</f>
        <v>0</v>
      </c>
      <c r="M942" t="s">
        <v>1859</v>
      </c>
      <c r="N942" t="s">
        <v>2413</v>
      </c>
      <c r="O942" t="s">
        <v>2414</v>
      </c>
      <c r="P942" s="1"/>
      <c r="Q942" s="1">
        <v>3279.5749736457201</v>
      </c>
      <c r="R942" s="1"/>
      <c r="S942" s="1"/>
      <c r="T942" s="1"/>
      <c r="U942" s="1">
        <v>17258.892011788299</v>
      </c>
      <c r="V942" s="1">
        <v>4939.61018953639</v>
      </c>
      <c r="W942" s="1">
        <v>17766.8260197823</v>
      </c>
      <c r="X942" s="1">
        <v>35599.679292934699</v>
      </c>
      <c r="Y942" s="1">
        <v>26711.1871642273</v>
      </c>
      <c r="Z942" s="1"/>
      <c r="AA942" s="1">
        <v>60439.988057886301</v>
      </c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1:39" x14ac:dyDescent="0.3">
      <c r="A943" t="str">
        <f t="shared" si="154"/>
        <v>FRS</v>
      </c>
      <c r="B943" t="str">
        <f t="shared" si="155"/>
        <v>X292</v>
      </c>
      <c r="C943" t="str">
        <f t="shared" si="156"/>
        <v>LEASE-RENT OF EXHIBIT (NON-BLDG)</v>
      </c>
      <c r="D943" s="1">
        <f t="shared" si="157"/>
        <v>0</v>
      </c>
      <c r="E943" s="1">
        <f t="shared" si="158"/>
        <v>0</v>
      </c>
      <c r="F943" s="1">
        <f t="shared" si="159"/>
        <v>0</v>
      </c>
      <c r="G943" s="1">
        <f t="shared" si="160"/>
        <v>0</v>
      </c>
      <c r="H943" s="2" t="e">
        <f t="shared" si="161"/>
        <v>#DIV/0!</v>
      </c>
      <c r="I943" s="2" t="e">
        <f t="shared" si="162"/>
        <v>#DIV/0!</v>
      </c>
      <c r="J943" s="2" t="e">
        <f t="shared" si="163"/>
        <v>#DIV/0!</v>
      </c>
      <c r="K943" s="2">
        <f t="shared" si="164"/>
        <v>0</v>
      </c>
      <c r="L943" s="2">
        <f>AM943/SUM(AM1:AM$2583)</f>
        <v>0</v>
      </c>
      <c r="M943" t="s">
        <v>1859</v>
      </c>
      <c r="N943" t="s">
        <v>2415</v>
      </c>
      <c r="O943" t="s">
        <v>2416</v>
      </c>
      <c r="P943" s="1">
        <v>50895.4965677289</v>
      </c>
      <c r="Q943" s="1"/>
      <c r="R943" s="1"/>
      <c r="S943" s="1"/>
      <c r="T943" s="1">
        <v>74254.968087990404</v>
      </c>
      <c r="U943" s="1">
        <v>0</v>
      </c>
      <c r="V943" s="1">
        <v>-4534.1511023681096</v>
      </c>
      <c r="W943" s="1">
        <v>12927.7609672129</v>
      </c>
      <c r="X943" s="1">
        <v>0</v>
      </c>
      <c r="Y943" s="1">
        <v>228155.44340514499</v>
      </c>
      <c r="Z943" s="1">
        <v>16352.8464510877</v>
      </c>
      <c r="AA943" s="1">
        <v>26737.6832871556</v>
      </c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1:39" x14ac:dyDescent="0.3">
      <c r="A944" t="str">
        <f t="shared" si="154"/>
        <v>FRS</v>
      </c>
      <c r="B944" t="str">
        <f t="shared" si="155"/>
        <v>X293</v>
      </c>
      <c r="C944" t="str">
        <f t="shared" si="156"/>
        <v>LEASE-RENT OF UNIMPROVED REAL PROP</v>
      </c>
      <c r="D944" s="1">
        <f t="shared" si="157"/>
        <v>0</v>
      </c>
      <c r="E944" s="1">
        <f t="shared" si="158"/>
        <v>0</v>
      </c>
      <c r="F944" s="1">
        <f t="shared" si="159"/>
        <v>0</v>
      </c>
      <c r="G944" s="1">
        <f t="shared" si="160"/>
        <v>0</v>
      </c>
      <c r="H944" s="2" t="e">
        <f t="shared" si="161"/>
        <v>#DIV/0!</v>
      </c>
      <c r="I944" s="2" t="e">
        <f t="shared" si="162"/>
        <v>#DIV/0!</v>
      </c>
      <c r="J944" s="2" t="e">
        <f t="shared" si="163"/>
        <v>#DIV/0!</v>
      </c>
      <c r="K944" s="2">
        <f t="shared" si="164"/>
        <v>0</v>
      </c>
      <c r="L944" s="2">
        <f>AM944/SUM(AM1:AM$2583)</f>
        <v>0</v>
      </c>
      <c r="M944" t="s">
        <v>1859</v>
      </c>
      <c r="N944" t="s">
        <v>2417</v>
      </c>
      <c r="O944" t="s">
        <v>2418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>
        <v>667162.264053202</v>
      </c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1:39" x14ac:dyDescent="0.3">
      <c r="A945" t="str">
        <f t="shared" si="154"/>
        <v>FRS</v>
      </c>
      <c r="B945" t="str">
        <f t="shared" si="155"/>
        <v>X294</v>
      </c>
      <c r="C945" t="str">
        <f t="shared" si="156"/>
        <v>LEASE-RENT OF WASTE TRMT-STORE FAC</v>
      </c>
      <c r="D945" s="1">
        <f t="shared" si="157"/>
        <v>0</v>
      </c>
      <c r="E945" s="1">
        <f t="shared" si="158"/>
        <v>0</v>
      </c>
      <c r="F945" s="1">
        <f t="shared" si="159"/>
        <v>0</v>
      </c>
      <c r="G945" s="1">
        <f t="shared" si="160"/>
        <v>0</v>
      </c>
      <c r="H945" s="2" t="e">
        <f t="shared" si="161"/>
        <v>#DIV/0!</v>
      </c>
      <c r="I945" s="2" t="e">
        <f t="shared" si="162"/>
        <v>#DIV/0!</v>
      </c>
      <c r="J945" s="2" t="e">
        <f t="shared" si="163"/>
        <v>#DIV/0!</v>
      </c>
      <c r="K945" s="2">
        <f t="shared" si="164"/>
        <v>0</v>
      </c>
      <c r="L945" s="2">
        <f>AM945/SUM(AM1:AM$2583)</f>
        <v>0</v>
      </c>
      <c r="M945" t="s">
        <v>1859</v>
      </c>
      <c r="N945" t="s">
        <v>2419</v>
      </c>
      <c r="O945" t="s">
        <v>2420</v>
      </c>
      <c r="P945" s="1"/>
      <c r="Q945" s="1"/>
      <c r="R945" s="1"/>
      <c r="S945" s="1"/>
      <c r="T945" s="1"/>
      <c r="U945" s="1"/>
      <c r="V945" s="1"/>
      <c r="W945" s="1">
        <v>0</v>
      </c>
      <c r="X945" s="1"/>
      <c r="Y945" s="1">
        <v>9233.2831451544207</v>
      </c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1:39" x14ac:dyDescent="0.3">
      <c r="A946" t="str">
        <f t="shared" si="154"/>
        <v>FRS</v>
      </c>
      <c r="B946" t="str">
        <f t="shared" si="155"/>
        <v>X299</v>
      </c>
      <c r="C946" t="str">
        <f t="shared" si="156"/>
        <v>LEASE-RENT OF ALL OTH NON-BLDG FACS</v>
      </c>
      <c r="D946" s="1">
        <f t="shared" si="157"/>
        <v>0</v>
      </c>
      <c r="E946" s="1">
        <f t="shared" si="158"/>
        <v>0</v>
      </c>
      <c r="F946" s="1">
        <f t="shared" si="159"/>
        <v>0</v>
      </c>
      <c r="G946" s="1">
        <f t="shared" si="160"/>
        <v>0</v>
      </c>
      <c r="H946" s="2" t="e">
        <f t="shared" si="161"/>
        <v>#DIV/0!</v>
      </c>
      <c r="I946" s="2" t="e">
        <f t="shared" si="162"/>
        <v>#DIV/0!</v>
      </c>
      <c r="J946" s="2" t="e">
        <f t="shared" si="163"/>
        <v>#DIV/0!</v>
      </c>
      <c r="K946" s="2">
        <f t="shared" si="164"/>
        <v>0</v>
      </c>
      <c r="L946" s="2">
        <f>AM946/SUM(AM1:AM$2583)</f>
        <v>0</v>
      </c>
      <c r="M946" t="s">
        <v>1859</v>
      </c>
      <c r="N946" t="s">
        <v>2421</v>
      </c>
      <c r="O946" t="s">
        <v>2422</v>
      </c>
      <c r="P946" s="1">
        <v>84817.748962632599</v>
      </c>
      <c r="Q946" s="1">
        <v>83295.525412898001</v>
      </c>
      <c r="R946" s="1">
        <v>457020.764210856</v>
      </c>
      <c r="S946" s="1">
        <v>182292.20858167499</v>
      </c>
      <c r="T946" s="1">
        <v>81185.134280337006</v>
      </c>
      <c r="U946" s="1">
        <v>200991.38280629201</v>
      </c>
      <c r="V946" s="1">
        <v>745519.02171111095</v>
      </c>
      <c r="W946" s="1">
        <v>770508.16181533097</v>
      </c>
      <c r="X946" s="1">
        <v>653157.51932382002</v>
      </c>
      <c r="Y946" s="1">
        <v>433988.68147282302</v>
      </c>
      <c r="Z946" s="1">
        <v>177682.887399125</v>
      </c>
      <c r="AA946" s="1">
        <v>1419433.6356985699</v>
      </c>
      <c r="AB946" s="1">
        <v>303437.15004210401</v>
      </c>
      <c r="AC946" s="1">
        <v>20063.717166765298</v>
      </c>
      <c r="AD946" s="1">
        <v>19682.931795984401</v>
      </c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1:39" x14ac:dyDescent="0.3">
      <c r="A947" t="str">
        <f t="shared" si="154"/>
        <v>FRS</v>
      </c>
      <c r="B947" t="str">
        <f t="shared" si="155"/>
        <v>X300</v>
      </c>
      <c r="C947" t="str">
        <f t="shared" si="156"/>
        <v>LEASE-RENT OF RESTORATION</v>
      </c>
      <c r="D947" s="1">
        <f t="shared" si="157"/>
        <v>0</v>
      </c>
      <c r="E947" s="1">
        <f t="shared" si="158"/>
        <v>0</v>
      </c>
      <c r="F947" s="1">
        <f t="shared" si="159"/>
        <v>0</v>
      </c>
      <c r="G947" s="1">
        <f t="shared" si="160"/>
        <v>0</v>
      </c>
      <c r="H947" s="2" t="e">
        <f t="shared" si="161"/>
        <v>#DIV/0!</v>
      </c>
      <c r="I947" s="2" t="e">
        <f t="shared" si="162"/>
        <v>#DIV/0!</v>
      </c>
      <c r="J947" s="2" t="e">
        <f t="shared" si="163"/>
        <v>#DIV/0!</v>
      </c>
      <c r="K947" s="2">
        <f t="shared" si="164"/>
        <v>0</v>
      </c>
      <c r="L947" s="2">
        <f>AM947/SUM(AM1:AM$2583)</f>
        <v>0</v>
      </c>
      <c r="M947" t="s">
        <v>1859</v>
      </c>
      <c r="N947" t="s">
        <v>2423</v>
      </c>
      <c r="O947" t="s">
        <v>2424</v>
      </c>
      <c r="P947" s="1"/>
      <c r="Q947" s="1">
        <v>43752.9059495131</v>
      </c>
      <c r="R947" s="1"/>
      <c r="S947" s="1"/>
      <c r="T947" s="1"/>
      <c r="U947" s="1">
        <v>1578816.8779918</v>
      </c>
      <c r="V947" s="1"/>
      <c r="W947" s="1"/>
      <c r="X947" s="1">
        <v>-265576.263497899</v>
      </c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1:39" x14ac:dyDescent="0.3">
      <c r="A948" t="str">
        <f t="shared" si="154"/>
        <v>FRS</v>
      </c>
      <c r="B948" t="str">
        <f t="shared" si="155"/>
        <v>Z111</v>
      </c>
      <c r="C948" t="str">
        <f t="shared" si="156"/>
        <v>MAINT-REP-ALT/OFFICE BLDGS</v>
      </c>
      <c r="D948" s="1">
        <f t="shared" si="157"/>
        <v>1159837.34802508</v>
      </c>
      <c r="E948" s="1">
        <f t="shared" si="158"/>
        <v>0</v>
      </c>
      <c r="F948" s="1">
        <f t="shared" si="159"/>
        <v>0</v>
      </c>
      <c r="G948" s="1">
        <f t="shared" si="160"/>
        <v>0</v>
      </c>
      <c r="H948" s="2" t="e">
        <f t="shared" si="161"/>
        <v>#DIV/0!</v>
      </c>
      <c r="I948" s="2">
        <f t="shared" si="162"/>
        <v>-1</v>
      </c>
      <c r="J948" s="2" t="e">
        <f t="shared" si="163"/>
        <v>#DIV/0!</v>
      </c>
      <c r="K948" s="2">
        <f t="shared" si="164"/>
        <v>0</v>
      </c>
      <c r="L948" s="2">
        <f>AM948/SUM(AM1:AM$2583)</f>
        <v>0</v>
      </c>
      <c r="M948" t="s">
        <v>1859</v>
      </c>
      <c r="N948" t="s">
        <v>2425</v>
      </c>
      <c r="O948" t="s">
        <v>2426</v>
      </c>
      <c r="P948" s="1">
        <v>193957929.00698701</v>
      </c>
      <c r="Q948" s="1">
        <v>308511830.97127998</v>
      </c>
      <c r="R948" s="1">
        <v>301229291.885764</v>
      </c>
      <c r="S948" s="1">
        <v>458122982.68947703</v>
      </c>
      <c r="T948" s="1">
        <v>356556770.95012403</v>
      </c>
      <c r="U948" s="1">
        <v>1197824856.13732</v>
      </c>
      <c r="V948" s="1">
        <v>1450097659.7146201</v>
      </c>
      <c r="W948" s="1">
        <v>1530250025.3498399</v>
      </c>
      <c r="X948" s="1">
        <v>870242127.01163304</v>
      </c>
      <c r="Y948" s="1">
        <v>482708759.91487402</v>
      </c>
      <c r="Z948" s="1">
        <v>552966905.01842999</v>
      </c>
      <c r="AA948" s="1">
        <v>738587940.55169404</v>
      </c>
      <c r="AB948" s="1">
        <v>98732931.332577303</v>
      </c>
      <c r="AC948" s="1">
        <v>-17419234.383590799</v>
      </c>
      <c r="AD948" s="1">
        <v>17476328.8549123</v>
      </c>
      <c r="AE948" s="1">
        <v>1159837.34802508</v>
      </c>
      <c r="AF948" s="1">
        <v>-31820051.364022899</v>
      </c>
      <c r="AG948" s="1">
        <v>1071833.7075310701</v>
      </c>
      <c r="AH948" s="1">
        <v>-799328.95056966494</v>
      </c>
      <c r="AI948" s="1">
        <v>-3670780.9211726901</v>
      </c>
      <c r="AJ948" s="1">
        <v>0</v>
      </c>
      <c r="AK948" s="1"/>
      <c r="AL948" s="1"/>
      <c r="AM948" s="1"/>
    </row>
    <row r="949" spans="1:39" x14ac:dyDescent="0.3">
      <c r="A949" t="str">
        <f t="shared" si="154"/>
        <v>FRS</v>
      </c>
      <c r="B949" t="str">
        <f t="shared" si="155"/>
        <v>Z112</v>
      </c>
      <c r="C949" t="str">
        <f t="shared" si="156"/>
        <v>MAINT-REP-ALT/CONF SPACE &amp; FAC</v>
      </c>
      <c r="D949" s="1">
        <f t="shared" si="157"/>
        <v>0</v>
      </c>
      <c r="E949" s="1">
        <f t="shared" si="158"/>
        <v>0</v>
      </c>
      <c r="F949" s="1">
        <f t="shared" si="159"/>
        <v>0</v>
      </c>
      <c r="G949" s="1">
        <f t="shared" si="160"/>
        <v>0</v>
      </c>
      <c r="H949" s="2" t="e">
        <f t="shared" si="161"/>
        <v>#DIV/0!</v>
      </c>
      <c r="I949" s="2" t="e">
        <f t="shared" si="162"/>
        <v>#DIV/0!</v>
      </c>
      <c r="J949" s="2" t="e">
        <f t="shared" si="163"/>
        <v>#DIV/0!</v>
      </c>
      <c r="K949" s="2">
        <f t="shared" si="164"/>
        <v>0</v>
      </c>
      <c r="L949" s="2">
        <f>AM949/SUM(AM1:AM$2583)</f>
        <v>0</v>
      </c>
      <c r="M949" t="s">
        <v>1859</v>
      </c>
      <c r="N949" t="s">
        <v>2427</v>
      </c>
      <c r="O949" t="s">
        <v>2428</v>
      </c>
      <c r="P949" s="1">
        <v>4882028.5206406396</v>
      </c>
      <c r="Q949" s="1">
        <v>207545.51232930299</v>
      </c>
      <c r="R949" s="1">
        <v>112394.349734433</v>
      </c>
      <c r="S949" s="1">
        <v>1315349.82226376</v>
      </c>
      <c r="T949" s="1">
        <v>264689.509142978</v>
      </c>
      <c r="U949" s="1">
        <v>5163314.7884481503</v>
      </c>
      <c r="V949" s="1">
        <v>745521.81798067701</v>
      </c>
      <c r="W949" s="1">
        <v>2390227.3333974401</v>
      </c>
      <c r="X949" s="1">
        <v>337529.63792274997</v>
      </c>
      <c r="Y949" s="1">
        <v>930473.99061005097</v>
      </c>
      <c r="Z949" s="1">
        <v>2219903.2270729402</v>
      </c>
      <c r="AA949" s="1">
        <v>4689396.5181901604</v>
      </c>
      <c r="AB949" s="1">
        <v>47520.075370213199</v>
      </c>
      <c r="AC949" s="1">
        <v>-2791.1618371171999</v>
      </c>
      <c r="AD949" s="1">
        <v>-22039.266502638198</v>
      </c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1:39" x14ac:dyDescent="0.3">
      <c r="A950" t="str">
        <f t="shared" si="154"/>
        <v>FRS</v>
      </c>
      <c r="B950" t="str">
        <f t="shared" si="155"/>
        <v>Z119</v>
      </c>
      <c r="C950" t="str">
        <f t="shared" si="156"/>
        <v>MAINT-REP-ALT/OTHER ADMIN BLDGS</v>
      </c>
      <c r="D950" s="1">
        <f t="shared" si="157"/>
        <v>-74265.442837049297</v>
      </c>
      <c r="E950" s="1">
        <f t="shared" si="158"/>
        <v>0</v>
      </c>
      <c r="F950" s="1">
        <f t="shared" si="159"/>
        <v>0</v>
      </c>
      <c r="G950" s="1">
        <f t="shared" si="160"/>
        <v>0</v>
      </c>
      <c r="H950" s="2" t="e">
        <f t="shared" si="161"/>
        <v>#DIV/0!</v>
      </c>
      <c r="I950" s="2">
        <f t="shared" si="162"/>
        <v>-1</v>
      </c>
      <c r="J950" s="2" t="e">
        <f t="shared" si="163"/>
        <v>#DIV/0!</v>
      </c>
      <c r="K950" s="2">
        <f t="shared" si="164"/>
        <v>0</v>
      </c>
      <c r="L950" s="2">
        <f>AM950/SUM(AM1:AM$2583)</f>
        <v>0</v>
      </c>
      <c r="M950" t="s">
        <v>1859</v>
      </c>
      <c r="N950" t="s">
        <v>2429</v>
      </c>
      <c r="O950" t="s">
        <v>2430</v>
      </c>
      <c r="P950" s="1">
        <v>152109920.92665601</v>
      </c>
      <c r="Q950" s="1">
        <v>171562484.22917199</v>
      </c>
      <c r="R950" s="1">
        <v>162392782.248362</v>
      </c>
      <c r="S950" s="1">
        <v>225805808.454813</v>
      </c>
      <c r="T950" s="1">
        <v>254239187.419792</v>
      </c>
      <c r="U950" s="1">
        <v>161759345.783501</v>
      </c>
      <c r="V950" s="1">
        <v>166120480.951235</v>
      </c>
      <c r="W950" s="1">
        <v>215462387.22760299</v>
      </c>
      <c r="X950" s="1">
        <v>150511208.584335</v>
      </c>
      <c r="Y950" s="1">
        <v>182766604.45846099</v>
      </c>
      <c r="Z950" s="1">
        <v>176785573.99414</v>
      </c>
      <c r="AA950" s="1">
        <v>144992065.22623599</v>
      </c>
      <c r="AB950" s="1">
        <v>6914664.9221315105</v>
      </c>
      <c r="AC950" s="1">
        <v>1033247.45042546</v>
      </c>
      <c r="AD950" s="1">
        <v>200295.57154052399</v>
      </c>
      <c r="AE950" s="1">
        <v>-74265.442837049297</v>
      </c>
      <c r="AF950" s="1">
        <v>0</v>
      </c>
      <c r="AG950" s="1"/>
      <c r="AH950" s="1"/>
      <c r="AI950" s="1"/>
      <c r="AJ950" s="1"/>
      <c r="AK950" s="1"/>
      <c r="AL950" s="1"/>
      <c r="AM950" s="1"/>
    </row>
    <row r="951" spans="1:39" x14ac:dyDescent="0.3">
      <c r="A951" t="str">
        <f t="shared" si="154"/>
        <v>FRS</v>
      </c>
      <c r="B951" t="str">
        <f t="shared" si="155"/>
        <v>Z121</v>
      </c>
      <c r="C951" t="str">
        <f t="shared" si="156"/>
        <v>MAINT-REP-ALT/AIR TRAFFIC TOWERS</v>
      </c>
      <c r="D951" s="1">
        <f t="shared" si="157"/>
        <v>15578.4250011776</v>
      </c>
      <c r="E951" s="1">
        <f t="shared" si="158"/>
        <v>0</v>
      </c>
      <c r="F951" s="1">
        <f t="shared" si="159"/>
        <v>0</v>
      </c>
      <c r="G951" s="1">
        <f t="shared" si="160"/>
        <v>0</v>
      </c>
      <c r="H951" s="2" t="e">
        <f t="shared" si="161"/>
        <v>#DIV/0!</v>
      </c>
      <c r="I951" s="2">
        <f t="shared" si="162"/>
        <v>-1</v>
      </c>
      <c r="J951" s="2" t="e">
        <f t="shared" si="163"/>
        <v>#DIV/0!</v>
      </c>
      <c r="K951" s="2">
        <f t="shared" si="164"/>
        <v>0</v>
      </c>
      <c r="L951" s="2">
        <f>AM951/SUM(AM1:AM$2583)</f>
        <v>0</v>
      </c>
      <c r="M951" t="s">
        <v>1859</v>
      </c>
      <c r="N951" t="s">
        <v>2431</v>
      </c>
      <c r="O951" t="s">
        <v>2432</v>
      </c>
      <c r="P951" s="1">
        <v>11306134.036731699</v>
      </c>
      <c r="Q951" s="1">
        <v>12850182.4150395</v>
      </c>
      <c r="R951" s="1">
        <v>6494170.8099394096</v>
      </c>
      <c r="S951" s="1">
        <v>4805582.6707349</v>
      </c>
      <c r="T951" s="1">
        <v>2429571.3865501401</v>
      </c>
      <c r="U951" s="1">
        <v>580422.81825441297</v>
      </c>
      <c r="V951" s="1">
        <v>343208.53407490399</v>
      </c>
      <c r="W951" s="1">
        <v>1547797.2744622</v>
      </c>
      <c r="X951" s="1">
        <v>570539.82103951299</v>
      </c>
      <c r="Y951" s="1">
        <v>79955.059445459105</v>
      </c>
      <c r="Z951" s="1">
        <v>118359.153241604</v>
      </c>
      <c r="AA951" s="1">
        <v>399571.90186286398</v>
      </c>
      <c r="AB951" s="1">
        <v>16313.9292648873</v>
      </c>
      <c r="AC951" s="1">
        <v>16061.8564202384</v>
      </c>
      <c r="AD951" s="1">
        <v>15757.0215832252</v>
      </c>
      <c r="AE951" s="1">
        <v>15578.4250011776</v>
      </c>
      <c r="AF951" s="1">
        <v>15450.395247471701</v>
      </c>
      <c r="AG951" s="1"/>
      <c r="AH951" s="1"/>
      <c r="AI951" s="1"/>
      <c r="AJ951" s="1"/>
      <c r="AK951" s="1"/>
      <c r="AL951" s="1"/>
      <c r="AM951" s="1"/>
    </row>
    <row r="952" spans="1:39" x14ac:dyDescent="0.3">
      <c r="A952" t="str">
        <f t="shared" si="154"/>
        <v>FRS</v>
      </c>
      <c r="B952" t="str">
        <f t="shared" si="155"/>
        <v>Z122</v>
      </c>
      <c r="C952" t="str">
        <f t="shared" si="156"/>
        <v>MAINT-REP-ALT/AIR TRAFFIC TNG FAC</v>
      </c>
      <c r="D952" s="1">
        <f t="shared" si="157"/>
        <v>0</v>
      </c>
      <c r="E952" s="1">
        <f t="shared" si="158"/>
        <v>0</v>
      </c>
      <c r="F952" s="1">
        <f t="shared" si="159"/>
        <v>0</v>
      </c>
      <c r="G952" s="1">
        <f t="shared" si="160"/>
        <v>0</v>
      </c>
      <c r="H952" s="2" t="e">
        <f t="shared" si="161"/>
        <v>#DIV/0!</v>
      </c>
      <c r="I952" s="2" t="e">
        <f t="shared" si="162"/>
        <v>#DIV/0!</v>
      </c>
      <c r="J952" s="2" t="e">
        <f t="shared" si="163"/>
        <v>#DIV/0!</v>
      </c>
      <c r="K952" s="2">
        <f t="shared" si="164"/>
        <v>0</v>
      </c>
      <c r="L952" s="2">
        <f>AM952/SUM(AM1:AM$2583)</f>
        <v>0</v>
      </c>
      <c r="M952" t="s">
        <v>1859</v>
      </c>
      <c r="N952" t="s">
        <v>2433</v>
      </c>
      <c r="O952" t="s">
        <v>2434</v>
      </c>
      <c r="P952" s="1">
        <v>3236992.3592287502</v>
      </c>
      <c r="Q952" s="1">
        <v>1642294.097998</v>
      </c>
      <c r="R952" s="1">
        <v>1848400.5089336201</v>
      </c>
      <c r="S952" s="1">
        <v>1468737.8652943701</v>
      </c>
      <c r="T952" s="1">
        <v>439350.81939658202</v>
      </c>
      <c r="U952" s="1">
        <v>328229.33398579602</v>
      </c>
      <c r="V952" s="1">
        <v>510723.25687108998</v>
      </c>
      <c r="W952" s="1">
        <v>1476114.8811244201</v>
      </c>
      <c r="X952" s="1">
        <v>917092.91865484102</v>
      </c>
      <c r="Y952" s="1">
        <v>3049540.7712415899</v>
      </c>
      <c r="Z952" s="1">
        <v>566199.93170344899</v>
      </c>
      <c r="AA952" s="1">
        <v>3614820.5456272201</v>
      </c>
      <c r="AB952" s="1">
        <v>30498.357044180899</v>
      </c>
      <c r="AC952" s="1"/>
      <c r="AD952" s="1">
        <v>-28011.405763990799</v>
      </c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1:39" x14ac:dyDescent="0.3">
      <c r="A953" t="str">
        <f t="shared" si="154"/>
        <v>FRS</v>
      </c>
      <c r="B953" t="str">
        <f t="shared" si="155"/>
        <v>Z123</v>
      </c>
      <c r="C953" t="str">
        <f t="shared" si="156"/>
        <v>MAINT-REP-ALT/RADAR &amp; NAV FAC</v>
      </c>
      <c r="D953" s="1">
        <f t="shared" si="157"/>
        <v>0</v>
      </c>
      <c r="E953" s="1">
        <f t="shared" si="158"/>
        <v>0</v>
      </c>
      <c r="F953" s="1">
        <f t="shared" si="159"/>
        <v>0</v>
      </c>
      <c r="G953" s="1">
        <f t="shared" si="160"/>
        <v>0</v>
      </c>
      <c r="H953" s="2" t="e">
        <f t="shared" si="161"/>
        <v>#DIV/0!</v>
      </c>
      <c r="I953" s="2" t="e">
        <f t="shared" si="162"/>
        <v>#DIV/0!</v>
      </c>
      <c r="J953" s="2" t="e">
        <f t="shared" si="163"/>
        <v>#DIV/0!</v>
      </c>
      <c r="K953" s="2">
        <f t="shared" si="164"/>
        <v>0</v>
      </c>
      <c r="L953" s="2">
        <f>AM953/SUM(AM1:AM$2583)</f>
        <v>0</v>
      </c>
      <c r="M953" t="s">
        <v>1859</v>
      </c>
      <c r="N953" t="s">
        <v>2435</v>
      </c>
      <c r="O953" t="s">
        <v>2436</v>
      </c>
      <c r="P953" s="1">
        <v>1530934.9210272401</v>
      </c>
      <c r="Q953" s="1">
        <v>2250674.9740735302</v>
      </c>
      <c r="R953" s="1">
        <v>4813394.3278888604</v>
      </c>
      <c r="S953" s="1">
        <v>13135300.545233</v>
      </c>
      <c r="T953" s="1">
        <v>1836790.0493582799</v>
      </c>
      <c r="U953" s="1">
        <v>259403.09587103201</v>
      </c>
      <c r="V953" s="1">
        <v>2167268.3015406202</v>
      </c>
      <c r="W953" s="1">
        <v>5833766.4450781299</v>
      </c>
      <c r="X953" s="1">
        <v>3457104.25430104</v>
      </c>
      <c r="Y953" s="1">
        <v>528376.84663501999</v>
      </c>
      <c r="Z953" s="1">
        <v>76302.708597704099</v>
      </c>
      <c r="AA953" s="1">
        <v>1240038.71239519</v>
      </c>
      <c r="AB953" s="1">
        <v>25863.5033950652</v>
      </c>
      <c r="AC953" s="1">
        <v>0</v>
      </c>
      <c r="AD953" s="1"/>
      <c r="AE953" s="1">
        <v>0</v>
      </c>
      <c r="AF953" s="1"/>
      <c r="AG953" s="1"/>
      <c r="AH953" s="1"/>
      <c r="AI953" s="1"/>
      <c r="AJ953" s="1"/>
      <c r="AK953" s="1"/>
      <c r="AL953" s="1"/>
      <c r="AM953" s="1"/>
    </row>
    <row r="954" spans="1:39" x14ac:dyDescent="0.3">
      <c r="A954" t="str">
        <f t="shared" si="154"/>
        <v>FRS</v>
      </c>
      <c r="B954" t="str">
        <f t="shared" si="155"/>
        <v>Z124</v>
      </c>
      <c r="C954" t="str">
        <f t="shared" si="156"/>
        <v>MAINT-REP-ALT/AIRPORT RUNWAYS</v>
      </c>
      <c r="D954" s="1">
        <f t="shared" si="157"/>
        <v>-113525.036855905</v>
      </c>
      <c r="E954" s="1">
        <f t="shared" si="158"/>
        <v>0</v>
      </c>
      <c r="F954" s="1">
        <f t="shared" si="159"/>
        <v>0</v>
      </c>
      <c r="G954" s="1">
        <f t="shared" si="160"/>
        <v>0</v>
      </c>
      <c r="H954" s="2" t="e">
        <f t="shared" si="161"/>
        <v>#DIV/0!</v>
      </c>
      <c r="I954" s="2">
        <f t="shared" si="162"/>
        <v>-1</v>
      </c>
      <c r="J954" s="2" t="e">
        <f t="shared" si="163"/>
        <v>#DIV/0!</v>
      </c>
      <c r="K954" s="2">
        <f t="shared" si="164"/>
        <v>0</v>
      </c>
      <c r="L954" s="2">
        <f>AM954/SUM(AM1:AM$2583)</f>
        <v>0</v>
      </c>
      <c r="M954" t="s">
        <v>1859</v>
      </c>
      <c r="N954" t="s">
        <v>2437</v>
      </c>
      <c r="O954" t="s">
        <v>2438</v>
      </c>
      <c r="P954" s="1">
        <v>48732538.138863496</v>
      </c>
      <c r="Q954" s="1">
        <v>92287290.237659007</v>
      </c>
      <c r="R954" s="1">
        <v>82958869.915578797</v>
      </c>
      <c r="S954" s="1">
        <v>142880239.021723</v>
      </c>
      <c r="T954" s="1">
        <v>112838407.311258</v>
      </c>
      <c r="U954" s="1">
        <v>69097369.461467996</v>
      </c>
      <c r="V954" s="1">
        <v>78721056.206940696</v>
      </c>
      <c r="W954" s="1">
        <v>87858862.337357506</v>
      </c>
      <c r="X954" s="1">
        <v>97796621.040829301</v>
      </c>
      <c r="Y954" s="1">
        <v>220204906.161544</v>
      </c>
      <c r="Z954" s="1">
        <v>283067923.756154</v>
      </c>
      <c r="AA954" s="1">
        <v>64875623.3850784</v>
      </c>
      <c r="AB954" s="1">
        <v>924228.67421666696</v>
      </c>
      <c r="AC954" s="1">
        <v>1471626.0176939899</v>
      </c>
      <c r="AD954" s="1">
        <v>3209480.9033160298</v>
      </c>
      <c r="AE954" s="1">
        <v>-113525.036855905</v>
      </c>
      <c r="AF954" s="1">
        <v>3568770.1499895998</v>
      </c>
      <c r="AG954" s="1">
        <v>701234.33909683803</v>
      </c>
      <c r="AH954" s="1">
        <v>-8631889.4345471095</v>
      </c>
      <c r="AI954" s="1"/>
      <c r="AJ954" s="1"/>
      <c r="AK954" s="1"/>
      <c r="AL954" s="1"/>
      <c r="AM954" s="1"/>
    </row>
    <row r="955" spans="1:39" x14ac:dyDescent="0.3">
      <c r="A955" t="str">
        <f t="shared" si="154"/>
        <v>FRS</v>
      </c>
      <c r="B955" t="str">
        <f t="shared" si="155"/>
        <v>Z125</v>
      </c>
      <c r="C955" t="str">
        <f t="shared" si="156"/>
        <v>MAINT-REP-ALT/AIRPORT TERMINALS</v>
      </c>
      <c r="D955" s="1">
        <f t="shared" si="157"/>
        <v>0</v>
      </c>
      <c r="E955" s="1">
        <f t="shared" si="158"/>
        <v>0</v>
      </c>
      <c r="F955" s="1">
        <f t="shared" si="159"/>
        <v>0</v>
      </c>
      <c r="G955" s="1">
        <f t="shared" si="160"/>
        <v>0</v>
      </c>
      <c r="H955" s="2" t="e">
        <f t="shared" si="161"/>
        <v>#DIV/0!</v>
      </c>
      <c r="I955" s="2" t="e">
        <f t="shared" si="162"/>
        <v>#DIV/0!</v>
      </c>
      <c r="J955" s="2" t="e">
        <f t="shared" si="163"/>
        <v>#DIV/0!</v>
      </c>
      <c r="K955" s="2">
        <f t="shared" si="164"/>
        <v>0</v>
      </c>
      <c r="L955" s="2">
        <f>AM955/SUM(AM1:AM$2583)</f>
        <v>0</v>
      </c>
      <c r="M955" t="s">
        <v>1859</v>
      </c>
      <c r="N955" t="s">
        <v>2439</v>
      </c>
      <c r="O955" t="s">
        <v>2440</v>
      </c>
      <c r="P955" s="1">
        <v>7579641.7173549496</v>
      </c>
      <c r="Q955" s="1">
        <v>2200203.59298561</v>
      </c>
      <c r="R955" s="1">
        <v>783634.32790426805</v>
      </c>
      <c r="S955" s="1">
        <v>2217897.93474678</v>
      </c>
      <c r="T955" s="1">
        <v>3550108.9020803501</v>
      </c>
      <c r="U955" s="1">
        <v>625284.38824741298</v>
      </c>
      <c r="V955" s="1">
        <v>3190997.9693839899</v>
      </c>
      <c r="W955" s="1">
        <v>1175416.5218439901</v>
      </c>
      <c r="X955" s="1">
        <v>2084662.7083056599</v>
      </c>
      <c r="Y955" s="1">
        <v>2207520.8189652199</v>
      </c>
      <c r="Z955" s="1">
        <v>2964982.3936032099</v>
      </c>
      <c r="AA955" s="1">
        <v>518518.27976732102</v>
      </c>
      <c r="AB955" s="1">
        <v>-28372.5586561665</v>
      </c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1:39" x14ac:dyDescent="0.3">
      <c r="A956" t="str">
        <f t="shared" si="154"/>
        <v>FRS</v>
      </c>
      <c r="B956" t="str">
        <f t="shared" si="155"/>
        <v>Z126</v>
      </c>
      <c r="C956" t="str">
        <f t="shared" si="156"/>
        <v>MAINT-REP-ALT/MISSILE SYSTEMS FAC</v>
      </c>
      <c r="D956" s="1">
        <f t="shared" si="157"/>
        <v>0</v>
      </c>
      <c r="E956" s="1">
        <f t="shared" si="158"/>
        <v>0</v>
      </c>
      <c r="F956" s="1">
        <f t="shared" si="159"/>
        <v>0</v>
      </c>
      <c r="G956" s="1">
        <f t="shared" si="160"/>
        <v>0</v>
      </c>
      <c r="H956" s="2" t="e">
        <f t="shared" si="161"/>
        <v>#DIV/0!</v>
      </c>
      <c r="I956" s="2" t="e">
        <f t="shared" si="162"/>
        <v>#DIV/0!</v>
      </c>
      <c r="J956" s="2" t="e">
        <f t="shared" si="163"/>
        <v>#DIV/0!</v>
      </c>
      <c r="K956" s="2">
        <f t="shared" si="164"/>
        <v>0</v>
      </c>
      <c r="L956" s="2">
        <f>AM956/SUM(AM1:AM$2583)</f>
        <v>0</v>
      </c>
      <c r="M956" t="s">
        <v>1859</v>
      </c>
      <c r="N956" t="s">
        <v>2441</v>
      </c>
      <c r="O956" t="s">
        <v>2442</v>
      </c>
      <c r="P956" s="1">
        <v>28483103.995802201</v>
      </c>
      <c r="Q956" s="1">
        <v>23751305.0626125</v>
      </c>
      <c r="R956" s="1">
        <v>19318070.429942202</v>
      </c>
      <c r="S956" s="1">
        <v>26565142.278530098</v>
      </c>
      <c r="T956" s="1">
        <v>21591623.706404299</v>
      </c>
      <c r="U956" s="1">
        <v>12110786.125669301</v>
      </c>
      <c r="V956" s="1">
        <v>2568784.6486198902</v>
      </c>
      <c r="W956" s="1">
        <v>4632144.6713451296</v>
      </c>
      <c r="X956" s="1">
        <v>5540634.83657749</v>
      </c>
      <c r="Y956" s="1">
        <v>9511619.8709506392</v>
      </c>
      <c r="Z956" s="1">
        <v>10250521.716961401</v>
      </c>
      <c r="AA956" s="1">
        <v>7555874.0055526197</v>
      </c>
      <c r="AB956" s="1">
        <v>40695.165031995399</v>
      </c>
      <c r="AC956" s="1">
        <v>-103093.003173259</v>
      </c>
      <c r="AD956" s="1">
        <v>-9839.0516330591508</v>
      </c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1:39" x14ac:dyDescent="0.3">
      <c r="A957" t="str">
        <f t="shared" si="154"/>
        <v>FRS</v>
      </c>
      <c r="B957" t="str">
        <f t="shared" si="155"/>
        <v>Z127</v>
      </c>
      <c r="C957" t="str">
        <f t="shared" si="156"/>
        <v>MAINT-REP-ALT/ELCT &amp; COMM SYS FAC</v>
      </c>
      <c r="D957" s="1">
        <f t="shared" si="157"/>
        <v>1839104.84897022</v>
      </c>
      <c r="E957" s="1">
        <f t="shared" si="158"/>
        <v>0</v>
      </c>
      <c r="F957" s="1">
        <f t="shared" si="159"/>
        <v>0</v>
      </c>
      <c r="G957" s="1">
        <f t="shared" si="160"/>
        <v>0</v>
      </c>
      <c r="H957" s="2" t="e">
        <f t="shared" si="161"/>
        <v>#DIV/0!</v>
      </c>
      <c r="I957" s="2">
        <f t="shared" si="162"/>
        <v>-1</v>
      </c>
      <c r="J957" s="2" t="e">
        <f t="shared" si="163"/>
        <v>#DIV/0!</v>
      </c>
      <c r="K957" s="2">
        <f t="shared" si="164"/>
        <v>0</v>
      </c>
      <c r="L957" s="2">
        <f>AM957/SUM(AM1:AM$2583)</f>
        <v>0</v>
      </c>
      <c r="M957" t="s">
        <v>1859</v>
      </c>
      <c r="N957" t="s">
        <v>2443</v>
      </c>
      <c r="O957" t="s">
        <v>2444</v>
      </c>
      <c r="P957" s="1">
        <v>21163452.632215701</v>
      </c>
      <c r="Q957" s="1">
        <v>23249388.118702199</v>
      </c>
      <c r="R957" s="1">
        <v>11398123.2348806</v>
      </c>
      <c r="S957" s="1">
        <v>24433681.025697801</v>
      </c>
      <c r="T957" s="1">
        <v>10667401.481455</v>
      </c>
      <c r="U957" s="1">
        <v>61051753.298934698</v>
      </c>
      <c r="V957" s="1">
        <v>33358327.089787699</v>
      </c>
      <c r="W957" s="1">
        <v>28059284.793179799</v>
      </c>
      <c r="X957" s="1">
        <v>47339283.110196598</v>
      </c>
      <c r="Y957" s="1">
        <v>52233752.852574103</v>
      </c>
      <c r="Z957" s="1">
        <v>26008728.623528</v>
      </c>
      <c r="AA957" s="1">
        <v>17632387.1778992</v>
      </c>
      <c r="AB957" s="1">
        <v>1499202.98348923</v>
      </c>
      <c r="AC957" s="1">
        <v>1920440.16649378</v>
      </c>
      <c r="AD957" s="1">
        <v>1651773.21996641</v>
      </c>
      <c r="AE957" s="1">
        <v>1839104.84897022</v>
      </c>
      <c r="AF957" s="1">
        <v>1944666.10886949</v>
      </c>
      <c r="AG957" s="1">
        <v>127179.12854247401</v>
      </c>
      <c r="AH957" s="1"/>
      <c r="AI957" s="1"/>
      <c r="AJ957" s="1"/>
      <c r="AK957" s="1"/>
      <c r="AL957" s="1"/>
      <c r="AM957" s="1"/>
    </row>
    <row r="958" spans="1:39" x14ac:dyDescent="0.3">
      <c r="A958" t="str">
        <f t="shared" si="154"/>
        <v>FRS</v>
      </c>
      <c r="B958" t="str">
        <f t="shared" si="155"/>
        <v>Z129</v>
      </c>
      <c r="C958" t="str">
        <f t="shared" si="156"/>
        <v>MAINT-REP-ALT/OTH AIRFIELD STRUCT</v>
      </c>
      <c r="D958" s="1">
        <f t="shared" si="157"/>
        <v>-180491.33316131</v>
      </c>
      <c r="E958" s="1">
        <f t="shared" si="158"/>
        <v>0</v>
      </c>
      <c r="F958" s="1">
        <f t="shared" si="159"/>
        <v>0</v>
      </c>
      <c r="G958" s="1">
        <f t="shared" si="160"/>
        <v>0</v>
      </c>
      <c r="H958" s="2" t="e">
        <f t="shared" si="161"/>
        <v>#DIV/0!</v>
      </c>
      <c r="I958" s="2">
        <f t="shared" si="162"/>
        <v>-1</v>
      </c>
      <c r="J958" s="2" t="e">
        <f t="shared" si="163"/>
        <v>#DIV/0!</v>
      </c>
      <c r="K958" s="2">
        <f t="shared" si="164"/>
        <v>0</v>
      </c>
      <c r="L958" s="2">
        <f>AM958/SUM(AM1:AM$2583)</f>
        <v>0</v>
      </c>
      <c r="M958" t="s">
        <v>1859</v>
      </c>
      <c r="N958" t="s">
        <v>2445</v>
      </c>
      <c r="O958" t="s">
        <v>2446</v>
      </c>
      <c r="P958" s="1">
        <v>44583333.676675998</v>
      </c>
      <c r="Q958" s="1">
        <v>45317335.775890499</v>
      </c>
      <c r="R958" s="1">
        <v>45316002.901294298</v>
      </c>
      <c r="S958" s="1">
        <v>66796757.050150797</v>
      </c>
      <c r="T958" s="1">
        <v>30478201.548242901</v>
      </c>
      <c r="U958" s="1">
        <v>53467661.996713698</v>
      </c>
      <c r="V958" s="1">
        <v>115259289.862876</v>
      </c>
      <c r="W958" s="1">
        <v>68080211.547594294</v>
      </c>
      <c r="X958" s="1">
        <v>54985353.168485403</v>
      </c>
      <c r="Y958" s="1">
        <v>31556139.1040648</v>
      </c>
      <c r="Z958" s="1">
        <v>24105044.813490901</v>
      </c>
      <c r="AA958" s="1">
        <v>43666566.2501873</v>
      </c>
      <c r="AB958" s="1">
        <v>440954.13340265601</v>
      </c>
      <c r="AC958" s="1">
        <v>400484.866239517</v>
      </c>
      <c r="AD958" s="1">
        <v>2663.8683839814398</v>
      </c>
      <c r="AE958" s="1">
        <v>-180491.33316131</v>
      </c>
      <c r="AF958" s="1">
        <v>164780.72779555499</v>
      </c>
      <c r="AG958" s="1">
        <v>-7900.5735538243798</v>
      </c>
      <c r="AH958" s="1"/>
      <c r="AI958" s="1"/>
      <c r="AJ958" s="1"/>
      <c r="AK958" s="1"/>
      <c r="AL958" s="1"/>
      <c r="AM958" s="1"/>
    </row>
    <row r="959" spans="1:39" x14ac:dyDescent="0.3">
      <c r="A959" t="str">
        <f t="shared" si="154"/>
        <v>FRS</v>
      </c>
      <c r="B959" t="str">
        <f t="shared" si="155"/>
        <v>Z131</v>
      </c>
      <c r="C959" t="str">
        <f t="shared" si="156"/>
        <v>MAINT-REP-ALT/SCHOOLS</v>
      </c>
      <c r="D959" s="1">
        <f t="shared" si="157"/>
        <v>0</v>
      </c>
      <c r="E959" s="1">
        <f t="shared" si="158"/>
        <v>0</v>
      </c>
      <c r="F959" s="1">
        <f t="shared" si="159"/>
        <v>0</v>
      </c>
      <c r="G959" s="1">
        <f t="shared" si="160"/>
        <v>0</v>
      </c>
      <c r="H959" s="2" t="e">
        <f t="shared" si="161"/>
        <v>#DIV/0!</v>
      </c>
      <c r="I959" s="2" t="e">
        <f t="shared" si="162"/>
        <v>#DIV/0!</v>
      </c>
      <c r="J959" s="2" t="e">
        <f t="shared" si="163"/>
        <v>#DIV/0!</v>
      </c>
      <c r="K959" s="2">
        <f t="shared" si="164"/>
        <v>0</v>
      </c>
      <c r="L959" s="2">
        <f>AM959/SUM(AM1:AM$2583)</f>
        <v>0</v>
      </c>
      <c r="M959" t="s">
        <v>1859</v>
      </c>
      <c r="N959" t="s">
        <v>2447</v>
      </c>
      <c r="O959" t="s">
        <v>2448</v>
      </c>
      <c r="P959" s="1">
        <v>5929294.6512694703</v>
      </c>
      <c r="Q959" s="1">
        <v>6720577.9154386697</v>
      </c>
      <c r="R959" s="1">
        <v>7324804.0960381003</v>
      </c>
      <c r="S959" s="1">
        <v>3367187.4743804699</v>
      </c>
      <c r="T959" s="1">
        <v>4362967.2683892399</v>
      </c>
      <c r="U959" s="1">
        <v>10441043.5433212</v>
      </c>
      <c r="V959" s="1">
        <v>14121165.5061274</v>
      </c>
      <c r="W959" s="1">
        <v>9597384.6709545199</v>
      </c>
      <c r="X959" s="1">
        <v>1264754.80665859</v>
      </c>
      <c r="Y959" s="1">
        <v>1096537.20699767</v>
      </c>
      <c r="Z959" s="1">
        <v>1399263.76698752</v>
      </c>
      <c r="AA959" s="1">
        <v>420040.82925028098</v>
      </c>
      <c r="AB959" s="1">
        <v>0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1:39" x14ac:dyDescent="0.3">
      <c r="A960" t="str">
        <f t="shared" si="154"/>
        <v>FRS</v>
      </c>
      <c r="B960" t="str">
        <f t="shared" si="155"/>
        <v>Z139</v>
      </c>
      <c r="C960" t="str">
        <f t="shared" si="156"/>
        <v>MAINT-REP-ALT/OTHER EDUCATIONAL BLD</v>
      </c>
      <c r="D960" s="1">
        <f t="shared" si="157"/>
        <v>0</v>
      </c>
      <c r="E960" s="1">
        <f t="shared" si="158"/>
        <v>0</v>
      </c>
      <c r="F960" s="1">
        <f t="shared" si="159"/>
        <v>0</v>
      </c>
      <c r="G960" s="1">
        <f t="shared" si="160"/>
        <v>0</v>
      </c>
      <c r="H960" s="2" t="e">
        <f t="shared" si="161"/>
        <v>#DIV/0!</v>
      </c>
      <c r="I960" s="2" t="e">
        <f t="shared" si="162"/>
        <v>#DIV/0!</v>
      </c>
      <c r="J960" s="2" t="e">
        <f t="shared" si="163"/>
        <v>#DIV/0!</v>
      </c>
      <c r="K960" s="2">
        <f t="shared" si="164"/>
        <v>0</v>
      </c>
      <c r="L960" s="2">
        <f>AM960/SUM(AM1:AM$2583)</f>
        <v>0</v>
      </c>
      <c r="M960" t="s">
        <v>1859</v>
      </c>
      <c r="N960" t="s">
        <v>2449</v>
      </c>
      <c r="O960" t="s">
        <v>2450</v>
      </c>
      <c r="P960" s="1">
        <v>14902766.9005484</v>
      </c>
      <c r="Q960" s="1">
        <v>5039171.8492364502</v>
      </c>
      <c r="R960" s="1">
        <v>4147881.6877384898</v>
      </c>
      <c r="S960" s="1">
        <v>14946985.8471625</v>
      </c>
      <c r="T960" s="1">
        <v>1945097.88171788</v>
      </c>
      <c r="U960" s="1">
        <v>6634784.3898015097</v>
      </c>
      <c r="V960" s="1">
        <v>3164890.5985747101</v>
      </c>
      <c r="W960" s="1">
        <v>16990362.9230204</v>
      </c>
      <c r="X960" s="1">
        <v>35942659.092609704</v>
      </c>
      <c r="Y960" s="1">
        <v>19745530.842409998</v>
      </c>
      <c r="Z960" s="1">
        <v>9741510.8771867398</v>
      </c>
      <c r="AA960" s="1">
        <v>12176542.5498151</v>
      </c>
      <c r="AB960" s="1">
        <v>1387113.24107658</v>
      </c>
      <c r="AC960" s="1">
        <v>283182.52437769203</v>
      </c>
      <c r="AD960" s="1">
        <v>0</v>
      </c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1:39" x14ac:dyDescent="0.3">
      <c r="A961" t="str">
        <f t="shared" ref="A961:A1024" si="165">M961</f>
        <v>FRS</v>
      </c>
      <c r="B961" t="str">
        <f t="shared" ref="B961:B1024" si="166">N961</f>
        <v>Z141</v>
      </c>
      <c r="C961" t="str">
        <f t="shared" ref="C961:C1024" si="167">O961</f>
        <v>MAINT-REP-ALT/HOSPITALS &amp; INFIRMARY</v>
      </c>
      <c r="D961" s="1">
        <f t="shared" ref="D961:D1024" si="168">AE961</f>
        <v>0</v>
      </c>
      <c r="E961" s="1">
        <f t="shared" ref="E961:E1024" si="169">AK961</f>
        <v>0</v>
      </c>
      <c r="F961" s="1">
        <f t="shared" ref="F961:F1024" si="170">AL961</f>
        <v>0</v>
      </c>
      <c r="G961" s="1">
        <f t="shared" ref="G961:G1024" si="171">AM961</f>
        <v>0</v>
      </c>
      <c r="H961" s="2" t="e">
        <f t="shared" si="161"/>
        <v>#DIV/0!</v>
      </c>
      <c r="I961" s="2" t="e">
        <f t="shared" si="162"/>
        <v>#DIV/0!</v>
      </c>
      <c r="J961" s="2" t="e">
        <f t="shared" si="163"/>
        <v>#DIV/0!</v>
      </c>
      <c r="K961" s="2">
        <f t="shared" si="164"/>
        <v>0</v>
      </c>
      <c r="L961" s="2">
        <f>AM961/SUM(AM1:AM$2583)</f>
        <v>0</v>
      </c>
      <c r="M961" t="s">
        <v>1859</v>
      </c>
      <c r="N961" t="s">
        <v>2451</v>
      </c>
      <c r="O961" t="s">
        <v>2452</v>
      </c>
      <c r="P961" s="1">
        <v>18502228.9076823</v>
      </c>
      <c r="Q961" s="1">
        <v>12011707.568398399</v>
      </c>
      <c r="R961" s="1">
        <v>8684138.3906438295</v>
      </c>
      <c r="S961" s="1">
        <v>31135945.653049398</v>
      </c>
      <c r="T961" s="1">
        <v>4489931.0664892104</v>
      </c>
      <c r="U961" s="1">
        <v>27827032.028127901</v>
      </c>
      <c r="V961" s="1">
        <v>18850121.524127699</v>
      </c>
      <c r="W961" s="1">
        <v>23354856.141127899</v>
      </c>
      <c r="X961" s="1">
        <v>13123583.451761501</v>
      </c>
      <c r="Y961" s="1">
        <v>340733.94160281302</v>
      </c>
      <c r="Z961" s="1">
        <v>1464826.50296457</v>
      </c>
      <c r="AA961" s="1">
        <v>1202566.3559377301</v>
      </c>
      <c r="AB961" s="1">
        <v>30588.6232903737</v>
      </c>
      <c r="AC961" s="1">
        <v>24448.945290122701</v>
      </c>
      <c r="AD961" s="1">
        <v>-36930.5496656455</v>
      </c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1:39" x14ac:dyDescent="0.3">
      <c r="A962" t="str">
        <f t="shared" si="165"/>
        <v>FRS</v>
      </c>
      <c r="B962" t="str">
        <f t="shared" si="166"/>
        <v>Z142</v>
      </c>
      <c r="C962" t="str">
        <f t="shared" si="167"/>
        <v>MAINT-REP-ALT/LABS &amp; CLINICS</v>
      </c>
      <c r="D962" s="1">
        <f t="shared" si="168"/>
        <v>0</v>
      </c>
      <c r="E962" s="1">
        <f t="shared" si="169"/>
        <v>0</v>
      </c>
      <c r="F962" s="1">
        <f t="shared" si="170"/>
        <v>0</v>
      </c>
      <c r="G962" s="1">
        <f t="shared" si="171"/>
        <v>0</v>
      </c>
      <c r="H962" s="2" t="e">
        <f t="shared" ref="H962:H1025" si="172">AL962/AK962-1</f>
        <v>#DIV/0!</v>
      </c>
      <c r="I962" s="2" t="e">
        <f t="shared" ref="I962:I1025" si="173">AL962/AE962-1</f>
        <v>#DIV/0!</v>
      </c>
      <c r="J962" s="2" t="e">
        <f t="shared" ref="J962:J1025" si="174">AM962/AL962</f>
        <v>#DIV/0!</v>
      </c>
      <c r="K962" s="2">
        <f t="shared" ref="K962:K1025" si="175">AL962/SUM(AL$1:AL$2583)</f>
        <v>0</v>
      </c>
      <c r="L962" s="2">
        <f>AM962/SUM(AM1:AM$2583)</f>
        <v>0</v>
      </c>
      <c r="M962" t="s">
        <v>1859</v>
      </c>
      <c r="N962" t="s">
        <v>2453</v>
      </c>
      <c r="O962" t="s">
        <v>2454</v>
      </c>
      <c r="P962" s="1">
        <v>2792708.60452352</v>
      </c>
      <c r="Q962" s="1">
        <v>2368424.1776968199</v>
      </c>
      <c r="R962" s="1">
        <v>3169398.2888027802</v>
      </c>
      <c r="S962" s="1">
        <v>1760504.1437492</v>
      </c>
      <c r="T962" s="1">
        <v>1523656.31343867</v>
      </c>
      <c r="U962" s="1">
        <v>15388189.807037501</v>
      </c>
      <c r="V962" s="1">
        <v>2099576.2078704899</v>
      </c>
      <c r="W962" s="1">
        <v>7802047.9903090699</v>
      </c>
      <c r="X962" s="1">
        <v>1453281.63762203</v>
      </c>
      <c r="Y962" s="1">
        <v>3709007.3919352898</v>
      </c>
      <c r="Z962" s="1">
        <v>2029773.8253375301</v>
      </c>
      <c r="AA962" s="1">
        <v>729453.77089248097</v>
      </c>
      <c r="AB962" s="1">
        <v>36686.367844280197</v>
      </c>
      <c r="AC962" s="1">
        <v>-2129.5439448452898</v>
      </c>
      <c r="AD962" s="1">
        <v>-61540.680758411603</v>
      </c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1:39" x14ac:dyDescent="0.3">
      <c r="A963" t="str">
        <f t="shared" si="165"/>
        <v>FRS</v>
      </c>
      <c r="B963" t="str">
        <f t="shared" si="166"/>
        <v>Z149</v>
      </c>
      <c r="C963" t="str">
        <f t="shared" si="167"/>
        <v>MAINT-REP-ALT/OTHER HOSPITAL BLDGS</v>
      </c>
      <c r="D963" s="1">
        <f t="shared" si="168"/>
        <v>0</v>
      </c>
      <c r="E963" s="1">
        <f t="shared" si="169"/>
        <v>0</v>
      </c>
      <c r="F963" s="1">
        <f t="shared" si="170"/>
        <v>0</v>
      </c>
      <c r="G963" s="1">
        <f t="shared" si="171"/>
        <v>0</v>
      </c>
      <c r="H963" s="2" t="e">
        <f t="shared" si="172"/>
        <v>#DIV/0!</v>
      </c>
      <c r="I963" s="2" t="e">
        <f t="shared" si="173"/>
        <v>#DIV/0!</v>
      </c>
      <c r="J963" s="2" t="e">
        <f t="shared" si="174"/>
        <v>#DIV/0!</v>
      </c>
      <c r="K963" s="2">
        <f t="shared" si="175"/>
        <v>0</v>
      </c>
      <c r="L963" s="2">
        <f>AM963/SUM(AM1:AM$2583)</f>
        <v>0</v>
      </c>
      <c r="M963" t="s">
        <v>1859</v>
      </c>
      <c r="N963" t="s">
        <v>2455</v>
      </c>
      <c r="O963" t="s">
        <v>2456</v>
      </c>
      <c r="P963" s="1">
        <v>2878057.9286725302</v>
      </c>
      <c r="Q963" s="1">
        <v>3662761.5231518601</v>
      </c>
      <c r="R963" s="1">
        <v>618327.32605510298</v>
      </c>
      <c r="S963" s="1">
        <v>1052451.13723994</v>
      </c>
      <c r="T963" s="1">
        <v>1225857.00191848</v>
      </c>
      <c r="U963" s="1">
        <v>2160743.9844499999</v>
      </c>
      <c r="V963" s="1">
        <v>770534.44925461104</v>
      </c>
      <c r="W963" s="1">
        <v>6870182.3201857004</v>
      </c>
      <c r="X963" s="1">
        <v>7709017.6153515298</v>
      </c>
      <c r="Y963" s="1">
        <v>3093535.4311497798</v>
      </c>
      <c r="Z963" s="1">
        <v>3144786.9768788</v>
      </c>
      <c r="AA963" s="1">
        <v>291960.87976600998</v>
      </c>
      <c r="AB963" s="1">
        <v>-13999.6380973289</v>
      </c>
      <c r="AC963" s="1"/>
      <c r="AD963" s="1">
        <v>-2424.46793210141</v>
      </c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1:39" x14ac:dyDescent="0.3">
      <c r="A964" t="str">
        <f t="shared" si="165"/>
        <v>FRS</v>
      </c>
      <c r="B964" t="str">
        <f t="shared" si="166"/>
        <v>Z151</v>
      </c>
      <c r="C964" t="str">
        <f t="shared" si="167"/>
        <v>MAINT-REP-ALT/AMMUNITION FACILITIES</v>
      </c>
      <c r="D964" s="1">
        <f t="shared" si="168"/>
        <v>-2218.9779990898201</v>
      </c>
      <c r="E964" s="1">
        <f t="shared" si="169"/>
        <v>0</v>
      </c>
      <c r="F964" s="1">
        <f t="shared" si="170"/>
        <v>0</v>
      </c>
      <c r="G964" s="1">
        <f t="shared" si="171"/>
        <v>0</v>
      </c>
      <c r="H964" s="2" t="e">
        <f t="shared" si="172"/>
        <v>#DIV/0!</v>
      </c>
      <c r="I964" s="2">
        <f t="shared" si="173"/>
        <v>-1</v>
      </c>
      <c r="J964" s="2" t="e">
        <f t="shared" si="174"/>
        <v>#DIV/0!</v>
      </c>
      <c r="K964" s="2">
        <f t="shared" si="175"/>
        <v>0</v>
      </c>
      <c r="L964" s="2">
        <f>AM964/SUM(AM1:AM$2583)</f>
        <v>0</v>
      </c>
      <c r="M964" t="s">
        <v>1859</v>
      </c>
      <c r="N964" t="s">
        <v>2457</v>
      </c>
      <c r="O964" t="s">
        <v>2458</v>
      </c>
      <c r="P964" s="1">
        <v>5302767.8570606299</v>
      </c>
      <c r="Q964" s="1">
        <v>2825815.2518591802</v>
      </c>
      <c r="R964" s="1">
        <v>4788537.5566471303</v>
      </c>
      <c r="S964" s="1">
        <v>3730315.1020949101</v>
      </c>
      <c r="T964" s="1">
        <v>850402.34456491796</v>
      </c>
      <c r="U964" s="1">
        <v>5420301.2063411204</v>
      </c>
      <c r="V964" s="1">
        <v>3065839.7398490598</v>
      </c>
      <c r="W964" s="1">
        <v>5256294.2492082799</v>
      </c>
      <c r="X964" s="1">
        <v>3811233.50559776</v>
      </c>
      <c r="Y964" s="1">
        <v>11915471.8538974</v>
      </c>
      <c r="Z964" s="1">
        <v>2989553.1469190698</v>
      </c>
      <c r="AA964" s="1">
        <v>4129117.0761347902</v>
      </c>
      <c r="AB964" s="1">
        <v>311443.67882250698</v>
      </c>
      <c r="AC964" s="1">
        <v>338198.92119208199</v>
      </c>
      <c r="AD964" s="1"/>
      <c r="AE964" s="1">
        <v>-2218.9779990898201</v>
      </c>
      <c r="AF964" s="1"/>
      <c r="AG964" s="1"/>
      <c r="AH964" s="1"/>
      <c r="AI964" s="1"/>
      <c r="AJ964" s="1"/>
      <c r="AK964" s="1"/>
      <c r="AL964" s="1"/>
      <c r="AM964" s="1"/>
    </row>
    <row r="965" spans="1:39" x14ac:dyDescent="0.3">
      <c r="A965" t="str">
        <f t="shared" si="165"/>
        <v>FRS</v>
      </c>
      <c r="B965" t="str">
        <f t="shared" si="166"/>
        <v>Z152</v>
      </c>
      <c r="C965" t="str">
        <f t="shared" si="167"/>
        <v>MAINT-REP-ALT/MAINT BLDGS</v>
      </c>
      <c r="D965" s="1">
        <f t="shared" si="168"/>
        <v>511856.47515004198</v>
      </c>
      <c r="E965" s="1">
        <f t="shared" si="169"/>
        <v>93715.656193311195</v>
      </c>
      <c r="F965" s="1">
        <f t="shared" si="170"/>
        <v>0</v>
      </c>
      <c r="G965" s="1">
        <f t="shared" si="171"/>
        <v>0</v>
      </c>
      <c r="H965" s="2">
        <f t="shared" si="172"/>
        <v>-1</v>
      </c>
      <c r="I965" s="2">
        <f t="shared" si="173"/>
        <v>-1</v>
      </c>
      <c r="J965" s="2" t="e">
        <f t="shared" si="174"/>
        <v>#DIV/0!</v>
      </c>
      <c r="K965" s="2">
        <f t="shared" si="175"/>
        <v>0</v>
      </c>
      <c r="L965" s="2">
        <f>AM965/SUM(AM1:AM$2583)</f>
        <v>0</v>
      </c>
      <c r="M965" t="s">
        <v>1859</v>
      </c>
      <c r="N965" t="s">
        <v>2459</v>
      </c>
      <c r="O965" t="s">
        <v>2460</v>
      </c>
      <c r="P965" s="1">
        <v>56231223.702074803</v>
      </c>
      <c r="Q965" s="1">
        <v>32293373.746699098</v>
      </c>
      <c r="R965" s="1">
        <v>28099722.651637599</v>
      </c>
      <c r="S965" s="1">
        <v>34916679.994156703</v>
      </c>
      <c r="T965" s="1">
        <v>34177219.030959301</v>
      </c>
      <c r="U965" s="1">
        <v>44048145.636140801</v>
      </c>
      <c r="V965" s="1">
        <v>54359151.814543001</v>
      </c>
      <c r="W965" s="1">
        <v>71451385.135831401</v>
      </c>
      <c r="X965" s="1">
        <v>63952640.959982701</v>
      </c>
      <c r="Y965" s="1">
        <v>74152997.743989706</v>
      </c>
      <c r="Z965" s="1">
        <v>40295075.216402099</v>
      </c>
      <c r="AA965" s="1">
        <v>84570502.515496001</v>
      </c>
      <c r="AB965" s="1">
        <v>2731371.6480966299</v>
      </c>
      <c r="AC965" s="1">
        <v>1149565.4037971001</v>
      </c>
      <c r="AD965" s="1">
        <v>656180.00565229205</v>
      </c>
      <c r="AE965" s="1">
        <v>511856.47515004198</v>
      </c>
      <c r="AF965" s="1">
        <v>-308873.09037730301</v>
      </c>
      <c r="AG965" s="1">
        <v>-304382.853931244</v>
      </c>
      <c r="AH965" s="1"/>
      <c r="AI965" s="1"/>
      <c r="AJ965" s="1">
        <v>98525.439165291493</v>
      </c>
      <c r="AK965" s="1">
        <v>93715.656193311195</v>
      </c>
      <c r="AL965" s="1"/>
      <c r="AM965" s="1"/>
    </row>
    <row r="966" spans="1:39" x14ac:dyDescent="0.3">
      <c r="A966" t="str">
        <f t="shared" si="165"/>
        <v>FRS</v>
      </c>
      <c r="B966" t="str">
        <f t="shared" si="166"/>
        <v>Z153</v>
      </c>
      <c r="C966" t="str">
        <f t="shared" si="167"/>
        <v>MAINT-REP-ALT/PRODUCTION BLDGS</v>
      </c>
      <c r="D966" s="1">
        <f t="shared" si="168"/>
        <v>0</v>
      </c>
      <c r="E966" s="1">
        <f t="shared" si="169"/>
        <v>0</v>
      </c>
      <c r="F966" s="1">
        <f t="shared" si="170"/>
        <v>0</v>
      </c>
      <c r="G966" s="1">
        <f t="shared" si="171"/>
        <v>0</v>
      </c>
      <c r="H966" s="2" t="e">
        <f t="shared" si="172"/>
        <v>#DIV/0!</v>
      </c>
      <c r="I966" s="2" t="e">
        <f t="shared" si="173"/>
        <v>#DIV/0!</v>
      </c>
      <c r="J966" s="2" t="e">
        <f t="shared" si="174"/>
        <v>#DIV/0!</v>
      </c>
      <c r="K966" s="2">
        <f t="shared" si="175"/>
        <v>0</v>
      </c>
      <c r="L966" s="2">
        <f>AM966/SUM(AM1:AM$2583)</f>
        <v>0</v>
      </c>
      <c r="M966" t="s">
        <v>1859</v>
      </c>
      <c r="N966" t="s">
        <v>2461</v>
      </c>
      <c r="O966" t="s">
        <v>2462</v>
      </c>
      <c r="P966" s="1">
        <v>1211002.5981423899</v>
      </c>
      <c r="Q966" s="1">
        <v>3089236.5819573598</v>
      </c>
      <c r="R966" s="1">
        <v>9097659.0286987294</v>
      </c>
      <c r="S966" s="1">
        <v>10868818.0728299</v>
      </c>
      <c r="T966" s="1">
        <v>3133564.1157511799</v>
      </c>
      <c r="U966" s="1">
        <v>4567140.2536951499</v>
      </c>
      <c r="V966" s="1">
        <v>796083.96428534598</v>
      </c>
      <c r="W966" s="1">
        <v>1764485.5997099001</v>
      </c>
      <c r="X966" s="1">
        <v>140733.14009216899</v>
      </c>
      <c r="Y966" s="1">
        <v>125466.81837332201</v>
      </c>
      <c r="Z966" s="1">
        <v>70873.3696965954</v>
      </c>
      <c r="AA966" s="1">
        <v>95626.009834048105</v>
      </c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1:39" x14ac:dyDescent="0.3">
      <c r="A967" t="str">
        <f t="shared" si="165"/>
        <v>FRS</v>
      </c>
      <c r="B967" t="str">
        <f t="shared" si="166"/>
        <v>Z154</v>
      </c>
      <c r="C967" t="str">
        <f t="shared" si="167"/>
        <v>MAINT-REP-ALT/SHIP CONST-REPAIR FAC</v>
      </c>
      <c r="D967" s="1">
        <f t="shared" si="168"/>
        <v>0</v>
      </c>
      <c r="E967" s="1">
        <f t="shared" si="169"/>
        <v>0</v>
      </c>
      <c r="F967" s="1">
        <f t="shared" si="170"/>
        <v>0</v>
      </c>
      <c r="G967" s="1">
        <f t="shared" si="171"/>
        <v>0</v>
      </c>
      <c r="H967" s="2" t="e">
        <f t="shared" si="172"/>
        <v>#DIV/0!</v>
      </c>
      <c r="I967" s="2" t="e">
        <f t="shared" si="173"/>
        <v>#DIV/0!</v>
      </c>
      <c r="J967" s="2" t="e">
        <f t="shared" si="174"/>
        <v>#DIV/0!</v>
      </c>
      <c r="K967" s="2">
        <f t="shared" si="175"/>
        <v>0</v>
      </c>
      <c r="L967" s="2">
        <f>AM967/SUM(AM1:AM$2583)</f>
        <v>0</v>
      </c>
      <c r="M967" t="s">
        <v>1859</v>
      </c>
      <c r="N967" t="s">
        <v>2463</v>
      </c>
      <c r="O967" t="s">
        <v>2464</v>
      </c>
      <c r="P967" s="1">
        <v>1626337.3175459099</v>
      </c>
      <c r="Q967" s="1">
        <v>2750833.0309730298</v>
      </c>
      <c r="R967" s="1">
        <v>1157308.96842571</v>
      </c>
      <c r="S967" s="1">
        <v>31412.403451583999</v>
      </c>
      <c r="T967" s="1">
        <v>504755.28547889198</v>
      </c>
      <c r="U967" s="1">
        <v>5247.6848567838197</v>
      </c>
      <c r="V967" s="1">
        <v>81080.632355390495</v>
      </c>
      <c r="W967" s="1">
        <v>-6474.76701915781</v>
      </c>
      <c r="X967" s="1">
        <v>19995.236574781298</v>
      </c>
      <c r="Y967" s="1">
        <v>1810229.57709374</v>
      </c>
      <c r="Z967" s="1">
        <v>13152.6081370008</v>
      </c>
      <c r="AA967" s="1">
        <v>1233140.9601263001</v>
      </c>
      <c r="AB967" s="1">
        <v>0</v>
      </c>
      <c r="AC967" s="1">
        <v>0</v>
      </c>
      <c r="AD967" s="1">
        <v>50387.771590398203</v>
      </c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1:39" x14ac:dyDescent="0.3">
      <c r="A968" t="str">
        <f t="shared" si="165"/>
        <v>FRS</v>
      </c>
      <c r="B968" t="str">
        <f t="shared" si="166"/>
        <v>Z155</v>
      </c>
      <c r="C968" t="str">
        <f t="shared" si="167"/>
        <v>MAINT-REP-ALT/TANK AUTOMOTIVE FAC</v>
      </c>
      <c r="D968" s="1">
        <f t="shared" si="168"/>
        <v>0</v>
      </c>
      <c r="E968" s="1">
        <f t="shared" si="169"/>
        <v>0</v>
      </c>
      <c r="F968" s="1">
        <f t="shared" si="170"/>
        <v>0</v>
      </c>
      <c r="G968" s="1">
        <f t="shared" si="171"/>
        <v>0</v>
      </c>
      <c r="H968" s="2" t="e">
        <f t="shared" si="172"/>
        <v>#DIV/0!</v>
      </c>
      <c r="I968" s="2" t="e">
        <f t="shared" si="173"/>
        <v>#DIV/0!</v>
      </c>
      <c r="J968" s="2" t="e">
        <f t="shared" si="174"/>
        <v>#DIV/0!</v>
      </c>
      <c r="K968" s="2">
        <f t="shared" si="175"/>
        <v>0</v>
      </c>
      <c r="L968" s="2">
        <f>AM968/SUM(AM1:AM$2583)</f>
        <v>0</v>
      </c>
      <c r="M968" t="s">
        <v>1859</v>
      </c>
      <c r="N968" t="s">
        <v>2465</v>
      </c>
      <c r="O968" t="s">
        <v>2466</v>
      </c>
      <c r="P968" s="1">
        <v>1906235.0812575701</v>
      </c>
      <c r="Q968" s="1">
        <v>5964.4410655865604</v>
      </c>
      <c r="R968" s="1">
        <v>29846.450486999001</v>
      </c>
      <c r="S968" s="1">
        <v>396135.48990347999</v>
      </c>
      <c r="T968" s="1">
        <v>123832.65411308499</v>
      </c>
      <c r="U968" s="1">
        <v>166581.87288567499</v>
      </c>
      <c r="V968" s="1">
        <v>93441.541974889798</v>
      </c>
      <c r="W968" s="1">
        <v>27149.658848091101</v>
      </c>
      <c r="X968" s="1">
        <v>116186.164935633</v>
      </c>
      <c r="Y968" s="1">
        <v>6009.3406753202198</v>
      </c>
      <c r="Z968" s="1">
        <v>2073.2138730688898</v>
      </c>
      <c r="AA968" s="1">
        <v>611696.63923132897</v>
      </c>
      <c r="AB968" s="1">
        <v>4632.2215861861696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1:39" x14ac:dyDescent="0.3">
      <c r="A969" t="str">
        <f t="shared" si="165"/>
        <v>FRS</v>
      </c>
      <c r="B969" t="str">
        <f t="shared" si="166"/>
        <v>Z159</v>
      </c>
      <c r="C969" t="str">
        <f t="shared" si="167"/>
        <v>MAINT-REP-ALT/OTHER INDUSTRIAL BLDG</v>
      </c>
      <c r="D969" s="1">
        <f t="shared" si="168"/>
        <v>5305303.2577437302</v>
      </c>
      <c r="E969" s="1">
        <f t="shared" si="169"/>
        <v>-2952636.1766195199</v>
      </c>
      <c r="F969" s="1">
        <f t="shared" si="170"/>
        <v>0</v>
      </c>
      <c r="G969" s="1">
        <f t="shared" si="171"/>
        <v>0</v>
      </c>
      <c r="H969" s="2">
        <f t="shared" si="172"/>
        <v>-1</v>
      </c>
      <c r="I969" s="2">
        <f t="shared" si="173"/>
        <v>-1</v>
      </c>
      <c r="J969" s="2" t="e">
        <f t="shared" si="174"/>
        <v>#DIV/0!</v>
      </c>
      <c r="K969" s="2">
        <f t="shared" si="175"/>
        <v>0</v>
      </c>
      <c r="L969" s="2">
        <f>AM969/SUM(AM1:AM$2583)</f>
        <v>0</v>
      </c>
      <c r="M969" t="s">
        <v>1859</v>
      </c>
      <c r="N969" t="s">
        <v>2467</v>
      </c>
      <c r="O969" t="s">
        <v>2468</v>
      </c>
      <c r="P969" s="1">
        <v>37601402.208092198</v>
      </c>
      <c r="Q969" s="1">
        <v>37398320.082756698</v>
      </c>
      <c r="R969" s="1">
        <v>43679044.903397001</v>
      </c>
      <c r="S969" s="1">
        <v>48128932.851503</v>
      </c>
      <c r="T969" s="1">
        <v>59543565.480513498</v>
      </c>
      <c r="U969" s="1">
        <v>64611625.437642299</v>
      </c>
      <c r="V969" s="1">
        <v>98613573.896404102</v>
      </c>
      <c r="W969" s="1">
        <v>161073972.733578</v>
      </c>
      <c r="X969" s="1">
        <v>73904757.169375703</v>
      </c>
      <c r="Y969" s="1">
        <v>137674146.59473699</v>
      </c>
      <c r="Z969" s="1">
        <v>59894842.015915804</v>
      </c>
      <c r="AA969" s="1">
        <v>46956819.539415702</v>
      </c>
      <c r="AB969" s="1">
        <v>4466400.7316805003</v>
      </c>
      <c r="AC969" s="1">
        <v>4819013.98655154</v>
      </c>
      <c r="AD969" s="1">
        <v>3737543.3180092201</v>
      </c>
      <c r="AE969" s="1">
        <v>5305303.2577437302</v>
      </c>
      <c r="AF969" s="1">
        <v>5167956.3136243904</v>
      </c>
      <c r="AG969" s="1">
        <v>3488897.4312736602</v>
      </c>
      <c r="AH969" s="1">
        <v>10868230.0953815</v>
      </c>
      <c r="AI969" s="1">
        <v>201187.84670894101</v>
      </c>
      <c r="AJ969" s="1"/>
      <c r="AK969" s="1">
        <v>-2952636.1766195199</v>
      </c>
      <c r="AL969" s="1"/>
      <c r="AM969" s="1"/>
    </row>
    <row r="970" spans="1:39" x14ac:dyDescent="0.3">
      <c r="A970" t="str">
        <f t="shared" si="165"/>
        <v>FRS</v>
      </c>
      <c r="B970" t="str">
        <f t="shared" si="166"/>
        <v>Z161</v>
      </c>
      <c r="C970" t="str">
        <f t="shared" si="167"/>
        <v>MAINT-REP-ALT/FAMILY HOUSING</v>
      </c>
      <c r="D970" s="1">
        <f t="shared" si="168"/>
        <v>233854.684892986</v>
      </c>
      <c r="E970" s="1">
        <f t="shared" si="169"/>
        <v>0</v>
      </c>
      <c r="F970" s="1">
        <f t="shared" si="170"/>
        <v>0</v>
      </c>
      <c r="G970" s="1">
        <f t="shared" si="171"/>
        <v>0</v>
      </c>
      <c r="H970" s="2" t="e">
        <f t="shared" si="172"/>
        <v>#DIV/0!</v>
      </c>
      <c r="I970" s="2">
        <f t="shared" si="173"/>
        <v>-1</v>
      </c>
      <c r="J970" s="2" t="e">
        <f t="shared" si="174"/>
        <v>#DIV/0!</v>
      </c>
      <c r="K970" s="2">
        <f t="shared" si="175"/>
        <v>0</v>
      </c>
      <c r="L970" s="2">
        <f>AM970/SUM(AM1:AM$2583)</f>
        <v>0</v>
      </c>
      <c r="M970" t="s">
        <v>1859</v>
      </c>
      <c r="N970" t="s">
        <v>2469</v>
      </c>
      <c r="O970" t="s">
        <v>2470</v>
      </c>
      <c r="P970" s="1">
        <v>275740312.56330103</v>
      </c>
      <c r="Q970" s="1">
        <v>231014559.407291</v>
      </c>
      <c r="R970" s="1">
        <v>279175286.99239701</v>
      </c>
      <c r="S970" s="1">
        <v>290084425.70293999</v>
      </c>
      <c r="T970" s="1">
        <v>222157447.455722</v>
      </c>
      <c r="U970" s="1">
        <v>199224728.04443499</v>
      </c>
      <c r="V970" s="1">
        <v>239750965.63052601</v>
      </c>
      <c r="W970" s="1">
        <v>108403411.179021</v>
      </c>
      <c r="X970" s="1">
        <v>182026748.018406</v>
      </c>
      <c r="Y970" s="1">
        <v>416878116.44225198</v>
      </c>
      <c r="Z970" s="1">
        <v>339989006.67390698</v>
      </c>
      <c r="AA970" s="1">
        <v>56010390.643439002</v>
      </c>
      <c r="AB970" s="1">
        <v>12409922.516077001</v>
      </c>
      <c r="AC970" s="1">
        <v>8924976.6107872594</v>
      </c>
      <c r="AD970" s="1">
        <v>-157112.463921752</v>
      </c>
      <c r="AE970" s="1">
        <v>233854.684892986</v>
      </c>
      <c r="AF970" s="1"/>
      <c r="AG970" s="1">
        <v>-966.49960233818695</v>
      </c>
      <c r="AH970" s="1"/>
      <c r="AI970" s="1"/>
      <c r="AJ970" s="1"/>
      <c r="AK970" s="1"/>
      <c r="AL970" s="1"/>
      <c r="AM970" s="1"/>
    </row>
    <row r="971" spans="1:39" x14ac:dyDescent="0.3">
      <c r="A971" t="str">
        <f t="shared" si="165"/>
        <v>FRS</v>
      </c>
      <c r="B971" t="str">
        <f t="shared" si="166"/>
        <v>Z162</v>
      </c>
      <c r="C971" t="str">
        <f t="shared" si="167"/>
        <v>MAINT-REP-ALT/RECREATIONAL BLDGS</v>
      </c>
      <c r="D971" s="1">
        <f t="shared" si="168"/>
        <v>0</v>
      </c>
      <c r="E971" s="1">
        <f t="shared" si="169"/>
        <v>0</v>
      </c>
      <c r="F971" s="1">
        <f t="shared" si="170"/>
        <v>0</v>
      </c>
      <c r="G971" s="1">
        <f t="shared" si="171"/>
        <v>0</v>
      </c>
      <c r="H971" s="2" t="e">
        <f t="shared" si="172"/>
        <v>#DIV/0!</v>
      </c>
      <c r="I971" s="2" t="e">
        <f t="shared" si="173"/>
        <v>#DIV/0!</v>
      </c>
      <c r="J971" s="2" t="e">
        <f t="shared" si="174"/>
        <v>#DIV/0!</v>
      </c>
      <c r="K971" s="2">
        <f t="shared" si="175"/>
        <v>0</v>
      </c>
      <c r="L971" s="2">
        <f>AM971/SUM(AM1:AM$2583)</f>
        <v>0</v>
      </c>
      <c r="M971" t="s">
        <v>1859</v>
      </c>
      <c r="N971" t="s">
        <v>2471</v>
      </c>
      <c r="O971" t="s">
        <v>2472</v>
      </c>
      <c r="P971" s="1">
        <v>33565424.876332402</v>
      </c>
      <c r="Q971" s="1">
        <v>39218094.556276597</v>
      </c>
      <c r="R971" s="1">
        <v>26763013.516360901</v>
      </c>
      <c r="S971" s="1">
        <v>32030056.272667799</v>
      </c>
      <c r="T971" s="1">
        <v>16773681.135749999</v>
      </c>
      <c r="U971" s="1">
        <v>30625371.888159201</v>
      </c>
      <c r="V971" s="1">
        <v>26847796.425983001</v>
      </c>
      <c r="W971" s="1">
        <v>19486500.272294</v>
      </c>
      <c r="X971" s="1">
        <v>8050722.4715537103</v>
      </c>
      <c r="Y971" s="1">
        <v>15319652.8644998</v>
      </c>
      <c r="Z971" s="1">
        <v>4246718.5531233801</v>
      </c>
      <c r="AA971" s="1">
        <v>12478973.9438019</v>
      </c>
      <c r="AB971" s="1">
        <v>484440.07157276903</v>
      </c>
      <c r="AC971" s="1">
        <v>-32095.739388657799</v>
      </c>
      <c r="AD971" s="1">
        <v>0</v>
      </c>
      <c r="AE971" s="1">
        <v>0</v>
      </c>
      <c r="AF971" s="1">
        <v>-67626.538689493202</v>
      </c>
      <c r="AG971" s="1"/>
      <c r="AH971" s="1"/>
      <c r="AI971" s="1"/>
      <c r="AJ971" s="1"/>
      <c r="AK971" s="1"/>
      <c r="AL971" s="1"/>
      <c r="AM971" s="1"/>
    </row>
    <row r="972" spans="1:39" x14ac:dyDescent="0.3">
      <c r="A972" t="str">
        <f t="shared" si="165"/>
        <v>FRS</v>
      </c>
      <c r="B972" t="str">
        <f t="shared" si="166"/>
        <v>Z163</v>
      </c>
      <c r="C972" t="str">
        <f t="shared" si="167"/>
        <v>MAINT-REP-ALT/TROOP HOUSING</v>
      </c>
      <c r="D972" s="1">
        <f t="shared" si="168"/>
        <v>-14086.900196933</v>
      </c>
      <c r="E972" s="1">
        <f t="shared" si="169"/>
        <v>0</v>
      </c>
      <c r="F972" s="1">
        <f t="shared" si="170"/>
        <v>0</v>
      </c>
      <c r="G972" s="1">
        <f t="shared" si="171"/>
        <v>0</v>
      </c>
      <c r="H972" s="2" t="e">
        <f t="shared" si="172"/>
        <v>#DIV/0!</v>
      </c>
      <c r="I972" s="2">
        <f t="shared" si="173"/>
        <v>-1</v>
      </c>
      <c r="J972" s="2" t="e">
        <f t="shared" si="174"/>
        <v>#DIV/0!</v>
      </c>
      <c r="K972" s="2">
        <f t="shared" si="175"/>
        <v>0</v>
      </c>
      <c r="L972" s="2">
        <f>AM972/SUM(AM1:AM$2583)</f>
        <v>0</v>
      </c>
      <c r="M972" t="s">
        <v>1859</v>
      </c>
      <c r="N972" t="s">
        <v>2473</v>
      </c>
      <c r="O972" t="s">
        <v>2474</v>
      </c>
      <c r="P972" s="1">
        <v>54795159.602379799</v>
      </c>
      <c r="Q972" s="1">
        <v>54961431.567319103</v>
      </c>
      <c r="R972" s="1">
        <v>38120309.279296897</v>
      </c>
      <c r="S972" s="1">
        <v>40263747.950605102</v>
      </c>
      <c r="T972" s="1">
        <v>22235406.247338802</v>
      </c>
      <c r="U972" s="1">
        <v>19572342.903743401</v>
      </c>
      <c r="V972" s="1">
        <v>29812288.171657398</v>
      </c>
      <c r="W972" s="1">
        <v>22594290.107904799</v>
      </c>
      <c r="X972" s="1">
        <v>89849709.559657693</v>
      </c>
      <c r="Y972" s="1">
        <v>103476017.18189301</v>
      </c>
      <c r="Z972" s="1">
        <v>95708009.985655099</v>
      </c>
      <c r="AA972" s="1">
        <v>25070932.593760598</v>
      </c>
      <c r="AB972" s="1">
        <v>531674.00904889696</v>
      </c>
      <c r="AC972" s="1">
        <v>22082.566873223201</v>
      </c>
      <c r="AD972" s="1">
        <v>38313.134893292197</v>
      </c>
      <c r="AE972" s="1">
        <v>-14086.900196933</v>
      </c>
      <c r="AF972" s="1"/>
      <c r="AG972" s="1"/>
      <c r="AH972" s="1"/>
      <c r="AI972" s="1"/>
      <c r="AJ972" s="1"/>
      <c r="AK972" s="1"/>
      <c r="AL972" s="1"/>
      <c r="AM972" s="1"/>
    </row>
    <row r="973" spans="1:39" x14ac:dyDescent="0.3">
      <c r="A973" t="str">
        <f t="shared" si="165"/>
        <v>FRS</v>
      </c>
      <c r="B973" t="str">
        <f t="shared" si="166"/>
        <v>Z164</v>
      </c>
      <c r="C973" t="str">
        <f t="shared" si="167"/>
        <v>MAINT-REP-ALT/DINING FACILITIES</v>
      </c>
      <c r="D973" s="1">
        <f t="shared" si="168"/>
        <v>5219.9958119129196</v>
      </c>
      <c r="E973" s="1">
        <f t="shared" si="169"/>
        <v>0</v>
      </c>
      <c r="F973" s="1">
        <f t="shared" si="170"/>
        <v>0</v>
      </c>
      <c r="G973" s="1">
        <f t="shared" si="171"/>
        <v>0</v>
      </c>
      <c r="H973" s="2" t="e">
        <f t="shared" si="172"/>
        <v>#DIV/0!</v>
      </c>
      <c r="I973" s="2">
        <f t="shared" si="173"/>
        <v>-1</v>
      </c>
      <c r="J973" s="2" t="e">
        <f t="shared" si="174"/>
        <v>#DIV/0!</v>
      </c>
      <c r="K973" s="2">
        <f t="shared" si="175"/>
        <v>0</v>
      </c>
      <c r="L973" s="2">
        <f>AM973/SUM(AM1:AM$2583)</f>
        <v>0</v>
      </c>
      <c r="M973" t="s">
        <v>1859</v>
      </c>
      <c r="N973" t="s">
        <v>2475</v>
      </c>
      <c r="O973" t="s">
        <v>2476</v>
      </c>
      <c r="P973" s="1">
        <v>8534006.6015821509</v>
      </c>
      <c r="Q973" s="1">
        <v>4346651.4974782299</v>
      </c>
      <c r="R973" s="1">
        <v>9174495.1195851006</v>
      </c>
      <c r="S973" s="1">
        <v>13270652.437722599</v>
      </c>
      <c r="T973" s="1">
        <v>9339217.8015576191</v>
      </c>
      <c r="U973" s="1">
        <v>4129490.5549129099</v>
      </c>
      <c r="V973" s="1">
        <v>4370168.0680346396</v>
      </c>
      <c r="W973" s="1">
        <v>14898101.428479999</v>
      </c>
      <c r="X973" s="1">
        <v>9049675.5449609403</v>
      </c>
      <c r="Y973" s="1">
        <v>11786848.6228354</v>
      </c>
      <c r="Z973" s="1">
        <v>5749512.4211099902</v>
      </c>
      <c r="AA973" s="1">
        <v>1303130.7990757001</v>
      </c>
      <c r="AB973" s="1">
        <v>-53014.020204984903</v>
      </c>
      <c r="AC973" s="1">
        <v>-144731.275972189</v>
      </c>
      <c r="AD973" s="1">
        <v>5279.8396928084403</v>
      </c>
      <c r="AE973" s="1">
        <v>5219.9958119129196</v>
      </c>
      <c r="AF973" s="1">
        <v>5277.0213518466799</v>
      </c>
      <c r="AG973" s="1"/>
      <c r="AH973" s="1"/>
      <c r="AI973" s="1"/>
      <c r="AJ973" s="1"/>
      <c r="AK973" s="1"/>
      <c r="AL973" s="1"/>
      <c r="AM973" s="1"/>
    </row>
    <row r="974" spans="1:39" x14ac:dyDescent="0.3">
      <c r="A974" t="str">
        <f t="shared" si="165"/>
        <v>FRS</v>
      </c>
      <c r="B974" t="str">
        <f t="shared" si="166"/>
        <v>Z165</v>
      </c>
      <c r="C974" t="str">
        <f t="shared" si="167"/>
        <v>MAINT-REP-ALT/RELIGIOUS FACILITIES</v>
      </c>
      <c r="D974" s="1">
        <f t="shared" si="168"/>
        <v>0</v>
      </c>
      <c r="E974" s="1">
        <f t="shared" si="169"/>
        <v>0</v>
      </c>
      <c r="F974" s="1">
        <f t="shared" si="170"/>
        <v>0</v>
      </c>
      <c r="G974" s="1">
        <f t="shared" si="171"/>
        <v>0</v>
      </c>
      <c r="H974" s="2" t="e">
        <f t="shared" si="172"/>
        <v>#DIV/0!</v>
      </c>
      <c r="I974" s="2" t="e">
        <f t="shared" si="173"/>
        <v>#DIV/0!</v>
      </c>
      <c r="J974" s="2" t="e">
        <f t="shared" si="174"/>
        <v>#DIV/0!</v>
      </c>
      <c r="K974" s="2">
        <f t="shared" si="175"/>
        <v>0</v>
      </c>
      <c r="L974" s="2">
        <f>AM974/SUM(AM1:AM$2583)</f>
        <v>0</v>
      </c>
      <c r="M974" t="s">
        <v>1859</v>
      </c>
      <c r="N974" t="s">
        <v>2477</v>
      </c>
      <c r="O974" t="s">
        <v>2478</v>
      </c>
      <c r="P974" s="1">
        <v>15057749.3426523</v>
      </c>
      <c r="Q974" s="1">
        <v>1257602.6353005001</v>
      </c>
      <c r="R974" s="1">
        <v>6299045.3109883703</v>
      </c>
      <c r="S974" s="1">
        <v>5827803.9030717397</v>
      </c>
      <c r="T974" s="1">
        <v>1154922.0876921101</v>
      </c>
      <c r="U974" s="1">
        <v>1030467.73634349</v>
      </c>
      <c r="V974" s="1">
        <v>1102837.5320194699</v>
      </c>
      <c r="W974" s="1">
        <v>408100.83657908998</v>
      </c>
      <c r="X974" s="1">
        <v>4580908.4441431696</v>
      </c>
      <c r="Y974" s="1">
        <v>2372271.61448078</v>
      </c>
      <c r="Z974" s="1">
        <v>1275271.18020116</v>
      </c>
      <c r="AA974" s="1">
        <v>4598656.6112048998</v>
      </c>
      <c r="AB974" s="1">
        <v>186011.49310722901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1:39" x14ac:dyDescent="0.3">
      <c r="A975" t="str">
        <f t="shared" si="165"/>
        <v>FRS</v>
      </c>
      <c r="B975" t="str">
        <f t="shared" si="166"/>
        <v>Z166</v>
      </c>
      <c r="C975" t="str">
        <f t="shared" si="167"/>
        <v>MAINT-REP-ALT/PENAL FACILITIES</v>
      </c>
      <c r="D975" s="1">
        <f t="shared" si="168"/>
        <v>0</v>
      </c>
      <c r="E975" s="1">
        <f t="shared" si="169"/>
        <v>0</v>
      </c>
      <c r="F975" s="1">
        <f t="shared" si="170"/>
        <v>0</v>
      </c>
      <c r="G975" s="1">
        <f t="shared" si="171"/>
        <v>0</v>
      </c>
      <c r="H975" s="2" t="e">
        <f t="shared" si="172"/>
        <v>#DIV/0!</v>
      </c>
      <c r="I975" s="2" t="e">
        <f t="shared" si="173"/>
        <v>#DIV/0!</v>
      </c>
      <c r="J975" s="2" t="e">
        <f t="shared" si="174"/>
        <v>#DIV/0!</v>
      </c>
      <c r="K975" s="2">
        <f t="shared" si="175"/>
        <v>0</v>
      </c>
      <c r="L975" s="2">
        <f>AM975/SUM(AM1:AM$2583)</f>
        <v>0</v>
      </c>
      <c r="M975" t="s">
        <v>1859</v>
      </c>
      <c r="N975" t="s">
        <v>2479</v>
      </c>
      <c r="O975" t="s">
        <v>2480</v>
      </c>
      <c r="P975" s="1"/>
      <c r="Q975" s="1">
        <v>195283.78252163201</v>
      </c>
      <c r="R975" s="1"/>
      <c r="S975" s="1"/>
      <c r="T975" s="1"/>
      <c r="U975" s="1"/>
      <c r="V975" s="1">
        <v>157326.51462999501</v>
      </c>
      <c r="W975" s="1">
        <v>260978.834321375</v>
      </c>
      <c r="X975" s="1">
        <v>0</v>
      </c>
      <c r="Y975" s="1"/>
      <c r="Z975" s="1">
        <v>1161954.6218270401</v>
      </c>
      <c r="AA975" s="1">
        <v>631541.360462646</v>
      </c>
      <c r="AB975" s="1">
        <v>0</v>
      </c>
      <c r="AC975" s="1">
        <v>0</v>
      </c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1:39" x14ac:dyDescent="0.3">
      <c r="A976" t="str">
        <f t="shared" si="165"/>
        <v>FRS</v>
      </c>
      <c r="B976" t="str">
        <f t="shared" si="166"/>
        <v>Z169</v>
      </c>
      <c r="C976" t="str">
        <f t="shared" si="167"/>
        <v>MAINT-REP-ALT/OTHER RESIDENTIAL BLD</v>
      </c>
      <c r="D976" s="1">
        <f t="shared" si="168"/>
        <v>0</v>
      </c>
      <c r="E976" s="1">
        <f t="shared" si="169"/>
        <v>0</v>
      </c>
      <c r="F976" s="1">
        <f t="shared" si="170"/>
        <v>0</v>
      </c>
      <c r="G976" s="1">
        <f t="shared" si="171"/>
        <v>0</v>
      </c>
      <c r="H976" s="2" t="e">
        <f t="shared" si="172"/>
        <v>#DIV/0!</v>
      </c>
      <c r="I976" s="2" t="e">
        <f t="shared" si="173"/>
        <v>#DIV/0!</v>
      </c>
      <c r="J976" s="2" t="e">
        <f t="shared" si="174"/>
        <v>#DIV/0!</v>
      </c>
      <c r="K976" s="2">
        <f t="shared" si="175"/>
        <v>0</v>
      </c>
      <c r="L976" s="2">
        <f>AM976/SUM(AM1:AM$2583)</f>
        <v>0</v>
      </c>
      <c r="M976" t="s">
        <v>1859</v>
      </c>
      <c r="N976" t="s">
        <v>2481</v>
      </c>
      <c r="O976" t="s">
        <v>2482</v>
      </c>
      <c r="P976" s="1">
        <v>13426498.590025101</v>
      </c>
      <c r="Q976" s="1">
        <v>10655537.851494599</v>
      </c>
      <c r="R976" s="1">
        <v>13681753.2913523</v>
      </c>
      <c r="S976" s="1">
        <v>9232805.4257519599</v>
      </c>
      <c r="T976" s="1">
        <v>8326802.1834709104</v>
      </c>
      <c r="U976" s="1">
        <v>7779993.8021882297</v>
      </c>
      <c r="V976" s="1">
        <v>2399459.3412792799</v>
      </c>
      <c r="W976" s="1">
        <v>7554252.7505403599</v>
      </c>
      <c r="X976" s="1">
        <v>7028253.7982208198</v>
      </c>
      <c r="Y976" s="1">
        <v>22388894.9947058</v>
      </c>
      <c r="Z976" s="1">
        <v>7541185.6406565802</v>
      </c>
      <c r="AA976" s="1">
        <v>2312426.5827298802</v>
      </c>
      <c r="AB976" s="1">
        <v>324346.53575561498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1:39" x14ac:dyDescent="0.3">
      <c r="A977" t="str">
        <f t="shared" si="165"/>
        <v>FRS</v>
      </c>
      <c r="B977" t="str">
        <f t="shared" si="166"/>
        <v>Z171</v>
      </c>
      <c r="C977" t="str">
        <f t="shared" si="167"/>
        <v>MAINT-REP-ALT/AMMO STORAGE BLDGS</v>
      </c>
      <c r="D977" s="1">
        <f t="shared" si="168"/>
        <v>0</v>
      </c>
      <c r="E977" s="1">
        <f t="shared" si="169"/>
        <v>0</v>
      </c>
      <c r="F977" s="1">
        <f t="shared" si="170"/>
        <v>0</v>
      </c>
      <c r="G977" s="1">
        <f t="shared" si="171"/>
        <v>0</v>
      </c>
      <c r="H977" s="2" t="e">
        <f t="shared" si="172"/>
        <v>#DIV/0!</v>
      </c>
      <c r="I977" s="2" t="e">
        <f t="shared" si="173"/>
        <v>#DIV/0!</v>
      </c>
      <c r="J977" s="2" t="e">
        <f t="shared" si="174"/>
        <v>#DIV/0!</v>
      </c>
      <c r="K977" s="2">
        <f t="shared" si="175"/>
        <v>0</v>
      </c>
      <c r="L977" s="2">
        <f>AM977/SUM(AM1:AM$2583)</f>
        <v>0</v>
      </c>
      <c r="M977" t="s">
        <v>1859</v>
      </c>
      <c r="N977" t="s">
        <v>2483</v>
      </c>
      <c r="O977" t="s">
        <v>2484</v>
      </c>
      <c r="P977" s="1">
        <v>8172394.9063334595</v>
      </c>
      <c r="Q977" s="1">
        <v>4053135.05850692</v>
      </c>
      <c r="R977" s="1">
        <v>620675.41040581604</v>
      </c>
      <c r="S977" s="1">
        <v>1751876.1710926199</v>
      </c>
      <c r="T977" s="1">
        <v>1211249.9549107801</v>
      </c>
      <c r="U977" s="1">
        <v>3347256.3579791202</v>
      </c>
      <c r="V977" s="1">
        <v>707447.81156079203</v>
      </c>
      <c r="W977" s="1">
        <v>4500270.8409468802</v>
      </c>
      <c r="X977" s="1">
        <v>758977.263164551</v>
      </c>
      <c r="Y977" s="1">
        <v>4759055.5804492598</v>
      </c>
      <c r="Z977" s="1">
        <v>601825.02920811297</v>
      </c>
      <c r="AA977" s="1">
        <v>422769.35930384899</v>
      </c>
      <c r="AB977" s="1">
        <v>462.15075877182198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1:39" x14ac:dyDescent="0.3">
      <c r="A978" t="str">
        <f t="shared" si="165"/>
        <v>FRS</v>
      </c>
      <c r="B978" t="str">
        <f t="shared" si="166"/>
        <v>Z172</v>
      </c>
      <c r="C978" t="str">
        <f t="shared" si="167"/>
        <v>MAINT-REP-ALT/FOOD STORAGE BLDGS</v>
      </c>
      <c r="D978" s="1">
        <f t="shared" si="168"/>
        <v>0</v>
      </c>
      <c r="E978" s="1">
        <f t="shared" si="169"/>
        <v>0</v>
      </c>
      <c r="F978" s="1">
        <f t="shared" si="170"/>
        <v>0</v>
      </c>
      <c r="G978" s="1">
        <f t="shared" si="171"/>
        <v>0</v>
      </c>
      <c r="H978" s="2" t="e">
        <f t="shared" si="172"/>
        <v>#DIV/0!</v>
      </c>
      <c r="I978" s="2" t="e">
        <f t="shared" si="173"/>
        <v>#DIV/0!</v>
      </c>
      <c r="J978" s="2" t="e">
        <f t="shared" si="174"/>
        <v>#DIV/0!</v>
      </c>
      <c r="K978" s="2">
        <f t="shared" si="175"/>
        <v>0</v>
      </c>
      <c r="L978" s="2">
        <f>AM978/SUM(AM1:AM$2583)</f>
        <v>0</v>
      </c>
      <c r="M978" t="s">
        <v>1859</v>
      </c>
      <c r="N978" t="s">
        <v>2485</v>
      </c>
      <c r="O978" t="s">
        <v>2486</v>
      </c>
      <c r="P978" s="1">
        <v>2890839.9690962499</v>
      </c>
      <c r="Q978" s="1">
        <v>496242.75863851397</v>
      </c>
      <c r="R978" s="1">
        <v>43048.2130963948</v>
      </c>
      <c r="S978" s="1"/>
      <c r="T978" s="1">
        <v>191434.127163864</v>
      </c>
      <c r="U978" s="1">
        <v>37895.936035921601</v>
      </c>
      <c r="V978" s="1">
        <v>5033.2852200200996</v>
      </c>
      <c r="W978" s="1">
        <v>144329.605888797</v>
      </c>
      <c r="X978" s="1">
        <v>74183.327454267201</v>
      </c>
      <c r="Y978" s="1">
        <v>0</v>
      </c>
      <c r="Z978" s="1">
        <v>594804.82313260401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1:39" x14ac:dyDescent="0.3">
      <c r="A979" t="str">
        <f t="shared" si="165"/>
        <v>FRS</v>
      </c>
      <c r="B979" t="str">
        <f t="shared" si="166"/>
        <v>Z173</v>
      </c>
      <c r="C979" t="str">
        <f t="shared" si="167"/>
        <v>MAINT-REP-ALT/FUEL STORAGE BLDGS</v>
      </c>
      <c r="D979" s="1">
        <f t="shared" si="168"/>
        <v>0</v>
      </c>
      <c r="E979" s="1">
        <f t="shared" si="169"/>
        <v>0</v>
      </c>
      <c r="F979" s="1">
        <f t="shared" si="170"/>
        <v>0</v>
      </c>
      <c r="G979" s="1">
        <f t="shared" si="171"/>
        <v>0</v>
      </c>
      <c r="H979" s="2" t="e">
        <f t="shared" si="172"/>
        <v>#DIV/0!</v>
      </c>
      <c r="I979" s="2" t="e">
        <f t="shared" si="173"/>
        <v>#DIV/0!</v>
      </c>
      <c r="J979" s="2" t="e">
        <f t="shared" si="174"/>
        <v>#DIV/0!</v>
      </c>
      <c r="K979" s="2">
        <f t="shared" si="175"/>
        <v>0</v>
      </c>
      <c r="L979" s="2">
        <f>AM979/SUM(AM1:AM$2583)</f>
        <v>0</v>
      </c>
      <c r="M979" t="s">
        <v>1859</v>
      </c>
      <c r="N979" t="s">
        <v>2487</v>
      </c>
      <c r="O979" t="s">
        <v>2488</v>
      </c>
      <c r="P979" s="1">
        <v>10939458.643507101</v>
      </c>
      <c r="Q979" s="1">
        <v>3100409.8525385698</v>
      </c>
      <c r="R979" s="1">
        <v>5706820.2347790198</v>
      </c>
      <c r="S979" s="1">
        <v>3589032.4308028999</v>
      </c>
      <c r="T979" s="1">
        <v>2489989.8219226901</v>
      </c>
      <c r="U979" s="1">
        <v>5107734.0822621305</v>
      </c>
      <c r="V979" s="1">
        <v>14136869.3560139</v>
      </c>
      <c r="W979" s="1">
        <v>3365180.55041605</v>
      </c>
      <c r="X979" s="1">
        <v>2665653.9144659298</v>
      </c>
      <c r="Y979" s="1">
        <v>1884079.35021513</v>
      </c>
      <c r="Z979" s="1">
        <v>1590032.3585808401</v>
      </c>
      <c r="AA979" s="1">
        <v>2388082.2716745101</v>
      </c>
      <c r="AB979" s="1">
        <v>70717.250786507197</v>
      </c>
      <c r="AC979" s="1">
        <v>-443688.70010521699</v>
      </c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1:39" x14ac:dyDescent="0.3">
      <c r="A980" t="str">
        <f t="shared" si="165"/>
        <v>FRS</v>
      </c>
      <c r="B980" t="str">
        <f t="shared" si="166"/>
        <v>Z174</v>
      </c>
      <c r="C980" t="str">
        <f t="shared" si="167"/>
        <v>MAINT-REP-ALT/OPEN STORAGE FAC</v>
      </c>
      <c r="D980" s="1">
        <f t="shared" si="168"/>
        <v>0</v>
      </c>
      <c r="E980" s="1">
        <f t="shared" si="169"/>
        <v>0</v>
      </c>
      <c r="F980" s="1">
        <f t="shared" si="170"/>
        <v>0</v>
      </c>
      <c r="G980" s="1">
        <f t="shared" si="171"/>
        <v>0</v>
      </c>
      <c r="H980" s="2" t="e">
        <f t="shared" si="172"/>
        <v>#DIV/0!</v>
      </c>
      <c r="I980" s="2" t="e">
        <f t="shared" si="173"/>
        <v>#DIV/0!</v>
      </c>
      <c r="J980" s="2" t="e">
        <f t="shared" si="174"/>
        <v>#DIV/0!</v>
      </c>
      <c r="K980" s="2">
        <f t="shared" si="175"/>
        <v>0</v>
      </c>
      <c r="L980" s="2">
        <f>AM980/SUM(AM1:AM$2583)</f>
        <v>0</v>
      </c>
      <c r="M980" t="s">
        <v>1859</v>
      </c>
      <c r="N980" t="s">
        <v>2489</v>
      </c>
      <c r="O980" t="s">
        <v>2490</v>
      </c>
      <c r="P980" s="1">
        <v>2117840.78295564</v>
      </c>
      <c r="Q980" s="1">
        <v>882002.17335966497</v>
      </c>
      <c r="R980" s="1">
        <v>3476307.8219129699</v>
      </c>
      <c r="S980" s="1">
        <v>3385264.7685565702</v>
      </c>
      <c r="T980" s="1">
        <v>3044111.5713620102</v>
      </c>
      <c r="U980" s="1">
        <v>1485421.0804334099</v>
      </c>
      <c r="V980" s="1">
        <v>911718.099676174</v>
      </c>
      <c r="W980" s="1">
        <v>2069867.8909113</v>
      </c>
      <c r="X980" s="1">
        <v>224413.03333189501</v>
      </c>
      <c r="Y980" s="1">
        <v>241854.33512600101</v>
      </c>
      <c r="Z980" s="1">
        <v>9492530.2949922606</v>
      </c>
      <c r="AA980" s="1">
        <v>1215755.18308291</v>
      </c>
      <c r="AB980" s="1">
        <v>-123764.338446466</v>
      </c>
      <c r="AC980" s="1">
        <v>1798088.7649788901</v>
      </c>
      <c r="AD980" s="1">
        <v>120026.576325439</v>
      </c>
      <c r="AE980" s="1">
        <v>0</v>
      </c>
      <c r="AF980" s="1"/>
      <c r="AG980" s="1"/>
      <c r="AH980" s="1"/>
      <c r="AI980" s="1"/>
      <c r="AJ980" s="1"/>
      <c r="AK980" s="1"/>
      <c r="AL980" s="1"/>
      <c r="AM980" s="1"/>
    </row>
    <row r="981" spans="1:39" x14ac:dyDescent="0.3">
      <c r="A981" t="str">
        <f t="shared" si="165"/>
        <v>FRS</v>
      </c>
      <c r="B981" t="str">
        <f t="shared" si="166"/>
        <v>Z179</v>
      </c>
      <c r="C981" t="str">
        <f t="shared" si="167"/>
        <v>MAINT-REP-ALT/OTHER WAREHOUSE BLDGS</v>
      </c>
      <c r="D981" s="1">
        <f t="shared" si="168"/>
        <v>0</v>
      </c>
      <c r="E981" s="1">
        <f t="shared" si="169"/>
        <v>0</v>
      </c>
      <c r="F981" s="1">
        <f t="shared" si="170"/>
        <v>0</v>
      </c>
      <c r="G981" s="1">
        <f t="shared" si="171"/>
        <v>0</v>
      </c>
      <c r="H981" s="2" t="e">
        <f t="shared" si="172"/>
        <v>#DIV/0!</v>
      </c>
      <c r="I981" s="2" t="e">
        <f t="shared" si="173"/>
        <v>#DIV/0!</v>
      </c>
      <c r="J981" s="2" t="e">
        <f t="shared" si="174"/>
        <v>#DIV/0!</v>
      </c>
      <c r="K981" s="2">
        <f t="shared" si="175"/>
        <v>0</v>
      </c>
      <c r="L981" s="2">
        <f>AM981/SUM(AM1:AM$2583)</f>
        <v>0</v>
      </c>
      <c r="M981" t="s">
        <v>1859</v>
      </c>
      <c r="N981" t="s">
        <v>2491</v>
      </c>
      <c r="O981" t="s">
        <v>2492</v>
      </c>
      <c r="P981" s="1">
        <v>10398580.0835064</v>
      </c>
      <c r="Q981" s="1">
        <v>6887836.2390946001</v>
      </c>
      <c r="R981" s="1">
        <v>17751904.379880302</v>
      </c>
      <c r="S981" s="1">
        <v>40669189.521224499</v>
      </c>
      <c r="T981" s="1">
        <v>8626832.71398413</v>
      </c>
      <c r="U981" s="1">
        <v>6426355.2979492303</v>
      </c>
      <c r="V981" s="1">
        <v>6409986.5971304299</v>
      </c>
      <c r="W981" s="1">
        <v>6567661.8270173697</v>
      </c>
      <c r="X981" s="1">
        <v>4482216.3382994896</v>
      </c>
      <c r="Y981" s="1">
        <v>8491668.5019416902</v>
      </c>
      <c r="Z981" s="1">
        <v>4691803.4755939497</v>
      </c>
      <c r="AA981" s="1">
        <v>2053774.4773824499</v>
      </c>
      <c r="AB981" s="1">
        <v>20747.447163411402</v>
      </c>
      <c r="AC981" s="1">
        <v>6473.9619926045698</v>
      </c>
      <c r="AD981" s="1">
        <v>0</v>
      </c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1:39" x14ac:dyDescent="0.3">
      <c r="A982" t="str">
        <f t="shared" si="165"/>
        <v>FRS</v>
      </c>
      <c r="B982" t="str">
        <f t="shared" si="166"/>
        <v>Z191</v>
      </c>
      <c r="C982" t="str">
        <f t="shared" si="167"/>
        <v>MAINT-REP-ALT/EXHIBITION BUILDINGS</v>
      </c>
      <c r="D982" s="1">
        <f t="shared" si="168"/>
        <v>0</v>
      </c>
      <c r="E982" s="1">
        <f t="shared" si="169"/>
        <v>0</v>
      </c>
      <c r="F982" s="1">
        <f t="shared" si="170"/>
        <v>0</v>
      </c>
      <c r="G982" s="1">
        <f t="shared" si="171"/>
        <v>0</v>
      </c>
      <c r="H982" s="2" t="e">
        <f t="shared" si="172"/>
        <v>#DIV/0!</v>
      </c>
      <c r="I982" s="2" t="e">
        <f t="shared" si="173"/>
        <v>#DIV/0!</v>
      </c>
      <c r="J982" s="2" t="e">
        <f t="shared" si="174"/>
        <v>#DIV/0!</v>
      </c>
      <c r="K982" s="2">
        <f t="shared" si="175"/>
        <v>0</v>
      </c>
      <c r="L982" s="2">
        <f>AM982/SUM(AM1:AM$2583)</f>
        <v>0</v>
      </c>
      <c r="M982" t="s">
        <v>1859</v>
      </c>
      <c r="N982" t="s">
        <v>2493</v>
      </c>
      <c r="O982" t="s">
        <v>2494</v>
      </c>
      <c r="P982" s="1">
        <v>7642508.1578614097</v>
      </c>
      <c r="Q982" s="1">
        <v>825271.36298101104</v>
      </c>
      <c r="R982" s="1">
        <v>1328254.7892414399</v>
      </c>
      <c r="S982" s="1">
        <v>6714732.6726141004</v>
      </c>
      <c r="T982" s="1">
        <v>234826.87414028301</v>
      </c>
      <c r="U982" s="1">
        <v>1331155.02584573</v>
      </c>
      <c r="V982" s="1">
        <v>220755.69534573201</v>
      </c>
      <c r="W982" s="1">
        <v>1197390.99385437</v>
      </c>
      <c r="X982" s="1">
        <v>1434393.2079082001</v>
      </c>
      <c r="Y982" s="1">
        <v>416087.98677772703</v>
      </c>
      <c r="Z982" s="1">
        <v>2270413.48723015</v>
      </c>
      <c r="AA982" s="1">
        <v>73632.541551279894</v>
      </c>
      <c r="AB982" s="1">
        <v>-5009.34428304422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1:39" x14ac:dyDescent="0.3">
      <c r="A983" t="str">
        <f t="shared" si="165"/>
        <v>FRS</v>
      </c>
      <c r="B983" t="str">
        <f t="shared" si="166"/>
        <v>Z192</v>
      </c>
      <c r="C983" t="str">
        <f t="shared" si="167"/>
        <v>MAINT-REP-ALT/TEST BUILDINGS</v>
      </c>
      <c r="D983" s="1">
        <f t="shared" si="168"/>
        <v>145388.81594595101</v>
      </c>
      <c r="E983" s="1">
        <f t="shared" si="169"/>
        <v>0</v>
      </c>
      <c r="F983" s="1">
        <f t="shared" si="170"/>
        <v>0</v>
      </c>
      <c r="G983" s="1">
        <f t="shared" si="171"/>
        <v>0</v>
      </c>
      <c r="H983" s="2" t="e">
        <f t="shared" si="172"/>
        <v>#DIV/0!</v>
      </c>
      <c r="I983" s="2">
        <f t="shared" si="173"/>
        <v>-1</v>
      </c>
      <c r="J983" s="2" t="e">
        <f t="shared" si="174"/>
        <v>#DIV/0!</v>
      </c>
      <c r="K983" s="2">
        <f t="shared" si="175"/>
        <v>0</v>
      </c>
      <c r="L983" s="2">
        <f>AM983/SUM(AM1:AM$2583)</f>
        <v>0</v>
      </c>
      <c r="M983" t="s">
        <v>1859</v>
      </c>
      <c r="N983" t="s">
        <v>2495</v>
      </c>
      <c r="O983" t="s">
        <v>2496</v>
      </c>
      <c r="P983" s="1">
        <v>1507356.57241095</v>
      </c>
      <c r="Q983" s="1">
        <v>1107300.6134202799</v>
      </c>
      <c r="R983" s="1">
        <v>1862089.9028169001</v>
      </c>
      <c r="S983" s="1">
        <v>171238.28529469599</v>
      </c>
      <c r="T983" s="1">
        <v>5035074.3907005796</v>
      </c>
      <c r="U983" s="1">
        <v>707555.382640369</v>
      </c>
      <c r="V983" s="1">
        <v>2426805.4595066099</v>
      </c>
      <c r="W983" s="1">
        <v>1172693.0380615999</v>
      </c>
      <c r="X983" s="1">
        <v>1489172.56246546</v>
      </c>
      <c r="Y983" s="1">
        <v>528705.95491854101</v>
      </c>
      <c r="Z983" s="1">
        <v>6885536.0321189398</v>
      </c>
      <c r="AA983" s="1">
        <v>3221000.0984600801</v>
      </c>
      <c r="AB983" s="1">
        <v>644127.41727861005</v>
      </c>
      <c r="AC983" s="1">
        <v>0</v>
      </c>
      <c r="AD983" s="1"/>
      <c r="AE983" s="1">
        <v>145388.81594595101</v>
      </c>
      <c r="AF983" s="1"/>
      <c r="AG983" s="1"/>
      <c r="AH983" s="1"/>
      <c r="AI983" s="1"/>
      <c r="AJ983" s="1"/>
      <c r="AK983" s="1"/>
      <c r="AL983" s="1"/>
      <c r="AM983" s="1"/>
    </row>
    <row r="984" spans="1:39" x14ac:dyDescent="0.3">
      <c r="A984" t="str">
        <f t="shared" si="165"/>
        <v>FRS</v>
      </c>
      <c r="B984" t="str">
        <f t="shared" si="166"/>
        <v>Z199</v>
      </c>
      <c r="C984" t="str">
        <f t="shared" si="167"/>
        <v>MAINT-REP-ALT/MISC BLDGS</v>
      </c>
      <c r="D984" s="1">
        <f t="shared" si="168"/>
        <v>2409265.3152877898</v>
      </c>
      <c r="E984" s="1">
        <f t="shared" si="169"/>
        <v>0</v>
      </c>
      <c r="F984" s="1">
        <f t="shared" si="170"/>
        <v>0</v>
      </c>
      <c r="G984" s="1">
        <f t="shared" si="171"/>
        <v>0</v>
      </c>
      <c r="H984" s="2" t="e">
        <f t="shared" si="172"/>
        <v>#DIV/0!</v>
      </c>
      <c r="I984" s="2">
        <f t="shared" si="173"/>
        <v>-1</v>
      </c>
      <c r="J984" s="2" t="e">
        <f t="shared" si="174"/>
        <v>#DIV/0!</v>
      </c>
      <c r="K984" s="2">
        <f t="shared" si="175"/>
        <v>0</v>
      </c>
      <c r="L984" s="2">
        <f>AM984/SUM(AM1:AM$2583)</f>
        <v>0</v>
      </c>
      <c r="M984" t="s">
        <v>1859</v>
      </c>
      <c r="N984" t="s">
        <v>2497</v>
      </c>
      <c r="O984" t="s">
        <v>2498</v>
      </c>
      <c r="P984" s="1">
        <v>342718104.20835102</v>
      </c>
      <c r="Q984" s="1">
        <v>327267057.70516098</v>
      </c>
      <c r="R984" s="1">
        <v>379024907.56409502</v>
      </c>
      <c r="S984" s="1">
        <v>860988920.61032701</v>
      </c>
      <c r="T984" s="1">
        <v>708633020.62799096</v>
      </c>
      <c r="U984" s="1">
        <v>572666311.27063799</v>
      </c>
      <c r="V984" s="1">
        <v>603481217.19517004</v>
      </c>
      <c r="W984" s="1">
        <v>602380631.49815297</v>
      </c>
      <c r="X984" s="1">
        <v>632617355.31414497</v>
      </c>
      <c r="Y984" s="1">
        <v>835362038.06101799</v>
      </c>
      <c r="Z984" s="1">
        <v>643261584.25183296</v>
      </c>
      <c r="AA984" s="1">
        <v>648213713.84637105</v>
      </c>
      <c r="AB984" s="1">
        <v>34562745.8100079</v>
      </c>
      <c r="AC984" s="1">
        <v>4554919.0394323803</v>
      </c>
      <c r="AD984" s="1">
        <v>7023728.70601648</v>
      </c>
      <c r="AE984" s="1">
        <v>2409265.3152877898</v>
      </c>
      <c r="AF984" s="1">
        <v>-315407.163999488</v>
      </c>
      <c r="AG984" s="1">
        <v>25628.315259185802</v>
      </c>
      <c r="AH984" s="1">
        <v>0</v>
      </c>
      <c r="AI984" s="1">
        <v>0</v>
      </c>
      <c r="AJ984" s="1"/>
      <c r="AK984" s="1"/>
      <c r="AL984" s="1"/>
      <c r="AM984" s="1"/>
    </row>
    <row r="985" spans="1:39" x14ac:dyDescent="0.3">
      <c r="A985" t="str">
        <f t="shared" si="165"/>
        <v>FRS</v>
      </c>
      <c r="B985" t="str">
        <f t="shared" si="166"/>
        <v>Z1AA</v>
      </c>
      <c r="C985" t="str">
        <f t="shared" si="167"/>
        <v>MAINTENANCE OF OFFICE BUILDINGS</v>
      </c>
      <c r="D985" s="1">
        <f t="shared" si="168"/>
        <v>104782521.669843</v>
      </c>
      <c r="E985" s="1">
        <f t="shared" si="169"/>
        <v>91217754.464057595</v>
      </c>
      <c r="F985" s="1">
        <f t="shared" si="170"/>
        <v>117506413.1182</v>
      </c>
      <c r="G985" s="1">
        <f t="shared" si="171"/>
        <v>32790749.4870313</v>
      </c>
      <c r="H985" s="2">
        <f t="shared" si="172"/>
        <v>0.28819673109252975</v>
      </c>
      <c r="I985" s="2">
        <f t="shared" si="173"/>
        <v>0.12143143002845869</v>
      </c>
      <c r="J985" s="2">
        <f t="shared" si="174"/>
        <v>0.27905497765510889</v>
      </c>
      <c r="K985" s="2">
        <f t="shared" si="175"/>
        <v>1.4755100635785179E-3</v>
      </c>
      <c r="L985" s="2">
        <f>AM985/SUM(AM1:AM$2583)</f>
        <v>6.4377550728231671E-4</v>
      </c>
      <c r="M985" t="s">
        <v>1859</v>
      </c>
      <c r="N985" t="s">
        <v>2499</v>
      </c>
      <c r="O985" t="s">
        <v>2500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>
        <v>175827988.458808</v>
      </c>
      <c r="AC985" s="1">
        <v>87112118.384380206</v>
      </c>
      <c r="AD985" s="1">
        <v>164914884.077613</v>
      </c>
      <c r="AE985" s="1">
        <v>104782521.669843</v>
      </c>
      <c r="AF985" s="1">
        <v>75271486.677904993</v>
      </c>
      <c r="AG985" s="1">
        <v>63614441.154881403</v>
      </c>
      <c r="AH985" s="1">
        <v>89805627.794913307</v>
      </c>
      <c r="AI985" s="1">
        <v>96933822.712164298</v>
      </c>
      <c r="AJ985" s="1">
        <v>115772584.231061</v>
      </c>
      <c r="AK985" s="1">
        <v>91217754.464057595</v>
      </c>
      <c r="AL985" s="1">
        <v>117506413.1182</v>
      </c>
      <c r="AM985" s="1">
        <v>32790749.4870313</v>
      </c>
    </row>
    <row r="986" spans="1:39" x14ac:dyDescent="0.3">
      <c r="A986" t="str">
        <f t="shared" si="165"/>
        <v>FRS</v>
      </c>
      <c r="B986" t="str">
        <f t="shared" si="166"/>
        <v>Z1AB</v>
      </c>
      <c r="C986" t="str">
        <f t="shared" si="167"/>
        <v>MAINTENANCE OF CONFERENCE SPACE AND FACILITIES</v>
      </c>
      <c r="D986" s="1">
        <f t="shared" si="168"/>
        <v>46494.1260701723</v>
      </c>
      <c r="E986" s="1">
        <f t="shared" si="169"/>
        <v>1203623.72423511</v>
      </c>
      <c r="F986" s="1">
        <f t="shared" si="170"/>
        <v>0</v>
      </c>
      <c r="G986" s="1">
        <f t="shared" si="171"/>
        <v>15926.525339811</v>
      </c>
      <c r="H986" s="2">
        <f t="shared" si="172"/>
        <v>-1</v>
      </c>
      <c r="I986" s="2">
        <f t="shared" si="173"/>
        <v>-1</v>
      </c>
      <c r="J986" s="2" t="e">
        <f t="shared" si="174"/>
        <v>#DIV/0!</v>
      </c>
      <c r="K986" s="2">
        <f t="shared" si="175"/>
        <v>0</v>
      </c>
      <c r="L986" s="2">
        <f>AM986/SUM(AM1:AM$2583)</f>
        <v>3.1268290875561075E-7</v>
      </c>
      <c r="M986" t="s">
        <v>1859</v>
      </c>
      <c r="N986" t="s">
        <v>2501</v>
      </c>
      <c r="O986" t="s">
        <v>2502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>
        <v>56271.8450456133</v>
      </c>
      <c r="AC986" s="1"/>
      <c r="AD986" s="1">
        <v>182098.63800881599</v>
      </c>
      <c r="AE986" s="1">
        <v>46494.1260701723</v>
      </c>
      <c r="AF986" s="1">
        <v>194736.97917107801</v>
      </c>
      <c r="AG986" s="1">
        <v>20389.732324851499</v>
      </c>
      <c r="AH986" s="1"/>
      <c r="AI986" s="1">
        <v>2747335.0423817299</v>
      </c>
      <c r="AJ986" s="1">
        <v>1265509.9075134699</v>
      </c>
      <c r="AK986" s="1">
        <v>1203623.72423511</v>
      </c>
      <c r="AL986" s="1">
        <v>0</v>
      </c>
      <c r="AM986" s="1">
        <v>15926.525339811</v>
      </c>
    </row>
    <row r="987" spans="1:39" x14ac:dyDescent="0.3">
      <c r="A987" t="str">
        <f t="shared" si="165"/>
        <v>FRS</v>
      </c>
      <c r="B987" t="str">
        <f t="shared" si="166"/>
        <v>Z1AZ</v>
      </c>
      <c r="C987" t="str">
        <f t="shared" si="167"/>
        <v>MAINTENANCE OF OTHER ADMINISTRATIVE FACILITIES AND SERVICE BUILDINGS</v>
      </c>
      <c r="D987" s="1">
        <f t="shared" si="168"/>
        <v>45229518.300993502</v>
      </c>
      <c r="E987" s="1">
        <f t="shared" si="169"/>
        <v>107190753.916788</v>
      </c>
      <c r="F987" s="1">
        <f t="shared" si="170"/>
        <v>100616066.83409999</v>
      </c>
      <c r="G987" s="1">
        <f t="shared" si="171"/>
        <v>37523614.489940502</v>
      </c>
      <c r="H987" s="2">
        <f t="shared" si="172"/>
        <v>-6.1336326524878415E-2</v>
      </c>
      <c r="I987" s="2">
        <f t="shared" si="173"/>
        <v>1.2245664029521599</v>
      </c>
      <c r="J987" s="2">
        <f t="shared" si="174"/>
        <v>0.37293859391076195</v>
      </c>
      <c r="K987" s="2">
        <f t="shared" si="175"/>
        <v>1.2634205677103511E-3</v>
      </c>
      <c r="L987" s="2">
        <f>AM987/SUM(AM1:AM$2583)</f>
        <v>7.3669508416943975E-4</v>
      </c>
      <c r="M987" t="s">
        <v>1859</v>
      </c>
      <c r="N987" t="s">
        <v>2503</v>
      </c>
      <c r="O987" t="s">
        <v>2504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>
        <v>48121836.069071099</v>
      </c>
      <c r="AC987" s="1">
        <v>38739928.925098099</v>
      </c>
      <c r="AD987" s="1">
        <v>56403558.638643302</v>
      </c>
      <c r="AE987" s="1">
        <v>45229518.300993502</v>
      </c>
      <c r="AF987" s="1">
        <v>66081282.857785001</v>
      </c>
      <c r="AG987" s="1">
        <v>27521672.135425799</v>
      </c>
      <c r="AH987" s="1">
        <v>56534159.6464146</v>
      </c>
      <c r="AI987" s="1">
        <v>85105970.787275106</v>
      </c>
      <c r="AJ987" s="1">
        <v>93071008.012753293</v>
      </c>
      <c r="AK987" s="1">
        <v>107190753.916788</v>
      </c>
      <c r="AL987" s="1">
        <v>100616066.83409999</v>
      </c>
      <c r="AM987" s="1">
        <v>37523614.489940502</v>
      </c>
    </row>
    <row r="988" spans="1:39" x14ac:dyDescent="0.3">
      <c r="A988" t="str">
        <f t="shared" si="165"/>
        <v>FRS</v>
      </c>
      <c r="B988" t="str">
        <f t="shared" si="166"/>
        <v>Z1BA</v>
      </c>
      <c r="C988" t="str">
        <f t="shared" si="167"/>
        <v>MAINTENANCE OF AIR TRAFFIC CONTROL TOWERS</v>
      </c>
      <c r="D988" s="1">
        <f t="shared" si="168"/>
        <v>0</v>
      </c>
      <c r="E988" s="1">
        <f t="shared" si="169"/>
        <v>304135.33204912703</v>
      </c>
      <c r="F988" s="1">
        <f t="shared" si="170"/>
        <v>2331768.3876999998</v>
      </c>
      <c r="G988" s="1">
        <f t="shared" si="171"/>
        <v>0</v>
      </c>
      <c r="H988" s="2">
        <f t="shared" si="172"/>
        <v>6.6668776757688546</v>
      </c>
      <c r="I988" s="2" t="e">
        <f t="shared" si="173"/>
        <v>#DIV/0!</v>
      </c>
      <c r="J988" s="2">
        <f t="shared" si="174"/>
        <v>0</v>
      </c>
      <c r="K988" s="2">
        <f t="shared" si="175"/>
        <v>2.9279659132516869E-5</v>
      </c>
      <c r="L988" s="2">
        <f>AM988/SUM(AM1:AM$2583)</f>
        <v>0</v>
      </c>
      <c r="M988" t="s">
        <v>1859</v>
      </c>
      <c r="N988" t="s">
        <v>2505</v>
      </c>
      <c r="O988" t="s">
        <v>2506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>
        <v>1211450.9482576901</v>
      </c>
      <c r="AC988" s="1">
        <v>1743197.58089645</v>
      </c>
      <c r="AD988" s="1">
        <v>79544.376039597395</v>
      </c>
      <c r="AE988" s="1"/>
      <c r="AF988" s="1">
        <v>116341.904465871</v>
      </c>
      <c r="AG988" s="1">
        <v>4200745.6528595798</v>
      </c>
      <c r="AH988" s="1">
        <v>70734.565825133701</v>
      </c>
      <c r="AI988" s="1"/>
      <c r="AJ988" s="1">
        <v>1524534.8825624899</v>
      </c>
      <c r="AK988" s="1">
        <v>304135.33204912703</v>
      </c>
      <c r="AL988" s="1">
        <v>2331768.3876999998</v>
      </c>
      <c r="AM988" s="1">
        <v>0</v>
      </c>
    </row>
    <row r="989" spans="1:39" x14ac:dyDescent="0.3">
      <c r="A989" t="str">
        <f t="shared" si="165"/>
        <v>FRS</v>
      </c>
      <c r="B989" t="str">
        <f t="shared" si="166"/>
        <v>Z1BB</v>
      </c>
      <c r="C989" t="str">
        <f t="shared" si="167"/>
        <v>MAINTENANCE OF AIR TRAFFIC CONTROL TRAINING FACILITIES</v>
      </c>
      <c r="D989" s="1">
        <f t="shared" si="168"/>
        <v>57799.700949894403</v>
      </c>
      <c r="E989" s="1">
        <f t="shared" si="169"/>
        <v>0</v>
      </c>
      <c r="F989" s="1">
        <f t="shared" si="170"/>
        <v>0</v>
      </c>
      <c r="G989" s="1">
        <f t="shared" si="171"/>
        <v>0</v>
      </c>
      <c r="H989" s="2" t="e">
        <f t="shared" si="172"/>
        <v>#DIV/0!</v>
      </c>
      <c r="I989" s="2">
        <f t="shared" si="173"/>
        <v>-1</v>
      </c>
      <c r="J989" s="2" t="e">
        <f t="shared" si="174"/>
        <v>#DIV/0!</v>
      </c>
      <c r="K989" s="2">
        <f t="shared" si="175"/>
        <v>0</v>
      </c>
      <c r="L989" s="2">
        <f>AM989/SUM(AM1:AM$2583)</f>
        <v>0</v>
      </c>
      <c r="M989" t="s">
        <v>1859</v>
      </c>
      <c r="N989" t="s">
        <v>2507</v>
      </c>
      <c r="O989" t="s">
        <v>2508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>
        <v>1139982.2299673299</v>
      </c>
      <c r="AC989" s="1">
        <v>93882.577211528405</v>
      </c>
      <c r="AD989" s="1"/>
      <c r="AE989" s="1">
        <v>57799.700949894403</v>
      </c>
      <c r="AF989" s="1">
        <v>0</v>
      </c>
      <c r="AG989" s="1"/>
      <c r="AH989" s="1"/>
      <c r="AI989" s="1"/>
      <c r="AJ989" s="1"/>
      <c r="AK989" s="1"/>
      <c r="AL989" s="1"/>
      <c r="AM989" s="1"/>
    </row>
    <row r="990" spans="1:39" x14ac:dyDescent="0.3">
      <c r="A990" t="str">
        <f t="shared" si="165"/>
        <v>FRS</v>
      </c>
      <c r="B990" t="str">
        <f t="shared" si="166"/>
        <v>Z1BC</v>
      </c>
      <c r="C990" t="str">
        <f t="shared" si="167"/>
        <v>MAINTENANCE OF RADAR AND NAVIGATIONAL FACILITIES</v>
      </c>
      <c r="D990" s="1">
        <f t="shared" si="168"/>
        <v>0</v>
      </c>
      <c r="E990" s="1">
        <f t="shared" si="169"/>
        <v>33542334.711148899</v>
      </c>
      <c r="F990" s="1">
        <f t="shared" si="170"/>
        <v>5636283.75</v>
      </c>
      <c r="G990" s="1">
        <f t="shared" si="171"/>
        <v>16953630.7550929</v>
      </c>
      <c r="H990" s="2">
        <f t="shared" si="172"/>
        <v>-0.83196507343519543</v>
      </c>
      <c r="I990" s="2" t="e">
        <f t="shared" si="173"/>
        <v>#DIV/0!</v>
      </c>
      <c r="J990" s="2">
        <f t="shared" si="174"/>
        <v>3.0079448635092052</v>
      </c>
      <c r="K990" s="2">
        <f t="shared" si="175"/>
        <v>7.0773953298562399E-5</v>
      </c>
      <c r="L990" s="2">
        <f>AM990/SUM(AM1:AM$2583)</f>
        <v>3.3284790406982377E-4</v>
      </c>
      <c r="M990" t="s">
        <v>1859</v>
      </c>
      <c r="N990" t="s">
        <v>2509</v>
      </c>
      <c r="O990" t="s">
        <v>2510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>
        <v>6544028.3215763997</v>
      </c>
      <c r="AC990" s="1">
        <v>231365.05625577999</v>
      </c>
      <c r="AD990" s="1">
        <v>420094.61856100202</v>
      </c>
      <c r="AE990" s="1">
        <v>0</v>
      </c>
      <c r="AF990" s="1">
        <v>184210.84068060599</v>
      </c>
      <c r="AG990" s="1">
        <v>209526.072267888</v>
      </c>
      <c r="AH990" s="1">
        <v>56624.9468044811</v>
      </c>
      <c r="AI990" s="1"/>
      <c r="AJ990" s="1">
        <v>39733.048117172199</v>
      </c>
      <c r="AK990" s="1">
        <v>33542334.711148899</v>
      </c>
      <c r="AL990" s="1">
        <v>5636283.75</v>
      </c>
      <c r="AM990" s="1">
        <v>16953630.7550929</v>
      </c>
    </row>
    <row r="991" spans="1:39" x14ac:dyDescent="0.3">
      <c r="A991" t="str">
        <f t="shared" si="165"/>
        <v>FRS</v>
      </c>
      <c r="B991" t="str">
        <f t="shared" si="166"/>
        <v>Z1BD</v>
      </c>
      <c r="C991" t="str">
        <f t="shared" si="167"/>
        <v>MAINTENANCE OF AIRPORT RUNWAYS AND TAXIWAYS</v>
      </c>
      <c r="D991" s="1">
        <f t="shared" si="168"/>
        <v>47438688.323890299</v>
      </c>
      <c r="E991" s="1">
        <f t="shared" si="169"/>
        <v>37104900.299111404</v>
      </c>
      <c r="F991" s="1">
        <f t="shared" si="170"/>
        <v>53904551.7557</v>
      </c>
      <c r="G991" s="1">
        <f t="shared" si="171"/>
        <v>16386800.4912432</v>
      </c>
      <c r="H991" s="2">
        <f t="shared" si="172"/>
        <v>0.45276099170628736</v>
      </c>
      <c r="I991" s="2">
        <f t="shared" si="173"/>
        <v>0.13629937210033405</v>
      </c>
      <c r="J991" s="2">
        <f t="shared" si="174"/>
        <v>0.30399660061194034</v>
      </c>
      <c r="K991" s="2">
        <f t="shared" si="175"/>
        <v>6.7687121474994082E-4</v>
      </c>
      <c r="L991" s="2">
        <f>AM991/SUM(AM1:AM$2583)</f>
        <v>3.2171941672624746E-4</v>
      </c>
      <c r="M991" t="s">
        <v>1859</v>
      </c>
      <c r="N991" t="s">
        <v>2511</v>
      </c>
      <c r="O991" t="s">
        <v>2512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>
        <v>72797910.862353593</v>
      </c>
      <c r="AC991" s="1">
        <v>56726656.649681099</v>
      </c>
      <c r="AD991" s="1">
        <v>59393385.616646603</v>
      </c>
      <c r="AE991" s="1">
        <v>47438688.323890299</v>
      </c>
      <c r="AF991" s="1">
        <v>47788842.314113103</v>
      </c>
      <c r="AG991" s="1">
        <v>21921222.7048712</v>
      </c>
      <c r="AH991" s="1">
        <v>30399564.2996713</v>
      </c>
      <c r="AI991" s="1">
        <v>33196601.303296</v>
      </c>
      <c r="AJ991" s="1">
        <v>34831947.711233497</v>
      </c>
      <c r="AK991" s="1">
        <v>37104900.299111404</v>
      </c>
      <c r="AL991" s="1">
        <v>53904551.7557</v>
      </c>
      <c r="AM991" s="1">
        <v>16386800.4912432</v>
      </c>
    </row>
    <row r="992" spans="1:39" x14ac:dyDescent="0.3">
      <c r="A992" t="str">
        <f t="shared" si="165"/>
        <v>FRS</v>
      </c>
      <c r="B992" t="str">
        <f t="shared" si="166"/>
        <v>Z1BE</v>
      </c>
      <c r="C992" t="str">
        <f t="shared" si="167"/>
        <v>MAINTENANCE OF AIRPORT TERMINALS</v>
      </c>
      <c r="D992" s="1">
        <f t="shared" si="168"/>
        <v>556152.463862492</v>
      </c>
      <c r="E992" s="1">
        <f t="shared" si="169"/>
        <v>202144.04149496299</v>
      </c>
      <c r="F992" s="1">
        <f t="shared" si="170"/>
        <v>129945.7969</v>
      </c>
      <c r="G992" s="1">
        <f t="shared" si="171"/>
        <v>90137.759093380402</v>
      </c>
      <c r="H992" s="2">
        <f t="shared" si="172"/>
        <v>-0.35716236828460768</v>
      </c>
      <c r="I992" s="2">
        <f t="shared" si="173"/>
        <v>-0.76634860880140065</v>
      </c>
      <c r="J992" s="2">
        <f t="shared" si="174"/>
        <v>0.69365659562460535</v>
      </c>
      <c r="K992" s="2">
        <f t="shared" si="175"/>
        <v>1.6317095038277791E-6</v>
      </c>
      <c r="L992" s="2">
        <f>AM992/SUM(AM1:AM$2583)</f>
        <v>1.7696601173627463E-6</v>
      </c>
      <c r="M992" t="s">
        <v>1859</v>
      </c>
      <c r="N992" t="s">
        <v>2513</v>
      </c>
      <c r="O992" t="s">
        <v>2514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>
        <v>123390.985590087</v>
      </c>
      <c r="AC992" s="1">
        <v>0</v>
      </c>
      <c r="AD992" s="1">
        <v>33721.215122591602</v>
      </c>
      <c r="AE992" s="1">
        <v>556152.463862492</v>
      </c>
      <c r="AF992" s="1">
        <v>4444439.21693647</v>
      </c>
      <c r="AG992" s="1">
        <v>379591.89849101898</v>
      </c>
      <c r="AH992" s="1">
        <v>157469.17293721999</v>
      </c>
      <c r="AI992" s="1">
        <v>96312.258554718399</v>
      </c>
      <c r="AJ992" s="1">
        <v>165712.51588606299</v>
      </c>
      <c r="AK992" s="1">
        <v>202144.04149496299</v>
      </c>
      <c r="AL992" s="1">
        <v>129945.7969</v>
      </c>
      <c r="AM992" s="1">
        <v>90137.759093380402</v>
      </c>
    </row>
    <row r="993" spans="1:39" x14ac:dyDescent="0.3">
      <c r="A993" t="str">
        <f t="shared" si="165"/>
        <v>FRS</v>
      </c>
      <c r="B993" t="str">
        <f t="shared" si="166"/>
        <v>Z1BF</v>
      </c>
      <c r="C993" t="str">
        <f t="shared" si="167"/>
        <v>MAINTENANCE OF MISSILE SYSTEM FACILITIES</v>
      </c>
      <c r="D993" s="1">
        <f t="shared" si="168"/>
        <v>1910442.9019634</v>
      </c>
      <c r="E993" s="1">
        <f t="shared" si="169"/>
        <v>8725.3867745822499</v>
      </c>
      <c r="F993" s="1">
        <f t="shared" si="170"/>
        <v>2900351.625</v>
      </c>
      <c r="G993" s="1">
        <f t="shared" si="171"/>
        <v>1717491.40641252</v>
      </c>
      <c r="H993" s="2">
        <f t="shared" si="172"/>
        <v>331.4037890731625</v>
      </c>
      <c r="I993" s="2">
        <f t="shared" si="173"/>
        <v>0.51815666514777869</v>
      </c>
      <c r="J993" s="2">
        <f t="shared" si="174"/>
        <v>0.59216661580215124</v>
      </c>
      <c r="K993" s="2">
        <f t="shared" si="175"/>
        <v>3.6419271910708818E-5</v>
      </c>
      <c r="L993" s="2">
        <f>AM993/SUM(AM1:AM$2583)</f>
        <v>3.371923236623592E-5</v>
      </c>
      <c r="M993" t="s">
        <v>1859</v>
      </c>
      <c r="N993" t="s">
        <v>2515</v>
      </c>
      <c r="O993" t="s">
        <v>2516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>
        <v>1400347.8962328101</v>
      </c>
      <c r="AC993" s="1">
        <v>497998.22931018</v>
      </c>
      <c r="AD993" s="1">
        <v>148374.171514355</v>
      </c>
      <c r="AE993" s="1">
        <v>1910442.9019634</v>
      </c>
      <c r="AF993" s="1">
        <v>100401.39812801201</v>
      </c>
      <c r="AG993" s="1">
        <v>762381.97346608306</v>
      </c>
      <c r="AH993" s="1">
        <v>3182576.3410743698</v>
      </c>
      <c r="AI993" s="1">
        <v>12159.0314912302</v>
      </c>
      <c r="AJ993" s="1">
        <v>2433122.8309969399</v>
      </c>
      <c r="AK993" s="1">
        <v>8725.3867745822499</v>
      </c>
      <c r="AL993" s="1">
        <v>2900351.625</v>
      </c>
      <c r="AM993" s="1">
        <v>1717491.40641252</v>
      </c>
    </row>
    <row r="994" spans="1:39" x14ac:dyDescent="0.3">
      <c r="A994" t="str">
        <f t="shared" si="165"/>
        <v>FRS</v>
      </c>
      <c r="B994" t="str">
        <f t="shared" si="166"/>
        <v>Z1BG</v>
      </c>
      <c r="C994" t="str">
        <f t="shared" si="167"/>
        <v>MAINTENANCE OF ELECTRONIC AND COMMUNICATIONS FACILITIES</v>
      </c>
      <c r="D994" s="1">
        <f t="shared" si="168"/>
        <v>3718365.6238931799</v>
      </c>
      <c r="E994" s="1">
        <f t="shared" si="169"/>
        <v>26015992.8750844</v>
      </c>
      <c r="F994" s="1">
        <f t="shared" si="170"/>
        <v>37551101.253899999</v>
      </c>
      <c r="G994" s="1">
        <f t="shared" si="171"/>
        <v>2771994.8412402999</v>
      </c>
      <c r="H994" s="2">
        <f t="shared" si="172"/>
        <v>0.44338528359080276</v>
      </c>
      <c r="I994" s="2">
        <f t="shared" si="173"/>
        <v>9.0988189576105967</v>
      </c>
      <c r="J994" s="2">
        <f t="shared" si="174"/>
        <v>7.3819268907656999E-2</v>
      </c>
      <c r="K994" s="2">
        <f t="shared" si="175"/>
        <v>4.7152343713233148E-4</v>
      </c>
      <c r="L994" s="2">
        <f>AM994/SUM(AM1:AM$2583)</f>
        <v>5.4422128588711377E-5</v>
      </c>
      <c r="M994" t="s">
        <v>1859</v>
      </c>
      <c r="N994" t="s">
        <v>2517</v>
      </c>
      <c r="O994" t="s">
        <v>2518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>
        <v>29576413.616888501</v>
      </c>
      <c r="AC994" s="1">
        <v>33222629.279916599</v>
      </c>
      <c r="AD994" s="1">
        <v>7178596.10979422</v>
      </c>
      <c r="AE994" s="1">
        <v>3718365.6238931799</v>
      </c>
      <c r="AF994" s="1">
        <v>2475489.0474779499</v>
      </c>
      <c r="AG994" s="1">
        <v>1935786.66551995</v>
      </c>
      <c r="AH994" s="1">
        <v>1470864.45197751</v>
      </c>
      <c r="AI994" s="1">
        <v>2188346.32781641</v>
      </c>
      <c r="AJ994" s="1">
        <v>65856044.127839297</v>
      </c>
      <c r="AK994" s="1">
        <v>26015992.8750844</v>
      </c>
      <c r="AL994" s="1">
        <v>37551101.253899999</v>
      </c>
      <c r="AM994" s="1">
        <v>2771994.8412402999</v>
      </c>
    </row>
    <row r="995" spans="1:39" x14ac:dyDescent="0.3">
      <c r="A995" t="str">
        <f t="shared" si="165"/>
        <v>FRS</v>
      </c>
      <c r="B995" t="str">
        <f t="shared" si="166"/>
        <v>Z1BZ</v>
      </c>
      <c r="C995" t="str">
        <f t="shared" si="167"/>
        <v>MAINTENANCE OF OTHER AIRFIELD STRUCTURES</v>
      </c>
      <c r="D995" s="1">
        <f t="shared" si="168"/>
        <v>10115419.8443591</v>
      </c>
      <c r="E995" s="1">
        <f t="shared" si="169"/>
        <v>15527451.1635611</v>
      </c>
      <c r="F995" s="1">
        <f t="shared" si="170"/>
        <v>18244142.552000001</v>
      </c>
      <c r="G995" s="1">
        <f t="shared" si="171"/>
        <v>2382022.7550178301</v>
      </c>
      <c r="H995" s="2">
        <f t="shared" si="172"/>
        <v>0.17496054953399387</v>
      </c>
      <c r="I995" s="2">
        <f t="shared" si="173"/>
        <v>0.80359716479528154</v>
      </c>
      <c r="J995" s="2">
        <f t="shared" si="174"/>
        <v>0.13056370000555068</v>
      </c>
      <c r="K995" s="2">
        <f t="shared" si="175"/>
        <v>2.2908890861776841E-4</v>
      </c>
      <c r="L995" s="2">
        <f>AM995/SUM(AM1:AM$2583)</f>
        <v>4.6765869382647616E-5</v>
      </c>
      <c r="M995" t="s">
        <v>1859</v>
      </c>
      <c r="N995" t="s">
        <v>2519</v>
      </c>
      <c r="O995" t="s">
        <v>2520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>
        <v>15621471.853695501</v>
      </c>
      <c r="AC995" s="1">
        <v>8717929.0419114195</v>
      </c>
      <c r="AD995" s="1">
        <v>24347741.779685698</v>
      </c>
      <c r="AE995" s="1">
        <v>10115419.8443591</v>
      </c>
      <c r="AF995" s="1">
        <v>4412785.4558068402</v>
      </c>
      <c r="AG995" s="1">
        <v>24902136.578986801</v>
      </c>
      <c r="AH995" s="1">
        <v>7589833.6745267799</v>
      </c>
      <c r="AI995" s="1">
        <v>24130692.6302878</v>
      </c>
      <c r="AJ995" s="1">
        <v>520860.94278218498</v>
      </c>
      <c r="AK995" s="1">
        <v>15527451.1635611</v>
      </c>
      <c r="AL995" s="1">
        <v>18244142.552000001</v>
      </c>
      <c r="AM995" s="1">
        <v>2382022.7550178301</v>
      </c>
    </row>
    <row r="996" spans="1:39" x14ac:dyDescent="0.3">
      <c r="A996" t="str">
        <f t="shared" si="165"/>
        <v>FRS</v>
      </c>
      <c r="B996" t="str">
        <f t="shared" si="166"/>
        <v>Z1CA</v>
      </c>
      <c r="C996" t="str">
        <f t="shared" si="167"/>
        <v>MAINTENANCE OF SCHOOLS</v>
      </c>
      <c r="D996" s="1">
        <f t="shared" si="168"/>
        <v>223933.66952281399</v>
      </c>
      <c r="E996" s="1">
        <f t="shared" si="169"/>
        <v>19319.214400049801</v>
      </c>
      <c r="F996" s="1">
        <f t="shared" si="170"/>
        <v>1133919.2986000001</v>
      </c>
      <c r="G996" s="1">
        <f t="shared" si="171"/>
        <v>916840.63092278701</v>
      </c>
      <c r="H996" s="2">
        <f t="shared" si="172"/>
        <v>57.693861723335765</v>
      </c>
      <c r="I996" s="2">
        <f t="shared" si="173"/>
        <v>4.0636391616155709</v>
      </c>
      <c r="J996" s="2">
        <f t="shared" si="174"/>
        <v>0.80855897951006694</v>
      </c>
      <c r="K996" s="2">
        <f t="shared" si="175"/>
        <v>1.4238451263823443E-5</v>
      </c>
      <c r="L996" s="2">
        <f>AM996/SUM(AM1:AM$2583)</f>
        <v>1.8000184549084355E-5</v>
      </c>
      <c r="M996" t="s">
        <v>1859</v>
      </c>
      <c r="N996" t="s">
        <v>2521</v>
      </c>
      <c r="O996" t="s">
        <v>2522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>
        <v>118375.734812254</v>
      </c>
      <c r="AC996" s="1">
        <v>84231.699233888197</v>
      </c>
      <c r="AD996" s="1"/>
      <c r="AE996" s="1">
        <v>223933.66952281399</v>
      </c>
      <c r="AF996" s="1">
        <v>809285.30604220997</v>
      </c>
      <c r="AG996" s="1">
        <v>56311.6648969577</v>
      </c>
      <c r="AH996" s="1"/>
      <c r="AI996" s="1">
        <v>25479.433480084201</v>
      </c>
      <c r="AJ996" s="1"/>
      <c r="AK996" s="1">
        <v>19319.214400049801</v>
      </c>
      <c r="AL996" s="1">
        <v>1133919.2986000001</v>
      </c>
      <c r="AM996" s="1">
        <v>916840.63092278701</v>
      </c>
    </row>
    <row r="997" spans="1:39" x14ac:dyDescent="0.3">
      <c r="A997" t="str">
        <f t="shared" si="165"/>
        <v>FRS</v>
      </c>
      <c r="B997" t="str">
        <f t="shared" si="166"/>
        <v>Z1CZ</v>
      </c>
      <c r="C997" t="str">
        <f t="shared" si="167"/>
        <v>MAINTENANCE OF OTHER EDUCATIONAL BUILDINGS</v>
      </c>
      <c r="D997" s="1">
        <f t="shared" si="168"/>
        <v>616572.21732746297</v>
      </c>
      <c r="E997" s="1">
        <f t="shared" si="169"/>
        <v>-252604.274531053</v>
      </c>
      <c r="F997" s="1">
        <f t="shared" si="170"/>
        <v>124491.9915</v>
      </c>
      <c r="G997" s="1">
        <f t="shared" si="171"/>
        <v>0</v>
      </c>
      <c r="H997" s="2">
        <f t="shared" si="172"/>
        <v>-1.4928340651840237</v>
      </c>
      <c r="I997" s="2">
        <f t="shared" si="173"/>
        <v>-0.79809017013511974</v>
      </c>
      <c r="J997" s="2">
        <f t="shared" si="174"/>
        <v>0</v>
      </c>
      <c r="K997" s="2">
        <f t="shared" si="175"/>
        <v>1.5632269032704443E-6</v>
      </c>
      <c r="L997" s="2">
        <f>AM997/SUM(AM1:AM$2583)</f>
        <v>0</v>
      </c>
      <c r="M997" t="s">
        <v>1859</v>
      </c>
      <c r="N997" t="s">
        <v>2523</v>
      </c>
      <c r="O997" t="s">
        <v>2524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>
        <v>539725.73826198</v>
      </c>
      <c r="AC997" s="1">
        <v>45012.635349722899</v>
      </c>
      <c r="AD997" s="1">
        <v>2591413.9154712502</v>
      </c>
      <c r="AE997" s="1">
        <v>616572.21732746297</v>
      </c>
      <c r="AF997" s="1">
        <v>4233833.0743532404</v>
      </c>
      <c r="AG997" s="1">
        <v>1062950.5827702601</v>
      </c>
      <c r="AH997" s="1">
        <v>523554.005320867</v>
      </c>
      <c r="AI997" s="1">
        <v>413401.63826261403</v>
      </c>
      <c r="AJ997" s="1">
        <v>380408.32662158</v>
      </c>
      <c r="AK997" s="1">
        <v>-252604.274531053</v>
      </c>
      <c r="AL997" s="1">
        <v>124491.9915</v>
      </c>
      <c r="AM997" s="1">
        <v>0</v>
      </c>
    </row>
    <row r="998" spans="1:39" x14ac:dyDescent="0.3">
      <c r="A998" t="str">
        <f t="shared" si="165"/>
        <v>FRS</v>
      </c>
      <c r="B998" t="str">
        <f t="shared" si="166"/>
        <v>Z1DA</v>
      </c>
      <c r="C998" t="str">
        <f t="shared" si="167"/>
        <v>MAINTENANCE OF HOSPITALS AND INFIRMARIES</v>
      </c>
      <c r="D998" s="1">
        <f t="shared" si="168"/>
        <v>1251097.3023723699</v>
      </c>
      <c r="E998" s="1">
        <f t="shared" si="169"/>
        <v>742575.98873046099</v>
      </c>
      <c r="F998" s="1">
        <f t="shared" si="170"/>
        <v>1112960.0430000001</v>
      </c>
      <c r="G998" s="1">
        <f t="shared" si="171"/>
        <v>575224.20807358099</v>
      </c>
      <c r="H998" s="2">
        <f t="shared" si="172"/>
        <v>0.49878269684259946</v>
      </c>
      <c r="I998" s="2">
        <f t="shared" si="173"/>
        <v>-0.11041288244361946</v>
      </c>
      <c r="J998" s="2">
        <f t="shared" si="174"/>
        <v>0.51684174260475313</v>
      </c>
      <c r="K998" s="2">
        <f t="shared" si="175"/>
        <v>1.3975269095784612E-5</v>
      </c>
      <c r="L998" s="2">
        <f>AM998/SUM(AM1:AM$2583)</f>
        <v>1.1293284299588752E-5</v>
      </c>
      <c r="M998" t="s">
        <v>1859</v>
      </c>
      <c r="N998" t="s">
        <v>2525</v>
      </c>
      <c r="O998" t="s">
        <v>2526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>
        <v>698199.86011796305</v>
      </c>
      <c r="AC998" s="1">
        <v>9462.9908629245801</v>
      </c>
      <c r="AD998" s="1">
        <v>11385.867536076999</v>
      </c>
      <c r="AE998" s="1">
        <v>1251097.3023723699</v>
      </c>
      <c r="AF998" s="1">
        <v>0</v>
      </c>
      <c r="AG998" s="1">
        <v>1030749.1029792801</v>
      </c>
      <c r="AH998" s="1">
        <v>1722005.6814687499</v>
      </c>
      <c r="AI998" s="1">
        <v>1020417.76627922</v>
      </c>
      <c r="AJ998" s="1">
        <v>745145.05421794904</v>
      </c>
      <c r="AK998" s="1">
        <v>742575.98873046099</v>
      </c>
      <c r="AL998" s="1">
        <v>1112960.0430000001</v>
      </c>
      <c r="AM998" s="1">
        <v>575224.20807358099</v>
      </c>
    </row>
    <row r="999" spans="1:39" x14ac:dyDescent="0.3">
      <c r="A999" t="str">
        <f t="shared" si="165"/>
        <v>FRS</v>
      </c>
      <c r="B999" t="str">
        <f t="shared" si="166"/>
        <v>Z1DB</v>
      </c>
      <c r="C999" t="str">
        <f t="shared" si="167"/>
        <v>MAINTENANCE OF LABORATORIES AND CLINICS</v>
      </c>
      <c r="D999" s="1">
        <f t="shared" si="168"/>
        <v>33048.857755047</v>
      </c>
      <c r="E999" s="1">
        <f t="shared" si="169"/>
        <v>8400829.0456183907</v>
      </c>
      <c r="F999" s="1">
        <f t="shared" si="170"/>
        <v>10120986.062100001</v>
      </c>
      <c r="G999" s="1">
        <f t="shared" si="171"/>
        <v>4506947.4289577296</v>
      </c>
      <c r="H999" s="2">
        <f t="shared" si="172"/>
        <v>0.20476038818797182</v>
      </c>
      <c r="I999" s="2">
        <f t="shared" si="173"/>
        <v>305.24314271661603</v>
      </c>
      <c r="J999" s="2">
        <f t="shared" si="174"/>
        <v>0.44530714708074443</v>
      </c>
      <c r="K999" s="2">
        <f t="shared" si="175"/>
        <v>1.2708767455053455E-4</v>
      </c>
      <c r="L999" s="2">
        <f>AM999/SUM(AM1:AM$2583)</f>
        <v>8.8484173517275664E-5</v>
      </c>
      <c r="M999" t="s">
        <v>1859</v>
      </c>
      <c r="N999" t="s">
        <v>2527</v>
      </c>
      <c r="O999" t="s">
        <v>2528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>
        <v>1491416.6452027401</v>
      </c>
      <c r="AC999" s="1">
        <v>167386.19797233099</v>
      </c>
      <c r="AD999" s="1">
        <v>64686.274218398401</v>
      </c>
      <c r="AE999" s="1">
        <v>33048.857755047</v>
      </c>
      <c r="AF999" s="1">
        <v>3434069.5328502799</v>
      </c>
      <c r="AG999" s="1">
        <v>4224886.7391423099</v>
      </c>
      <c r="AH999" s="1">
        <v>10398362.456432899</v>
      </c>
      <c r="AI999" s="1">
        <v>6847284.8073546803</v>
      </c>
      <c r="AJ999" s="1">
        <v>9890476.4913568608</v>
      </c>
      <c r="AK999" s="1">
        <v>8400829.0456183907</v>
      </c>
      <c r="AL999" s="1">
        <v>10120986.062100001</v>
      </c>
      <c r="AM999" s="1">
        <v>4506947.4289577296</v>
      </c>
    </row>
    <row r="1000" spans="1:39" x14ac:dyDescent="0.3">
      <c r="A1000" t="str">
        <f t="shared" si="165"/>
        <v>FRS</v>
      </c>
      <c r="B1000" t="str">
        <f t="shared" si="166"/>
        <v>Z1DZ</v>
      </c>
      <c r="C1000" t="str">
        <f t="shared" si="167"/>
        <v>MAINTENANCE OF OTHER HOSPITAL BUILDINGS</v>
      </c>
      <c r="D1000" s="1">
        <f t="shared" si="168"/>
        <v>51900.288378860503</v>
      </c>
      <c r="E1000" s="1">
        <f t="shared" si="169"/>
        <v>0</v>
      </c>
      <c r="F1000" s="1">
        <f t="shared" si="170"/>
        <v>0</v>
      </c>
      <c r="G1000" s="1">
        <f t="shared" si="171"/>
        <v>0</v>
      </c>
      <c r="H1000" s="2" t="e">
        <f t="shared" si="172"/>
        <v>#DIV/0!</v>
      </c>
      <c r="I1000" s="2">
        <f t="shared" si="173"/>
        <v>-1</v>
      </c>
      <c r="J1000" s="2" t="e">
        <f t="shared" si="174"/>
        <v>#DIV/0!</v>
      </c>
      <c r="K1000" s="2">
        <f t="shared" si="175"/>
        <v>0</v>
      </c>
      <c r="L1000" s="2">
        <f>AM1000/SUM(AM1:AM$2583)</f>
        <v>0</v>
      </c>
      <c r="M1000" t="s">
        <v>1859</v>
      </c>
      <c r="N1000" t="s">
        <v>2529</v>
      </c>
      <c r="O1000" t="s">
        <v>2530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>
        <v>140410.51361563001</v>
      </c>
      <c r="AC1000" s="1">
        <v>169957.344035216</v>
      </c>
      <c r="AD1000" s="1"/>
      <c r="AE1000" s="1">
        <v>51900.288378860503</v>
      </c>
      <c r="AF1000" s="1"/>
      <c r="AG1000" s="1"/>
      <c r="AH1000" s="1"/>
      <c r="AI1000" s="1"/>
      <c r="AJ1000" s="1"/>
      <c r="AK1000" s="1"/>
      <c r="AL1000" s="1"/>
      <c r="AM1000" s="1"/>
    </row>
    <row r="1001" spans="1:39" x14ac:dyDescent="0.3">
      <c r="A1001" t="str">
        <f t="shared" si="165"/>
        <v>FRS</v>
      </c>
      <c r="B1001" t="str">
        <f t="shared" si="166"/>
        <v>Z1EA</v>
      </c>
      <c r="C1001" t="str">
        <f t="shared" si="167"/>
        <v>MAINTENANCE OF AMMUNITION FACILITIES</v>
      </c>
      <c r="D1001" s="1">
        <f t="shared" si="168"/>
        <v>55865.565839917501</v>
      </c>
      <c r="E1001" s="1">
        <f t="shared" si="169"/>
        <v>1164140.80609588</v>
      </c>
      <c r="F1001" s="1">
        <f t="shared" si="170"/>
        <v>141227.60159999999</v>
      </c>
      <c r="G1001" s="1">
        <f t="shared" si="171"/>
        <v>75053.783474523399</v>
      </c>
      <c r="H1001" s="2">
        <f t="shared" si="172"/>
        <v>-0.8786851205107844</v>
      </c>
      <c r="I1001" s="2">
        <f t="shared" si="173"/>
        <v>1.5279901756421297</v>
      </c>
      <c r="J1001" s="2">
        <f t="shared" si="174"/>
        <v>0.53143849094809947</v>
      </c>
      <c r="K1001" s="2">
        <f t="shared" si="175"/>
        <v>1.7733734005329977E-6</v>
      </c>
      <c r="L1001" s="2">
        <f>AM1001/SUM(AM1:AM$2583)</f>
        <v>1.4735188516773026E-6</v>
      </c>
      <c r="M1001" t="s">
        <v>1859</v>
      </c>
      <c r="N1001" t="s">
        <v>2531</v>
      </c>
      <c r="O1001" t="s">
        <v>2532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>
        <v>2222424.85629712</v>
      </c>
      <c r="AC1001" s="1">
        <v>134093.202265831</v>
      </c>
      <c r="AD1001" s="1">
        <v>147107.05851601899</v>
      </c>
      <c r="AE1001" s="1">
        <v>55865.565839917501</v>
      </c>
      <c r="AF1001" s="1">
        <v>1258826.4184780901</v>
      </c>
      <c r="AG1001" s="1">
        <v>54989.114260177397</v>
      </c>
      <c r="AH1001" s="1">
        <v>1423889.36896942</v>
      </c>
      <c r="AI1001" s="1">
        <v>123721.37418547799</v>
      </c>
      <c r="AJ1001" s="1">
        <v>188110.28621815599</v>
      </c>
      <c r="AK1001" s="1">
        <v>1164140.80609588</v>
      </c>
      <c r="AL1001" s="1">
        <v>141227.60159999999</v>
      </c>
      <c r="AM1001" s="1">
        <v>75053.783474523399</v>
      </c>
    </row>
    <row r="1002" spans="1:39" x14ac:dyDescent="0.3">
      <c r="A1002" t="str">
        <f t="shared" si="165"/>
        <v>FRS</v>
      </c>
      <c r="B1002" t="str">
        <f t="shared" si="166"/>
        <v>Z1EB</v>
      </c>
      <c r="C1002" t="str">
        <f t="shared" si="167"/>
        <v>MAINTENANCE OF MAINTENANCE BUILDINGS</v>
      </c>
      <c r="D1002" s="1">
        <f t="shared" si="168"/>
        <v>5640474.8414289504</v>
      </c>
      <c r="E1002" s="1">
        <f t="shared" si="169"/>
        <v>7486074.6179294297</v>
      </c>
      <c r="F1002" s="1">
        <f t="shared" si="170"/>
        <v>3988775.8117</v>
      </c>
      <c r="G1002" s="1">
        <f t="shared" si="171"/>
        <v>804993.96937606495</v>
      </c>
      <c r="H1002" s="2">
        <f t="shared" si="172"/>
        <v>-0.46717391753660431</v>
      </c>
      <c r="I1002" s="2">
        <f t="shared" si="173"/>
        <v>-0.29282978404536442</v>
      </c>
      <c r="J1002" s="2">
        <f t="shared" si="174"/>
        <v>0.2018147941568518</v>
      </c>
      <c r="K1002" s="2">
        <f t="shared" si="175"/>
        <v>5.0086448010303085E-5</v>
      </c>
      <c r="L1002" s="2">
        <f>AM1002/SUM(AM1:AM$2583)</f>
        <v>1.5804317043721229E-5</v>
      </c>
      <c r="M1002" t="s">
        <v>1859</v>
      </c>
      <c r="N1002" t="s">
        <v>2533</v>
      </c>
      <c r="O1002" t="s">
        <v>2534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>
        <v>13701172.560423199</v>
      </c>
      <c r="AC1002" s="1">
        <v>6239081.4080365002</v>
      </c>
      <c r="AD1002" s="1">
        <v>12820957.8941883</v>
      </c>
      <c r="AE1002" s="1">
        <v>5640474.8414289504</v>
      </c>
      <c r="AF1002" s="1">
        <v>4123673.9312851699</v>
      </c>
      <c r="AG1002" s="1">
        <v>2152952.4408308901</v>
      </c>
      <c r="AH1002" s="1">
        <v>4493737.6194026796</v>
      </c>
      <c r="AI1002" s="1">
        <v>6207660.6217186702</v>
      </c>
      <c r="AJ1002" s="1">
        <v>7608131.0419225199</v>
      </c>
      <c r="AK1002" s="1">
        <v>7486074.6179294297</v>
      </c>
      <c r="AL1002" s="1">
        <v>3988775.8117</v>
      </c>
      <c r="AM1002" s="1">
        <v>804993.96937606495</v>
      </c>
    </row>
    <row r="1003" spans="1:39" x14ac:dyDescent="0.3">
      <c r="A1003" t="str">
        <f t="shared" si="165"/>
        <v>FRS</v>
      </c>
      <c r="B1003" t="str">
        <f t="shared" si="166"/>
        <v>Z1EC</v>
      </c>
      <c r="C1003" t="str">
        <f t="shared" si="167"/>
        <v>MAINTENANCE OF PRODUCTION BUILDINGS</v>
      </c>
      <c r="D1003" s="1">
        <f t="shared" si="168"/>
        <v>0</v>
      </c>
      <c r="E1003" s="1">
        <f t="shared" si="169"/>
        <v>2037564.9371940701</v>
      </c>
      <c r="F1003" s="1">
        <f t="shared" si="170"/>
        <v>97302</v>
      </c>
      <c r="G1003" s="1">
        <f t="shared" si="171"/>
        <v>0</v>
      </c>
      <c r="H1003" s="2">
        <f t="shared" si="172"/>
        <v>-0.95224593914832745</v>
      </c>
      <c r="I1003" s="2" t="e">
        <f t="shared" si="173"/>
        <v>#DIV/0!</v>
      </c>
      <c r="J1003" s="2">
        <f t="shared" si="174"/>
        <v>0</v>
      </c>
      <c r="K1003" s="2">
        <f t="shared" si="175"/>
        <v>1.2218063371732692E-6</v>
      </c>
      <c r="L1003" s="2">
        <f>AM1003/SUM(AM1:AM$2583)</f>
        <v>0</v>
      </c>
      <c r="M1003" t="s">
        <v>1859</v>
      </c>
      <c r="N1003" t="s">
        <v>2535</v>
      </c>
      <c r="O1003" t="s">
        <v>2536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>
        <v>234738.45554567501</v>
      </c>
      <c r="AI1003" s="1">
        <v>0</v>
      </c>
      <c r="AJ1003" s="1"/>
      <c r="AK1003" s="1">
        <v>2037564.9371940701</v>
      </c>
      <c r="AL1003" s="1">
        <v>97302</v>
      </c>
      <c r="AM1003" s="1">
        <v>0</v>
      </c>
    </row>
    <row r="1004" spans="1:39" x14ac:dyDescent="0.3">
      <c r="A1004" t="str">
        <f t="shared" si="165"/>
        <v>FRS</v>
      </c>
      <c r="B1004" t="str">
        <f t="shared" si="166"/>
        <v>Z1ED</v>
      </c>
      <c r="C1004" t="str">
        <f t="shared" si="167"/>
        <v>MAINTENANCE OF SHIP CONSTRUCTION AND REPAIR FACILITIES</v>
      </c>
      <c r="D1004" s="1">
        <f t="shared" si="168"/>
        <v>0</v>
      </c>
      <c r="E1004" s="1">
        <f t="shared" si="169"/>
        <v>73400.135856838402</v>
      </c>
      <c r="F1004" s="1">
        <f t="shared" si="170"/>
        <v>274453.65629999997</v>
      </c>
      <c r="G1004" s="1">
        <f t="shared" si="171"/>
        <v>24861.9954609136</v>
      </c>
      <c r="H1004" s="2">
        <f t="shared" si="172"/>
        <v>2.739143709969444</v>
      </c>
      <c r="I1004" s="2" t="e">
        <f t="shared" si="173"/>
        <v>#DIV/0!</v>
      </c>
      <c r="J1004" s="2">
        <f t="shared" si="174"/>
        <v>9.0587226259202888E-2</v>
      </c>
      <c r="K1004" s="2">
        <f t="shared" si="175"/>
        <v>3.4462726000258405E-6</v>
      </c>
      <c r="L1004" s="2">
        <f>AM1004/SUM(AM1:AM$2583)</f>
        <v>4.8811155555411998E-7</v>
      </c>
      <c r="M1004" t="s">
        <v>1859</v>
      </c>
      <c r="N1004" t="s">
        <v>2537</v>
      </c>
      <c r="O1004" t="s">
        <v>2538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>
        <v>609691.05890242604</v>
      </c>
      <c r="AG1004" s="1">
        <v>139195.60067267201</v>
      </c>
      <c r="AH1004" s="1">
        <v>142575.02828723201</v>
      </c>
      <c r="AI1004" s="1"/>
      <c r="AJ1004" s="1"/>
      <c r="AK1004" s="1">
        <v>73400.135856838402</v>
      </c>
      <c r="AL1004" s="1">
        <v>274453.65629999997</v>
      </c>
      <c r="AM1004" s="1">
        <v>24861.9954609136</v>
      </c>
    </row>
    <row r="1005" spans="1:39" x14ac:dyDescent="0.3">
      <c r="A1005" t="str">
        <f t="shared" si="165"/>
        <v>FRS</v>
      </c>
      <c r="B1005" t="str">
        <f t="shared" si="166"/>
        <v>Z1EE</v>
      </c>
      <c r="C1005" t="str">
        <f t="shared" si="167"/>
        <v>MAINTENANCE OF TANK AUTOMOTIVE FACILITIES</v>
      </c>
      <c r="D1005" s="1">
        <f t="shared" si="168"/>
        <v>222845.363486972</v>
      </c>
      <c r="E1005" s="1">
        <f t="shared" si="169"/>
        <v>0</v>
      </c>
      <c r="F1005" s="1">
        <f t="shared" si="170"/>
        <v>0</v>
      </c>
      <c r="G1005" s="1">
        <f t="shared" si="171"/>
        <v>0</v>
      </c>
      <c r="H1005" s="2" t="e">
        <f t="shared" si="172"/>
        <v>#DIV/0!</v>
      </c>
      <c r="I1005" s="2">
        <f t="shared" si="173"/>
        <v>-1</v>
      </c>
      <c r="J1005" s="2" t="e">
        <f t="shared" si="174"/>
        <v>#DIV/0!</v>
      </c>
      <c r="K1005" s="2">
        <f t="shared" si="175"/>
        <v>0</v>
      </c>
      <c r="L1005" s="2">
        <f>AM1005/SUM(AM1:AM$2583)</f>
        <v>0</v>
      </c>
      <c r="M1005" t="s">
        <v>1859</v>
      </c>
      <c r="N1005" t="s">
        <v>2539</v>
      </c>
      <c r="O1005" t="s">
        <v>2540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>
        <v>93455.115812228207</v>
      </c>
      <c r="AE1005" s="1">
        <v>222845.363486972</v>
      </c>
      <c r="AF1005" s="1"/>
      <c r="AG1005" s="1"/>
      <c r="AH1005" s="1"/>
      <c r="AI1005" s="1"/>
      <c r="AJ1005" s="1"/>
      <c r="AK1005" s="1"/>
      <c r="AL1005" s="1"/>
      <c r="AM1005" s="1"/>
    </row>
    <row r="1006" spans="1:39" x14ac:dyDescent="0.3">
      <c r="A1006" t="str">
        <f t="shared" si="165"/>
        <v>FRS</v>
      </c>
      <c r="B1006" t="str">
        <f t="shared" si="166"/>
        <v>Z1EZ</v>
      </c>
      <c r="C1006" t="str">
        <f t="shared" si="167"/>
        <v>MAINTENANCE OF OTHER INDUSTRIAL BUILDINGS</v>
      </c>
      <c r="D1006" s="1">
        <f t="shared" si="168"/>
        <v>2745680.7147053201</v>
      </c>
      <c r="E1006" s="1">
        <f t="shared" si="169"/>
        <v>1800558.57359841</v>
      </c>
      <c r="F1006" s="1">
        <f t="shared" si="170"/>
        <v>6812982.3595000003</v>
      </c>
      <c r="G1006" s="1">
        <f t="shared" si="171"/>
        <v>203274.78394609201</v>
      </c>
      <c r="H1006" s="2">
        <f t="shared" si="172"/>
        <v>2.7838160109861234</v>
      </c>
      <c r="I1006" s="2">
        <f t="shared" si="173"/>
        <v>1.4813454539746815</v>
      </c>
      <c r="J1006" s="2">
        <f t="shared" si="174"/>
        <v>2.9836387828400337E-2</v>
      </c>
      <c r="K1006" s="2">
        <f t="shared" si="175"/>
        <v>8.5549577828685877E-5</v>
      </c>
      <c r="L1006" s="2">
        <f>AM1006/SUM(AM1:AM$2583)</f>
        <v>3.9908611178391942E-6</v>
      </c>
      <c r="M1006" t="s">
        <v>1859</v>
      </c>
      <c r="N1006" t="s">
        <v>2541</v>
      </c>
      <c r="O1006" t="s">
        <v>2542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>
        <v>4697983.9604369402</v>
      </c>
      <c r="AC1006" s="1">
        <v>3470838.88037587</v>
      </c>
      <c r="AD1006" s="1">
        <v>58628.555573800702</v>
      </c>
      <c r="AE1006" s="1">
        <v>2745680.7147053201</v>
      </c>
      <c r="AF1006" s="1">
        <v>3867823.8167305002</v>
      </c>
      <c r="AG1006" s="1">
        <v>1874079.48904027</v>
      </c>
      <c r="AH1006" s="1">
        <v>656438.95088941103</v>
      </c>
      <c r="AI1006" s="1">
        <v>4557680.9458507802</v>
      </c>
      <c r="AJ1006" s="1">
        <v>4914207.7914232798</v>
      </c>
      <c r="AK1006" s="1">
        <v>1800558.57359841</v>
      </c>
      <c r="AL1006" s="1">
        <v>6812982.3595000003</v>
      </c>
      <c r="AM1006" s="1">
        <v>203274.78394609201</v>
      </c>
    </row>
    <row r="1007" spans="1:39" x14ac:dyDescent="0.3">
      <c r="A1007" t="str">
        <f t="shared" si="165"/>
        <v>FRS</v>
      </c>
      <c r="B1007" t="str">
        <f t="shared" si="166"/>
        <v>Z1FA</v>
      </c>
      <c r="C1007" t="str">
        <f t="shared" si="167"/>
        <v>MAINTENANCE OF FAMILY HOUSING FACILITIES</v>
      </c>
      <c r="D1007" s="1">
        <f t="shared" si="168"/>
        <v>5139180.9058205001</v>
      </c>
      <c r="E1007" s="1">
        <f t="shared" si="169"/>
        <v>22952874.774352498</v>
      </c>
      <c r="F1007" s="1">
        <f t="shared" si="170"/>
        <v>15457175.5831</v>
      </c>
      <c r="G1007" s="1">
        <f t="shared" si="171"/>
        <v>14227358.236424699</v>
      </c>
      <c r="H1007" s="2">
        <f t="shared" si="172"/>
        <v>-0.32656907968792559</v>
      </c>
      <c r="I1007" s="2">
        <f t="shared" si="173"/>
        <v>2.0077119031932917</v>
      </c>
      <c r="J1007" s="2">
        <f t="shared" si="174"/>
        <v>0.92043712384169885</v>
      </c>
      <c r="K1007" s="2">
        <f t="shared" si="175"/>
        <v>1.9409339049794973E-4</v>
      </c>
      <c r="L1007" s="2">
        <f>AM1007/SUM(AM1:AM$2583)</f>
        <v>2.7932343448154546E-4</v>
      </c>
      <c r="M1007" t="s">
        <v>1859</v>
      </c>
      <c r="N1007" t="s">
        <v>2543</v>
      </c>
      <c r="O1007" t="s">
        <v>2544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>
        <v>16650735.5125506</v>
      </c>
      <c r="AC1007" s="1">
        <v>19705956.739670102</v>
      </c>
      <c r="AD1007" s="1">
        <v>6660659.8622813504</v>
      </c>
      <c r="AE1007" s="1">
        <v>5139180.9058205001</v>
      </c>
      <c r="AF1007" s="1">
        <v>4166649.9366690801</v>
      </c>
      <c r="AG1007" s="1">
        <v>1454412.02305917</v>
      </c>
      <c r="AH1007" s="1">
        <v>6068059.0780337397</v>
      </c>
      <c r="AI1007" s="1">
        <v>32827380.4416923</v>
      </c>
      <c r="AJ1007" s="1">
        <v>8509810.8750676792</v>
      </c>
      <c r="AK1007" s="1">
        <v>22952874.774352498</v>
      </c>
      <c r="AL1007" s="1">
        <v>15457175.5831</v>
      </c>
      <c r="AM1007" s="1">
        <v>14227358.236424699</v>
      </c>
    </row>
    <row r="1008" spans="1:39" x14ac:dyDescent="0.3">
      <c r="A1008" t="str">
        <f t="shared" si="165"/>
        <v>FRS</v>
      </c>
      <c r="B1008" t="str">
        <f t="shared" si="166"/>
        <v>Z1FB</v>
      </c>
      <c r="C1008" t="str">
        <f t="shared" si="167"/>
        <v>MAINTENANCE OF RECREATIONAL BUILDINGS</v>
      </c>
      <c r="D1008" s="1">
        <f t="shared" si="168"/>
        <v>2165539.5758540402</v>
      </c>
      <c r="E1008" s="1">
        <f t="shared" si="169"/>
        <v>316650.04929586902</v>
      </c>
      <c r="F1008" s="1">
        <f t="shared" si="170"/>
        <v>586189.34380000003</v>
      </c>
      <c r="G1008" s="1">
        <f t="shared" si="171"/>
        <v>445940.295260249</v>
      </c>
      <c r="H1008" s="2">
        <f t="shared" si="172"/>
        <v>0.8512213881017936</v>
      </c>
      <c r="I1008" s="2">
        <f t="shared" si="173"/>
        <v>-0.72931026043760006</v>
      </c>
      <c r="J1008" s="2">
        <f t="shared" si="174"/>
        <v>0.76074445906747468</v>
      </c>
      <c r="K1008" s="2">
        <f t="shared" si="175"/>
        <v>7.360689965656207E-6</v>
      </c>
      <c r="L1008" s="2">
        <f>AM1008/SUM(AM1:AM$2583)</f>
        <v>8.7550740464878608E-6</v>
      </c>
      <c r="M1008" t="s">
        <v>1859</v>
      </c>
      <c r="N1008" t="s">
        <v>2545</v>
      </c>
      <c r="O1008" t="s">
        <v>2546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>
        <v>1333039.8017531401</v>
      </c>
      <c r="AC1008" s="1">
        <v>2825621.3331845598</v>
      </c>
      <c r="AD1008" s="1">
        <v>1783350.2463308501</v>
      </c>
      <c r="AE1008" s="1">
        <v>2165539.5758540402</v>
      </c>
      <c r="AF1008" s="1">
        <v>1230256.2357643</v>
      </c>
      <c r="AG1008" s="1">
        <v>1002601.37124832</v>
      </c>
      <c r="AH1008" s="1">
        <v>450252.655284237</v>
      </c>
      <c r="AI1008" s="1">
        <v>696551.14823515003</v>
      </c>
      <c r="AJ1008" s="1">
        <v>1924247.0806770099</v>
      </c>
      <c r="AK1008" s="1">
        <v>316650.04929586902</v>
      </c>
      <c r="AL1008" s="1">
        <v>586189.34380000003</v>
      </c>
      <c r="AM1008" s="1">
        <v>445940.295260249</v>
      </c>
    </row>
    <row r="1009" spans="1:39" x14ac:dyDescent="0.3">
      <c r="A1009" t="str">
        <f t="shared" si="165"/>
        <v>FRS</v>
      </c>
      <c r="B1009" t="str">
        <f t="shared" si="166"/>
        <v>Z1FC</v>
      </c>
      <c r="C1009" t="str">
        <f t="shared" si="167"/>
        <v>MAINTENANCE OF TROOP HOUSING FACILITIES</v>
      </c>
      <c r="D1009" s="1">
        <f t="shared" si="168"/>
        <v>829385.74296608195</v>
      </c>
      <c r="E1009" s="1">
        <f t="shared" si="169"/>
        <v>12965977.0356203</v>
      </c>
      <c r="F1009" s="1">
        <f t="shared" si="170"/>
        <v>11203682.2147</v>
      </c>
      <c r="G1009" s="1">
        <f t="shared" si="171"/>
        <v>985034.42318917601</v>
      </c>
      <c r="H1009" s="2">
        <f t="shared" si="172"/>
        <v>-0.13591685501824513</v>
      </c>
      <c r="I1009" s="2">
        <f t="shared" si="173"/>
        <v>12.508409458104442</v>
      </c>
      <c r="J1009" s="2">
        <f t="shared" si="174"/>
        <v>8.7920596488959959E-2</v>
      </c>
      <c r="K1009" s="2">
        <f t="shared" si="175"/>
        <v>1.406829246017133E-4</v>
      </c>
      <c r="L1009" s="2">
        <f>AM1009/SUM(AM1:AM$2583)</f>
        <v>1.9339022297430499E-5</v>
      </c>
      <c r="M1009" t="s">
        <v>1859</v>
      </c>
      <c r="N1009" t="s">
        <v>2547</v>
      </c>
      <c r="O1009" t="s">
        <v>2548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>
        <v>3888629.07383487</v>
      </c>
      <c r="AC1009" s="1">
        <v>2341635.87403215</v>
      </c>
      <c r="AD1009" s="1">
        <v>12891397.0095507</v>
      </c>
      <c r="AE1009" s="1">
        <v>829385.74296608195</v>
      </c>
      <c r="AF1009" s="1">
        <v>10618817.1283272</v>
      </c>
      <c r="AG1009" s="1">
        <v>5361884.6999131097</v>
      </c>
      <c r="AH1009" s="1">
        <v>770923.59362942097</v>
      </c>
      <c r="AI1009" s="1">
        <v>502192.43066061998</v>
      </c>
      <c r="AJ1009" s="1">
        <v>2521369.23501185</v>
      </c>
      <c r="AK1009" s="1">
        <v>12965977.0356203</v>
      </c>
      <c r="AL1009" s="1">
        <v>11203682.2147</v>
      </c>
      <c r="AM1009" s="1">
        <v>985034.42318917601</v>
      </c>
    </row>
    <row r="1010" spans="1:39" x14ac:dyDescent="0.3">
      <c r="A1010" t="str">
        <f t="shared" si="165"/>
        <v>FRS</v>
      </c>
      <c r="B1010" t="str">
        <f t="shared" si="166"/>
        <v>Z1FD</v>
      </c>
      <c r="C1010" t="str">
        <f t="shared" si="167"/>
        <v>MAINTENANCE OF DINING FACILITIES</v>
      </c>
      <c r="D1010" s="1">
        <f t="shared" si="168"/>
        <v>4060973.3580097798</v>
      </c>
      <c r="E1010" s="1">
        <f t="shared" si="169"/>
        <v>346087.07036088599</v>
      </c>
      <c r="F1010" s="1">
        <f t="shared" si="170"/>
        <v>670882.73930000002</v>
      </c>
      <c r="G1010" s="1">
        <f t="shared" si="171"/>
        <v>203195.44079720101</v>
      </c>
      <c r="H1010" s="2">
        <f t="shared" si="172"/>
        <v>0.93847963924347089</v>
      </c>
      <c r="I1010" s="2">
        <f t="shared" si="173"/>
        <v>-0.83479755217384899</v>
      </c>
      <c r="J1010" s="2">
        <f t="shared" si="174"/>
        <v>0.30287772943631763</v>
      </c>
      <c r="K1010" s="2">
        <f t="shared" si="175"/>
        <v>8.4241719838944967E-6</v>
      </c>
      <c r="L1010" s="2">
        <f>AM1010/SUM(AM1:AM$2583)</f>
        <v>3.9893033865666323E-6</v>
      </c>
      <c r="M1010" t="s">
        <v>1859</v>
      </c>
      <c r="N1010" t="s">
        <v>2549</v>
      </c>
      <c r="O1010" t="s">
        <v>2550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>
        <v>6851021.2254309701</v>
      </c>
      <c r="AC1010" s="1">
        <v>2511273.03210758</v>
      </c>
      <c r="AD1010" s="1">
        <v>3130815.7200675602</v>
      </c>
      <c r="AE1010" s="1">
        <v>4060973.3580097798</v>
      </c>
      <c r="AF1010" s="1">
        <v>1200816.98187916</v>
      </c>
      <c r="AG1010" s="1">
        <v>-99548.727185928103</v>
      </c>
      <c r="AH1010" s="1">
        <v>0</v>
      </c>
      <c r="AI1010" s="1">
        <v>207222.272537104</v>
      </c>
      <c r="AJ1010" s="1">
        <v>3374283.6285604201</v>
      </c>
      <c r="AK1010" s="1">
        <v>346087.07036088599</v>
      </c>
      <c r="AL1010" s="1">
        <v>670882.73930000002</v>
      </c>
      <c r="AM1010" s="1">
        <v>203195.44079720101</v>
      </c>
    </row>
    <row r="1011" spans="1:39" x14ac:dyDescent="0.3">
      <c r="A1011" t="str">
        <f t="shared" si="165"/>
        <v>FRS</v>
      </c>
      <c r="B1011" t="str">
        <f t="shared" si="166"/>
        <v>Z1FE</v>
      </c>
      <c r="C1011" t="str">
        <f t="shared" si="167"/>
        <v>MAINTENANCE OF RELIGIOUS FACILITIES</v>
      </c>
      <c r="D1011" s="1">
        <f t="shared" si="168"/>
        <v>94573.920024847204</v>
      </c>
      <c r="E1011" s="1">
        <f t="shared" si="169"/>
        <v>207317.06893009401</v>
      </c>
      <c r="F1011" s="1">
        <f t="shared" si="170"/>
        <v>261816.47020000001</v>
      </c>
      <c r="G1011" s="1">
        <f t="shared" si="171"/>
        <v>0</v>
      </c>
      <c r="H1011" s="2">
        <f t="shared" si="172"/>
        <v>0.26287947032611592</v>
      </c>
      <c r="I1011" s="2">
        <f t="shared" si="173"/>
        <v>1.7683791697670301</v>
      </c>
      <c r="J1011" s="2">
        <f t="shared" si="174"/>
        <v>0</v>
      </c>
      <c r="K1011" s="2">
        <f t="shared" si="175"/>
        <v>3.2875893863095972E-6</v>
      </c>
      <c r="L1011" s="2">
        <f>AM1011/SUM(AM1:AM$2583)</f>
        <v>0</v>
      </c>
      <c r="M1011" t="s">
        <v>1859</v>
      </c>
      <c r="N1011" t="s">
        <v>2551</v>
      </c>
      <c r="O1011" t="s">
        <v>2552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>
        <v>977899.58270273695</v>
      </c>
      <c r="AC1011" s="1">
        <v>13591.672011044901</v>
      </c>
      <c r="AD1011" s="1">
        <v>4042444.2818893301</v>
      </c>
      <c r="AE1011" s="1">
        <v>94573.920024847204</v>
      </c>
      <c r="AF1011" s="1">
        <v>33568.434468502302</v>
      </c>
      <c r="AG1011" s="1">
        <v>103430.111027298</v>
      </c>
      <c r="AH1011" s="1">
        <v>103485.81867932899</v>
      </c>
      <c r="AI1011" s="1">
        <v>11199.7509802568</v>
      </c>
      <c r="AJ1011" s="1"/>
      <c r="AK1011" s="1">
        <v>207317.06893009401</v>
      </c>
      <c r="AL1011" s="1">
        <v>261816.47020000001</v>
      </c>
      <c r="AM1011" s="1">
        <v>0</v>
      </c>
    </row>
    <row r="1012" spans="1:39" x14ac:dyDescent="0.3">
      <c r="A1012" t="str">
        <f t="shared" si="165"/>
        <v>FRS</v>
      </c>
      <c r="B1012" t="str">
        <f t="shared" si="166"/>
        <v>Z1FZ</v>
      </c>
      <c r="C1012" t="str">
        <f t="shared" si="167"/>
        <v>MAINTENANCE OF OTHER RESIDENTIAL BUILDINGS</v>
      </c>
      <c r="D1012" s="1">
        <f t="shared" si="168"/>
        <v>370934.838782684</v>
      </c>
      <c r="E1012" s="1">
        <f t="shared" si="169"/>
        <v>1916261.05519336</v>
      </c>
      <c r="F1012" s="1">
        <f t="shared" si="170"/>
        <v>4594972.3019000003</v>
      </c>
      <c r="G1012" s="1">
        <f t="shared" si="171"/>
        <v>2211881.2847140301</v>
      </c>
      <c r="H1012" s="2">
        <f t="shared" si="172"/>
        <v>1.3978843015396696</v>
      </c>
      <c r="I1012" s="2">
        <f t="shared" si="173"/>
        <v>11.38754579370209</v>
      </c>
      <c r="J1012" s="2">
        <f t="shared" si="174"/>
        <v>0.48136988416653287</v>
      </c>
      <c r="K1012" s="2">
        <f t="shared" si="175"/>
        <v>5.7698364654344876E-5</v>
      </c>
      <c r="L1012" s="2">
        <f>AM1012/SUM(AM1:AM$2583)</f>
        <v>4.3425509279018146E-5</v>
      </c>
      <c r="M1012" t="s">
        <v>1859</v>
      </c>
      <c r="N1012" t="s">
        <v>2553</v>
      </c>
      <c r="O1012" t="s">
        <v>2554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>
        <v>2614332.7701710202</v>
      </c>
      <c r="AC1012" s="1">
        <v>157168.171244083</v>
      </c>
      <c r="AD1012" s="1">
        <v>1901347.9423456499</v>
      </c>
      <c r="AE1012" s="1">
        <v>370934.838782684</v>
      </c>
      <c r="AF1012" s="1">
        <v>5584281.7370342202</v>
      </c>
      <c r="AG1012" s="1">
        <v>3542405.1282707099</v>
      </c>
      <c r="AH1012" s="1">
        <v>4203647.5058108103</v>
      </c>
      <c r="AI1012" s="1">
        <v>3618466.85175263</v>
      </c>
      <c r="AJ1012" s="1">
        <v>5113159.0973559497</v>
      </c>
      <c r="AK1012" s="1">
        <v>1916261.05519336</v>
      </c>
      <c r="AL1012" s="1">
        <v>4594972.3019000003</v>
      </c>
      <c r="AM1012" s="1">
        <v>2211881.2847140301</v>
      </c>
    </row>
    <row r="1013" spans="1:39" x14ac:dyDescent="0.3">
      <c r="A1013" t="str">
        <f t="shared" si="165"/>
        <v>FRS</v>
      </c>
      <c r="B1013" t="str">
        <f t="shared" si="166"/>
        <v>Z1GA</v>
      </c>
      <c r="C1013" t="str">
        <f t="shared" si="167"/>
        <v>MAINTENANCE OF AMMUNITION STORAGE BUILDINGS</v>
      </c>
      <c r="D1013" s="1">
        <f t="shared" si="168"/>
        <v>0</v>
      </c>
      <c r="E1013" s="1">
        <f t="shared" si="169"/>
        <v>36963.680735805399</v>
      </c>
      <c r="F1013" s="1">
        <f t="shared" si="170"/>
        <v>48987.928699999997</v>
      </c>
      <c r="G1013" s="1">
        <f t="shared" si="171"/>
        <v>0</v>
      </c>
      <c r="H1013" s="2">
        <f t="shared" si="172"/>
        <v>0.32529898875971885</v>
      </c>
      <c r="I1013" s="2" t="e">
        <f t="shared" si="173"/>
        <v>#DIV/0!</v>
      </c>
      <c r="J1013" s="2">
        <f t="shared" si="174"/>
        <v>0</v>
      </c>
      <c r="K1013" s="2">
        <f t="shared" si="175"/>
        <v>6.1513393075838395E-7</v>
      </c>
      <c r="L1013" s="2">
        <f>AM1013/SUM(AM1:AM$2583)</f>
        <v>0</v>
      </c>
      <c r="M1013" t="s">
        <v>1859</v>
      </c>
      <c r="N1013" t="s">
        <v>2555</v>
      </c>
      <c r="O1013" t="s">
        <v>2556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>
        <v>99326.028181048605</v>
      </c>
      <c r="AC1013" s="1"/>
      <c r="AD1013" s="1">
        <v>331088.08251496498</v>
      </c>
      <c r="AE1013" s="1">
        <v>0</v>
      </c>
      <c r="AF1013" s="1">
        <v>11751.959859083299</v>
      </c>
      <c r="AG1013" s="1">
        <v>31210.7717093018</v>
      </c>
      <c r="AH1013" s="1">
        <v>31714.308030825199</v>
      </c>
      <c r="AI1013" s="1">
        <v>7156737.3342394195</v>
      </c>
      <c r="AJ1013" s="1">
        <v>200146.38804366399</v>
      </c>
      <c r="AK1013" s="1">
        <v>36963.680735805399</v>
      </c>
      <c r="AL1013" s="1">
        <v>48987.928699999997</v>
      </c>
      <c r="AM1013" s="1">
        <v>0</v>
      </c>
    </row>
    <row r="1014" spans="1:39" x14ac:dyDescent="0.3">
      <c r="A1014" t="str">
        <f t="shared" si="165"/>
        <v>FRS</v>
      </c>
      <c r="B1014" t="str">
        <f t="shared" si="166"/>
        <v>Z1GB</v>
      </c>
      <c r="C1014" t="str">
        <f t="shared" si="167"/>
        <v>MAINTENANCE OF FOOD OR GRAIN STORAGE BUILDINGS</v>
      </c>
      <c r="D1014" s="1">
        <f t="shared" si="168"/>
        <v>0</v>
      </c>
      <c r="E1014" s="1">
        <f t="shared" si="169"/>
        <v>152421.600218484</v>
      </c>
      <c r="F1014" s="1">
        <f t="shared" si="170"/>
        <v>0</v>
      </c>
      <c r="G1014" s="1">
        <f t="shared" si="171"/>
        <v>0</v>
      </c>
      <c r="H1014" s="2">
        <f t="shared" si="172"/>
        <v>-1</v>
      </c>
      <c r="I1014" s="2" t="e">
        <f t="shared" si="173"/>
        <v>#DIV/0!</v>
      </c>
      <c r="J1014" s="2" t="e">
        <f t="shared" si="174"/>
        <v>#DIV/0!</v>
      </c>
      <c r="K1014" s="2">
        <f t="shared" si="175"/>
        <v>0</v>
      </c>
      <c r="L1014" s="2">
        <f>AM1014/SUM(AM1:AM$2583)</f>
        <v>0</v>
      </c>
      <c r="M1014" t="s">
        <v>1859</v>
      </c>
      <c r="N1014" t="s">
        <v>2557</v>
      </c>
      <c r="O1014" t="s">
        <v>2558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>
        <v>704898.44818425504</v>
      </c>
      <c r="AC1014" s="1">
        <v>0</v>
      </c>
      <c r="AD1014" s="1">
        <v>0</v>
      </c>
      <c r="AE1014" s="1"/>
      <c r="AF1014" s="1">
        <v>4691.0767700685601</v>
      </c>
      <c r="AG1014" s="1">
        <v>2300.5627538805802</v>
      </c>
      <c r="AH1014" s="1">
        <v>15986.760399467101</v>
      </c>
      <c r="AI1014" s="1">
        <v>15679.6513723595</v>
      </c>
      <c r="AJ1014" s="1"/>
      <c r="AK1014" s="1">
        <v>152421.600218484</v>
      </c>
      <c r="AL1014" s="1"/>
      <c r="AM1014" s="1"/>
    </row>
    <row r="1015" spans="1:39" x14ac:dyDescent="0.3">
      <c r="A1015" t="str">
        <f t="shared" si="165"/>
        <v>FRS</v>
      </c>
      <c r="B1015" t="str">
        <f t="shared" si="166"/>
        <v>Z1GC</v>
      </c>
      <c r="C1015" t="str">
        <f t="shared" si="167"/>
        <v>MAINTENANCE OF FUEL STORAGE BUILDINGS</v>
      </c>
      <c r="D1015" s="1">
        <f t="shared" si="168"/>
        <v>17336463.6720245</v>
      </c>
      <c r="E1015" s="1">
        <f t="shared" si="169"/>
        <v>4127070.3903554999</v>
      </c>
      <c r="F1015" s="1">
        <f t="shared" si="170"/>
        <v>1724551.3877000001</v>
      </c>
      <c r="G1015" s="1">
        <f t="shared" si="171"/>
        <v>142290.14596490699</v>
      </c>
      <c r="H1015" s="2">
        <f t="shared" si="172"/>
        <v>-0.58213666727611835</v>
      </c>
      <c r="I1015" s="2">
        <f t="shared" si="173"/>
        <v>-0.90052461561218655</v>
      </c>
      <c r="J1015" s="2">
        <f t="shared" si="174"/>
        <v>8.2508498720166593E-2</v>
      </c>
      <c r="K1015" s="2">
        <f t="shared" si="175"/>
        <v>2.1654928102945631E-5</v>
      </c>
      <c r="L1015" s="2">
        <f>AM1015/SUM(AM1:AM$2583)</f>
        <v>2.7935595353214394E-6</v>
      </c>
      <c r="M1015" t="s">
        <v>1859</v>
      </c>
      <c r="N1015" t="s">
        <v>2559</v>
      </c>
      <c r="O1015" t="s">
        <v>2560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>
        <v>724031.24645176495</v>
      </c>
      <c r="AC1015" s="1">
        <v>2657938.1615287801</v>
      </c>
      <c r="AD1015" s="1">
        <v>239170.69635589799</v>
      </c>
      <c r="AE1015" s="1">
        <v>17336463.6720245</v>
      </c>
      <c r="AF1015" s="1">
        <v>2996225.6195189799</v>
      </c>
      <c r="AG1015" s="1">
        <v>19546472.2926967</v>
      </c>
      <c r="AH1015" s="1">
        <v>28613139.931299999</v>
      </c>
      <c r="AI1015" s="1">
        <v>20375734.5488557</v>
      </c>
      <c r="AJ1015" s="1">
        <v>2515663.3320091702</v>
      </c>
      <c r="AK1015" s="1">
        <v>4127070.3903554999</v>
      </c>
      <c r="AL1015" s="1">
        <v>1724551.3877000001</v>
      </c>
      <c r="AM1015" s="1">
        <v>142290.14596490699</v>
      </c>
    </row>
    <row r="1016" spans="1:39" x14ac:dyDescent="0.3">
      <c r="A1016" t="str">
        <f t="shared" si="165"/>
        <v>FRS</v>
      </c>
      <c r="B1016" t="str">
        <f t="shared" si="166"/>
        <v>Z1GD</v>
      </c>
      <c r="C1016" t="str">
        <f t="shared" si="167"/>
        <v>MAINTENANCE OF OPEN STORAGE FACILITIES</v>
      </c>
      <c r="D1016" s="1">
        <f t="shared" si="168"/>
        <v>-11994.475670755801</v>
      </c>
      <c r="E1016" s="1">
        <f t="shared" si="169"/>
        <v>0</v>
      </c>
      <c r="F1016" s="1">
        <f t="shared" si="170"/>
        <v>0</v>
      </c>
      <c r="G1016" s="1">
        <f t="shared" si="171"/>
        <v>0</v>
      </c>
      <c r="H1016" s="2" t="e">
        <f t="shared" si="172"/>
        <v>#DIV/0!</v>
      </c>
      <c r="I1016" s="2">
        <f t="shared" si="173"/>
        <v>-1</v>
      </c>
      <c r="J1016" s="2" t="e">
        <f t="shared" si="174"/>
        <v>#DIV/0!</v>
      </c>
      <c r="K1016" s="2">
        <f t="shared" si="175"/>
        <v>0</v>
      </c>
      <c r="L1016" s="2">
        <f>AM1016/SUM(AM1:AM$2583)</f>
        <v>0</v>
      </c>
      <c r="M1016" t="s">
        <v>1859</v>
      </c>
      <c r="N1016" t="s">
        <v>2561</v>
      </c>
      <c r="O1016" t="s">
        <v>2562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>
        <v>118721.76677734801</v>
      </c>
      <c r="AC1016" s="1">
        <v>26543.8625041575</v>
      </c>
      <c r="AD1016" s="1">
        <v>2971814.54878511</v>
      </c>
      <c r="AE1016" s="1">
        <v>-11994.475670755801</v>
      </c>
      <c r="AF1016" s="1"/>
      <c r="AG1016" s="1">
        <v>108686.245974012</v>
      </c>
      <c r="AH1016" s="1">
        <v>18775.6968697907</v>
      </c>
      <c r="AI1016" s="1"/>
      <c r="AJ1016" s="1">
        <v>218099.014941587</v>
      </c>
      <c r="AK1016" s="1">
        <v>0</v>
      </c>
      <c r="AL1016" s="1"/>
      <c r="AM1016" s="1"/>
    </row>
    <row r="1017" spans="1:39" x14ac:dyDescent="0.3">
      <c r="A1017" t="str">
        <f t="shared" si="165"/>
        <v>FRS</v>
      </c>
      <c r="B1017" t="str">
        <f t="shared" si="166"/>
        <v>Z1GZ</v>
      </c>
      <c r="C1017" t="str">
        <f t="shared" si="167"/>
        <v>MAINTENANCE OF OTHER WAREHOUSE BUILDINGS</v>
      </c>
      <c r="D1017" s="1">
        <f t="shared" si="168"/>
        <v>630618.94298769499</v>
      </c>
      <c r="E1017" s="1">
        <f t="shared" si="169"/>
        <v>244107.43119207001</v>
      </c>
      <c r="F1017" s="1">
        <f t="shared" si="170"/>
        <v>223661.38860000001</v>
      </c>
      <c r="G1017" s="1">
        <f t="shared" si="171"/>
        <v>0</v>
      </c>
      <c r="H1017" s="2">
        <f t="shared" si="172"/>
        <v>-8.3758378400133782E-2</v>
      </c>
      <c r="I1017" s="2">
        <f t="shared" si="173"/>
        <v>-0.64533036774893682</v>
      </c>
      <c r="J1017" s="2">
        <f t="shared" si="174"/>
        <v>0</v>
      </c>
      <c r="K1017" s="2">
        <f t="shared" si="175"/>
        <v>2.8084818603158536E-6</v>
      </c>
      <c r="L1017" s="2">
        <f>AM1017/SUM(AM1:AM$2583)</f>
        <v>0</v>
      </c>
      <c r="M1017" t="s">
        <v>1859</v>
      </c>
      <c r="N1017" t="s">
        <v>2563</v>
      </c>
      <c r="O1017" t="s">
        <v>2564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>
        <v>5308142.09318096</v>
      </c>
      <c r="AC1017" s="1">
        <v>503708.103020693</v>
      </c>
      <c r="AD1017" s="1">
        <v>2377089.01400874</v>
      </c>
      <c r="AE1017" s="1">
        <v>630618.94298769499</v>
      </c>
      <c r="AF1017" s="1">
        <v>219733.92263846699</v>
      </c>
      <c r="AG1017" s="1">
        <v>18624.643682671802</v>
      </c>
      <c r="AH1017" s="1"/>
      <c r="AI1017" s="1">
        <v>1133425.9355623799</v>
      </c>
      <c r="AJ1017" s="1">
        <v>210316.40720441</v>
      </c>
      <c r="AK1017" s="1">
        <v>244107.43119207001</v>
      </c>
      <c r="AL1017" s="1">
        <v>223661.38860000001</v>
      </c>
      <c r="AM1017" s="1"/>
    </row>
    <row r="1018" spans="1:39" x14ac:dyDescent="0.3">
      <c r="A1018" t="str">
        <f t="shared" si="165"/>
        <v>FRS</v>
      </c>
      <c r="B1018" t="str">
        <f t="shared" si="166"/>
        <v>Z1JA</v>
      </c>
      <c r="C1018" t="str">
        <f t="shared" si="167"/>
        <v>MAINTENANCE OF MUSEUMS AND EXHIBITION BUILDINGS</v>
      </c>
      <c r="D1018" s="1">
        <f t="shared" si="168"/>
        <v>-4487.8531369147404</v>
      </c>
      <c r="E1018" s="1">
        <f t="shared" si="169"/>
        <v>156900.01062615201</v>
      </c>
      <c r="F1018" s="1">
        <f t="shared" si="170"/>
        <v>0</v>
      </c>
      <c r="G1018" s="1">
        <f t="shared" si="171"/>
        <v>0</v>
      </c>
      <c r="H1018" s="2">
        <f t="shared" si="172"/>
        <v>-1</v>
      </c>
      <c r="I1018" s="2">
        <f t="shared" si="173"/>
        <v>-1</v>
      </c>
      <c r="J1018" s="2" t="e">
        <f t="shared" si="174"/>
        <v>#DIV/0!</v>
      </c>
      <c r="K1018" s="2">
        <f t="shared" si="175"/>
        <v>0</v>
      </c>
      <c r="L1018" s="2">
        <f>AM1018/SUM(AM1:AM$2583)</f>
        <v>0</v>
      </c>
      <c r="M1018" t="s">
        <v>1859</v>
      </c>
      <c r="N1018" t="s">
        <v>2565</v>
      </c>
      <c r="O1018" t="s">
        <v>2566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>
        <v>40927.2499921911</v>
      </c>
      <c r="AC1018" s="1"/>
      <c r="AD1018" s="1">
        <v>113682.057929135</v>
      </c>
      <c r="AE1018" s="1">
        <v>-4487.8531369147404</v>
      </c>
      <c r="AF1018" s="1"/>
      <c r="AG1018" s="1"/>
      <c r="AH1018" s="1">
        <v>21577.559664079301</v>
      </c>
      <c r="AI1018" s="1">
        <v>216124.95459131</v>
      </c>
      <c r="AJ1018" s="1">
        <v>144998.07255480901</v>
      </c>
      <c r="AK1018" s="1">
        <v>156900.01062615201</v>
      </c>
      <c r="AL1018" s="1">
        <v>0</v>
      </c>
      <c r="AM1018" s="1"/>
    </row>
    <row r="1019" spans="1:39" x14ac:dyDescent="0.3">
      <c r="A1019" t="str">
        <f t="shared" si="165"/>
        <v>FRS</v>
      </c>
      <c r="B1019" t="str">
        <f t="shared" si="166"/>
        <v>Z1JB</v>
      </c>
      <c r="C1019" t="str">
        <f t="shared" si="167"/>
        <v>MAINTENANCE OF TESTING AND MEASUREMENT BUILDINGS</v>
      </c>
      <c r="D1019" s="1">
        <f t="shared" si="168"/>
        <v>0</v>
      </c>
      <c r="E1019" s="1">
        <f t="shared" si="169"/>
        <v>1109111.20648301</v>
      </c>
      <c r="F1019" s="1">
        <f t="shared" si="170"/>
        <v>0</v>
      </c>
      <c r="G1019" s="1">
        <f t="shared" si="171"/>
        <v>0</v>
      </c>
      <c r="H1019" s="2">
        <f t="shared" si="172"/>
        <v>-1</v>
      </c>
      <c r="I1019" s="2" t="e">
        <f t="shared" si="173"/>
        <v>#DIV/0!</v>
      </c>
      <c r="J1019" s="2" t="e">
        <f t="shared" si="174"/>
        <v>#DIV/0!</v>
      </c>
      <c r="K1019" s="2">
        <f t="shared" si="175"/>
        <v>0</v>
      </c>
      <c r="L1019" s="2">
        <f>AM1019/SUM(AM1:AM$2583)</f>
        <v>0</v>
      </c>
      <c r="M1019" t="s">
        <v>1859</v>
      </c>
      <c r="N1019" t="s">
        <v>2567</v>
      </c>
      <c r="O1019" t="s">
        <v>2568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>
        <v>80236.867422959898</v>
      </c>
      <c r="AH1019" s="1"/>
      <c r="AI1019" s="1"/>
      <c r="AJ1019" s="1"/>
      <c r="AK1019" s="1">
        <v>1109111.20648301</v>
      </c>
      <c r="AL1019" s="1"/>
      <c r="AM1019" s="1"/>
    </row>
    <row r="1020" spans="1:39" x14ac:dyDescent="0.3">
      <c r="A1020" t="str">
        <f t="shared" si="165"/>
        <v>FRS</v>
      </c>
      <c r="B1020" t="str">
        <f t="shared" si="166"/>
        <v>Z1JZ</v>
      </c>
      <c r="C1020" t="str">
        <f t="shared" si="167"/>
        <v>MAINTENANCE OF MISCELLANEOUS BUILDINGS</v>
      </c>
      <c r="D1020" s="1">
        <f t="shared" si="168"/>
        <v>84501861.149205297</v>
      </c>
      <c r="E1020" s="1">
        <f t="shared" si="169"/>
        <v>47733235.302009001</v>
      </c>
      <c r="F1020" s="1">
        <f t="shared" si="170"/>
        <v>78424530.548800007</v>
      </c>
      <c r="G1020" s="1">
        <f t="shared" si="171"/>
        <v>33834726.874955401</v>
      </c>
      <c r="H1020" s="2">
        <f t="shared" si="172"/>
        <v>0.64297538292987366</v>
      </c>
      <c r="I1020" s="2">
        <f t="shared" si="173"/>
        <v>-7.1919488136178655E-2</v>
      </c>
      <c r="J1020" s="2">
        <f t="shared" si="174"/>
        <v>0.43143040370387165</v>
      </c>
      <c r="K1020" s="2">
        <f t="shared" si="175"/>
        <v>9.8476483951370482E-4</v>
      </c>
      <c r="L1020" s="2">
        <f>AM1020/SUM(AM1:AM$2583)</f>
        <v>6.6427174732001134E-4</v>
      </c>
      <c r="M1020" t="s">
        <v>1859</v>
      </c>
      <c r="N1020" t="s">
        <v>2569</v>
      </c>
      <c r="O1020" t="s">
        <v>2570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>
        <v>123179979.12246799</v>
      </c>
      <c r="AC1020" s="1">
        <v>49879651.655928999</v>
      </c>
      <c r="AD1020" s="1">
        <v>96750350.513537794</v>
      </c>
      <c r="AE1020" s="1">
        <v>84501861.149205297</v>
      </c>
      <c r="AF1020" s="1">
        <v>64759367.869537897</v>
      </c>
      <c r="AG1020" s="1">
        <v>84760376.455878496</v>
      </c>
      <c r="AH1020" s="1">
        <v>85475812.952516899</v>
      </c>
      <c r="AI1020" s="1">
        <v>42679406.667096399</v>
      </c>
      <c r="AJ1020" s="1">
        <v>51843470.208647899</v>
      </c>
      <c r="AK1020" s="1">
        <v>47733235.302009001</v>
      </c>
      <c r="AL1020" s="1">
        <v>78424530.548800007</v>
      </c>
      <c r="AM1020" s="1">
        <v>33834726.874955401</v>
      </c>
    </row>
    <row r="1021" spans="1:39" x14ac:dyDescent="0.3">
      <c r="A1021" t="str">
        <f t="shared" si="165"/>
        <v>FRS</v>
      </c>
      <c r="B1021" t="str">
        <f t="shared" si="166"/>
        <v>Z1KA</v>
      </c>
      <c r="C1021" t="str">
        <f t="shared" si="167"/>
        <v>MAINTENANCE OF DAMS</v>
      </c>
      <c r="D1021" s="1">
        <f t="shared" si="168"/>
        <v>27961.521683665898</v>
      </c>
      <c r="E1021" s="1">
        <f t="shared" si="169"/>
        <v>0</v>
      </c>
      <c r="F1021" s="1">
        <f t="shared" si="170"/>
        <v>0</v>
      </c>
      <c r="G1021" s="1">
        <f t="shared" si="171"/>
        <v>0</v>
      </c>
      <c r="H1021" s="2" t="e">
        <f t="shared" si="172"/>
        <v>#DIV/0!</v>
      </c>
      <c r="I1021" s="2">
        <f t="shared" si="173"/>
        <v>-1</v>
      </c>
      <c r="J1021" s="2" t="e">
        <f t="shared" si="174"/>
        <v>#DIV/0!</v>
      </c>
      <c r="K1021" s="2">
        <f t="shared" si="175"/>
        <v>0</v>
      </c>
      <c r="L1021" s="2">
        <f>AM1021/SUM(AM1:AM$2583)</f>
        <v>0</v>
      </c>
      <c r="M1021" t="s">
        <v>1859</v>
      </c>
      <c r="N1021" t="s">
        <v>2571</v>
      </c>
      <c r="O1021" t="s">
        <v>2572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>
        <v>27961.521683665898</v>
      </c>
      <c r="AF1021" s="1">
        <v>47822.471637271199</v>
      </c>
      <c r="AG1021" s="1">
        <v>8688163.7330570891</v>
      </c>
      <c r="AH1021" s="1">
        <v>1471289.4462007701</v>
      </c>
      <c r="AI1021" s="1"/>
      <c r="AJ1021" s="1"/>
      <c r="AK1021" s="1"/>
      <c r="AL1021" s="1"/>
      <c r="AM1021" s="1"/>
    </row>
    <row r="1022" spans="1:39" x14ac:dyDescent="0.3">
      <c r="A1022" t="str">
        <f t="shared" si="165"/>
        <v>FRS</v>
      </c>
      <c r="B1022" t="str">
        <f t="shared" si="166"/>
        <v>Z1KB</v>
      </c>
      <c r="C1022" t="str">
        <f t="shared" si="167"/>
        <v>MAINTENANCE OF CANALS</v>
      </c>
      <c r="D1022" s="1">
        <f t="shared" si="168"/>
        <v>37500.367390789797</v>
      </c>
      <c r="E1022" s="1">
        <f t="shared" si="169"/>
        <v>0</v>
      </c>
      <c r="F1022" s="1">
        <f t="shared" si="170"/>
        <v>0</v>
      </c>
      <c r="G1022" s="1">
        <f t="shared" si="171"/>
        <v>0</v>
      </c>
      <c r="H1022" s="2" t="e">
        <f t="shared" si="172"/>
        <v>#DIV/0!</v>
      </c>
      <c r="I1022" s="2">
        <f t="shared" si="173"/>
        <v>-1</v>
      </c>
      <c r="J1022" s="2" t="e">
        <f t="shared" si="174"/>
        <v>#DIV/0!</v>
      </c>
      <c r="K1022" s="2">
        <f t="shared" si="175"/>
        <v>0</v>
      </c>
      <c r="L1022" s="2">
        <f>AM1022/SUM(AM1:AM$2583)</f>
        <v>0</v>
      </c>
      <c r="M1022" t="s">
        <v>1859</v>
      </c>
      <c r="N1022" t="s">
        <v>2573</v>
      </c>
      <c r="O1022" t="s">
        <v>2574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>
        <v>1045216.68696438</v>
      </c>
      <c r="AD1022" s="1"/>
      <c r="AE1022" s="1">
        <v>37500.367390789797</v>
      </c>
      <c r="AF1022" s="1"/>
      <c r="AG1022" s="1"/>
      <c r="AH1022" s="1"/>
      <c r="AI1022" s="1"/>
      <c r="AJ1022" s="1"/>
      <c r="AK1022" s="1"/>
      <c r="AL1022" s="1"/>
      <c r="AM1022" s="1"/>
    </row>
    <row r="1023" spans="1:39" x14ac:dyDescent="0.3">
      <c r="A1023" t="str">
        <f t="shared" si="165"/>
        <v>FRS</v>
      </c>
      <c r="B1023" t="str">
        <f t="shared" si="166"/>
        <v>Z1KC</v>
      </c>
      <c r="C1023" t="str">
        <f t="shared" si="167"/>
        <v>MAINTENANCE OF MINE FIRE CONTROL FACILITIES</v>
      </c>
      <c r="D1023" s="1">
        <f t="shared" si="168"/>
        <v>926861.48085255199</v>
      </c>
      <c r="E1023" s="1">
        <f t="shared" si="169"/>
        <v>0</v>
      </c>
      <c r="F1023" s="1">
        <f t="shared" si="170"/>
        <v>0</v>
      </c>
      <c r="G1023" s="1">
        <f t="shared" si="171"/>
        <v>0</v>
      </c>
      <c r="H1023" s="2" t="e">
        <f t="shared" si="172"/>
        <v>#DIV/0!</v>
      </c>
      <c r="I1023" s="2">
        <f t="shared" si="173"/>
        <v>-1</v>
      </c>
      <c r="J1023" s="2" t="e">
        <f t="shared" si="174"/>
        <v>#DIV/0!</v>
      </c>
      <c r="K1023" s="2">
        <f t="shared" si="175"/>
        <v>0</v>
      </c>
      <c r="L1023" s="2">
        <f>AM1023/SUM(AM1:AM$2583)</f>
        <v>0</v>
      </c>
      <c r="M1023" t="s">
        <v>1859</v>
      </c>
      <c r="N1023" t="s">
        <v>2575</v>
      </c>
      <c r="O1023" t="s">
        <v>2576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>
        <v>2700013.4607706</v>
      </c>
      <c r="AD1023" s="1">
        <v>0</v>
      </c>
      <c r="AE1023" s="1">
        <v>926861.48085255199</v>
      </c>
      <c r="AF1023" s="1">
        <v>0</v>
      </c>
      <c r="AG1023" s="1">
        <v>55748.129958198602</v>
      </c>
      <c r="AH1023" s="1">
        <v>-3339.9996642095002</v>
      </c>
      <c r="AI1023" s="1"/>
      <c r="AJ1023" s="1"/>
      <c r="AK1023" s="1"/>
      <c r="AL1023" s="1"/>
      <c r="AM1023" s="1"/>
    </row>
    <row r="1024" spans="1:39" x14ac:dyDescent="0.3">
      <c r="A1024" t="str">
        <f t="shared" si="165"/>
        <v>FRS</v>
      </c>
      <c r="B1024" t="str">
        <f t="shared" si="166"/>
        <v>Z1KF</v>
      </c>
      <c r="C1024" t="str">
        <f t="shared" si="167"/>
        <v>MAINTENANCE OF DREDGING FACILITIES</v>
      </c>
      <c r="D1024" s="1">
        <f t="shared" si="168"/>
        <v>0</v>
      </c>
      <c r="E1024" s="1">
        <f t="shared" si="169"/>
        <v>0</v>
      </c>
      <c r="F1024" s="1">
        <f t="shared" si="170"/>
        <v>0</v>
      </c>
      <c r="G1024" s="1">
        <f t="shared" si="171"/>
        <v>682517.31559676304</v>
      </c>
      <c r="H1024" s="2" t="e">
        <f t="shared" si="172"/>
        <v>#DIV/0!</v>
      </c>
      <c r="I1024" s="2" t="e">
        <f t="shared" si="173"/>
        <v>#DIV/0!</v>
      </c>
      <c r="J1024" s="2" t="e">
        <f t="shared" si="174"/>
        <v>#DIV/0!</v>
      </c>
      <c r="K1024" s="2">
        <f t="shared" si="175"/>
        <v>0</v>
      </c>
      <c r="L1024" s="2">
        <f>AM1024/SUM(AM1:AM$2583)</f>
        <v>1.3399752611664108E-5</v>
      </c>
      <c r="M1024" t="s">
        <v>1859</v>
      </c>
      <c r="N1024" t="s">
        <v>2577</v>
      </c>
      <c r="O1024" t="s">
        <v>2578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>
        <v>653613.27806890802</v>
      </c>
      <c r="AE1024" s="1"/>
      <c r="AF1024" s="1">
        <v>33615.755526992303</v>
      </c>
      <c r="AG1024" s="1"/>
      <c r="AH1024" s="1"/>
      <c r="AI1024" s="1"/>
      <c r="AJ1024" s="1"/>
      <c r="AK1024" s="1"/>
      <c r="AL1024" s="1"/>
      <c r="AM1024" s="1">
        <v>682517.31559676304</v>
      </c>
    </row>
    <row r="1025" spans="1:39" x14ac:dyDescent="0.3">
      <c r="A1025" t="str">
        <f t="shared" ref="A1025:A1088" si="176">M1025</f>
        <v>FRS</v>
      </c>
      <c r="B1025" t="str">
        <f t="shared" ref="B1025:B1088" si="177">N1025</f>
        <v>Z1KZ</v>
      </c>
      <c r="C1025" t="str">
        <f t="shared" ref="C1025:C1088" si="178">O1025</f>
        <v>MAINTENANCE OF OTHER CONSERVATION AND DEVELOPMENT FACILITIES</v>
      </c>
      <c r="D1025" s="1">
        <f t="shared" ref="D1025:D1088" si="179">AE1025</f>
        <v>0</v>
      </c>
      <c r="E1025" s="1">
        <f t="shared" ref="E1025:E1088" si="180">AK1025</f>
        <v>0</v>
      </c>
      <c r="F1025" s="1">
        <f t="shared" ref="F1025:F1088" si="181">AL1025</f>
        <v>0</v>
      </c>
      <c r="G1025" s="1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>
        <f t="shared" si="175"/>
        <v>0</v>
      </c>
      <c r="L1025" s="2">
        <f>AM1025/SUM(AM1:AM$2583)</f>
        <v>0</v>
      </c>
      <c r="M1025" t="s">
        <v>1859</v>
      </c>
      <c r="N1025" t="s">
        <v>2579</v>
      </c>
      <c r="O1025" t="s">
        <v>2580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>
        <v>183415.78566500399</v>
      </c>
      <c r="AC1025" s="1"/>
      <c r="AD1025" s="1"/>
      <c r="AE1025" s="1"/>
      <c r="AF1025" s="1">
        <v>16119.7302089763</v>
      </c>
      <c r="AG1025" s="1"/>
      <c r="AH1025" s="1"/>
      <c r="AI1025" s="1"/>
      <c r="AJ1025" s="1">
        <v>12157.539062278</v>
      </c>
      <c r="AK1025" s="1"/>
      <c r="AL1025" s="1"/>
      <c r="AM1025" s="1"/>
    </row>
    <row r="1026" spans="1:39" x14ac:dyDescent="0.3">
      <c r="A1026" t="str">
        <f t="shared" si="176"/>
        <v>FRS</v>
      </c>
      <c r="B1026" t="str">
        <f t="shared" si="177"/>
        <v>Z1LA</v>
      </c>
      <c r="C1026" t="str">
        <f t="shared" si="178"/>
        <v>MAINTENANCE OF AIRPORT SERVICE ROADS</v>
      </c>
      <c r="D1026" s="1">
        <f t="shared" si="179"/>
        <v>411820.65460800898</v>
      </c>
      <c r="E1026" s="1">
        <f t="shared" si="180"/>
        <v>1030529.79577582</v>
      </c>
      <c r="F1026" s="1">
        <f t="shared" si="181"/>
        <v>0</v>
      </c>
      <c r="G1026" s="1">
        <f t="shared" si="182"/>
        <v>0</v>
      </c>
      <c r="H1026" s="2">
        <f t="shared" ref="H1026:H1089" si="183">AL1026/AK1026-1</f>
        <v>-1</v>
      </c>
      <c r="I1026" s="2">
        <f t="shared" ref="I1026:I1089" si="184">AL1026/AE1026-1</f>
        <v>-1</v>
      </c>
      <c r="J1026" s="2" t="e">
        <f t="shared" ref="J1026:J1089" si="185">AM1026/AL1026</f>
        <v>#DIV/0!</v>
      </c>
      <c r="K1026" s="2">
        <f t="shared" ref="K1026:K1089" si="186">AL1026/SUM(AL$1:AL$2583)</f>
        <v>0</v>
      </c>
      <c r="L1026" s="2">
        <f>AM1026/SUM(AM1:AM$2583)</f>
        <v>0</v>
      </c>
      <c r="M1026" t="s">
        <v>1859</v>
      </c>
      <c r="N1026" t="s">
        <v>2581</v>
      </c>
      <c r="O1026" t="s">
        <v>2582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>
        <v>1145550.5938911701</v>
      </c>
      <c r="AC1026" s="1">
        <v>0</v>
      </c>
      <c r="AD1026" s="1">
        <v>-518.88498083965305</v>
      </c>
      <c r="AE1026" s="1">
        <v>411820.65460800898</v>
      </c>
      <c r="AF1026" s="1"/>
      <c r="AG1026" s="1"/>
      <c r="AH1026" s="1"/>
      <c r="AI1026" s="1"/>
      <c r="AJ1026" s="1"/>
      <c r="AK1026" s="1">
        <v>1030529.79577582</v>
      </c>
      <c r="AL1026" s="1">
        <v>0</v>
      </c>
      <c r="AM1026" s="1"/>
    </row>
    <row r="1027" spans="1:39" x14ac:dyDescent="0.3">
      <c r="A1027" t="str">
        <f t="shared" si="176"/>
        <v>FRS</v>
      </c>
      <c r="B1027" t="str">
        <f t="shared" si="177"/>
        <v>Z1LB</v>
      </c>
      <c r="C1027" t="str">
        <f t="shared" si="178"/>
        <v>MAINTENANCE OF HIGHWAYS/ROADS/STREETS/BRIDGES/RAILWAYS</v>
      </c>
      <c r="D1027" s="1">
        <f t="shared" si="179"/>
        <v>31609685.797825001</v>
      </c>
      <c r="E1027" s="1">
        <f t="shared" si="180"/>
        <v>17059519.731337301</v>
      </c>
      <c r="F1027" s="1">
        <f t="shared" si="181"/>
        <v>15956299.9824</v>
      </c>
      <c r="G1027" s="1">
        <f t="shared" si="182"/>
        <v>14377706.0210246</v>
      </c>
      <c r="H1027" s="2">
        <f t="shared" si="183"/>
        <v>-6.4668863268803167E-2</v>
      </c>
      <c r="I1027" s="2">
        <f t="shared" si="184"/>
        <v>-0.49520852296804796</v>
      </c>
      <c r="J1027" s="2">
        <f t="shared" si="185"/>
        <v>0.90106766837445962</v>
      </c>
      <c r="K1027" s="2">
        <f t="shared" si="186"/>
        <v>2.0036081926716866E-4</v>
      </c>
      <c r="L1027" s="2">
        <f>AM1027/SUM(AM1:AM$2583)</f>
        <v>2.8227518833937824E-4</v>
      </c>
      <c r="M1027" t="s">
        <v>1859</v>
      </c>
      <c r="N1027" t="s">
        <v>2583</v>
      </c>
      <c r="O1027" t="s">
        <v>2584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>
        <v>32208204.768164199</v>
      </c>
      <c r="AC1027" s="1">
        <v>18113326.386856601</v>
      </c>
      <c r="AD1027" s="1">
        <v>32523462.961688001</v>
      </c>
      <c r="AE1027" s="1">
        <v>31609685.797825001</v>
      </c>
      <c r="AF1027" s="1">
        <v>35219949.495979302</v>
      </c>
      <c r="AG1027" s="1">
        <v>37629804.212964997</v>
      </c>
      <c r="AH1027" s="1">
        <v>50023542.821097098</v>
      </c>
      <c r="AI1027" s="1">
        <v>13102345.564407799</v>
      </c>
      <c r="AJ1027" s="1">
        <v>45025463.385540798</v>
      </c>
      <c r="AK1027" s="1">
        <v>17059519.731337301</v>
      </c>
      <c r="AL1027" s="1">
        <v>15956299.9824</v>
      </c>
      <c r="AM1027" s="1">
        <v>14377706.0210246</v>
      </c>
    </row>
    <row r="1028" spans="1:39" x14ac:dyDescent="0.3">
      <c r="A1028" t="str">
        <f t="shared" si="176"/>
        <v>FRS</v>
      </c>
      <c r="B1028" t="str">
        <f t="shared" si="177"/>
        <v>Z1LC</v>
      </c>
      <c r="C1028" t="str">
        <f t="shared" si="178"/>
        <v>MAINTENANCE OF TUNNELS AND SUBSURFACE STRUCTURES</v>
      </c>
      <c r="D1028" s="1">
        <f t="shared" si="179"/>
        <v>267034.93097414298</v>
      </c>
      <c r="E1028" s="1">
        <f t="shared" si="180"/>
        <v>0</v>
      </c>
      <c r="F1028" s="1">
        <f t="shared" si="181"/>
        <v>0</v>
      </c>
      <c r="G1028" s="1">
        <f t="shared" si="182"/>
        <v>0</v>
      </c>
      <c r="H1028" s="2" t="e">
        <f t="shared" si="183"/>
        <v>#DIV/0!</v>
      </c>
      <c r="I1028" s="2">
        <f t="shared" si="184"/>
        <v>-1</v>
      </c>
      <c r="J1028" s="2" t="e">
        <f t="shared" si="185"/>
        <v>#DIV/0!</v>
      </c>
      <c r="K1028" s="2">
        <f t="shared" si="186"/>
        <v>0</v>
      </c>
      <c r="L1028" s="2">
        <f>AM1028/SUM(AM1:AM$2583)</f>
        <v>0</v>
      </c>
      <c r="M1028" t="s">
        <v>1859</v>
      </c>
      <c r="N1028" t="s">
        <v>2585</v>
      </c>
      <c r="O1028" t="s">
        <v>2586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>
        <v>718319.41828661505</v>
      </c>
      <c r="AC1028" s="1">
        <v>526561.31252148305</v>
      </c>
      <c r="AD1028" s="1">
        <v>321590.14649917302</v>
      </c>
      <c r="AE1028" s="1">
        <v>267034.93097414298</v>
      </c>
      <c r="AF1028" s="1">
        <v>1225832.0796799201</v>
      </c>
      <c r="AG1028" s="1">
        <v>86569.168711538106</v>
      </c>
      <c r="AH1028" s="1">
        <v>407215.404403464</v>
      </c>
      <c r="AI1028" s="1">
        <v>140776.136135079</v>
      </c>
      <c r="AJ1028" s="1">
        <v>91338.848370304098</v>
      </c>
      <c r="AK1028" s="1"/>
      <c r="AL1028" s="1"/>
      <c r="AM1028" s="1"/>
    </row>
    <row r="1029" spans="1:39" x14ac:dyDescent="0.3">
      <c r="A1029" t="str">
        <f t="shared" si="176"/>
        <v>FRS</v>
      </c>
      <c r="B1029" t="str">
        <f t="shared" si="177"/>
        <v>Z1LZ</v>
      </c>
      <c r="C1029" t="str">
        <f t="shared" si="178"/>
        <v>MAINTENANCE OF PARKING FACILITIES</v>
      </c>
      <c r="D1029" s="1">
        <f t="shared" si="179"/>
        <v>394115.32120299101</v>
      </c>
      <c r="E1029" s="1">
        <f t="shared" si="180"/>
        <v>698270.64716073906</v>
      </c>
      <c r="F1029" s="1">
        <f t="shared" si="181"/>
        <v>1220638.0966</v>
      </c>
      <c r="G1029" s="1">
        <f t="shared" si="182"/>
        <v>142263.70791376699</v>
      </c>
      <c r="H1029" s="2">
        <f t="shared" si="183"/>
        <v>0.74808736635755246</v>
      </c>
      <c r="I1029" s="2">
        <f t="shared" si="184"/>
        <v>2.0971597167908742</v>
      </c>
      <c r="J1029" s="2">
        <f t="shared" si="185"/>
        <v>0.11654863821638237</v>
      </c>
      <c r="K1029" s="2">
        <f t="shared" si="186"/>
        <v>1.53273659515837E-5</v>
      </c>
      <c r="L1029" s="2">
        <f>AM1029/SUM(AM1:AM$2583)</f>
        <v>2.7930404813183908E-6</v>
      </c>
      <c r="M1029" t="s">
        <v>1859</v>
      </c>
      <c r="N1029" t="s">
        <v>2587</v>
      </c>
      <c r="O1029" t="s">
        <v>2588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2340953.5050119599</v>
      </c>
      <c r="AC1029" s="1">
        <v>3307505.9020118699</v>
      </c>
      <c r="AD1029" s="1">
        <v>1425448.06300431</v>
      </c>
      <c r="AE1029" s="1">
        <v>394115.32120299101</v>
      </c>
      <c r="AF1029" s="1">
        <v>663767.12048447598</v>
      </c>
      <c r="AG1029" s="1">
        <v>492464.61386282201</v>
      </c>
      <c r="AH1029" s="1">
        <v>1039886.53754961</v>
      </c>
      <c r="AI1029" s="1">
        <v>269028.28860541998</v>
      </c>
      <c r="AJ1029" s="1">
        <v>3445440.23252447</v>
      </c>
      <c r="AK1029" s="1">
        <v>698270.64716073906</v>
      </c>
      <c r="AL1029" s="1">
        <v>1220638.0966</v>
      </c>
      <c r="AM1029" s="1">
        <v>142263.70791376699</v>
      </c>
    </row>
    <row r="1030" spans="1:39" x14ac:dyDescent="0.3">
      <c r="A1030" t="str">
        <f t="shared" si="176"/>
        <v>FRS</v>
      </c>
      <c r="B1030" t="str">
        <f t="shared" si="177"/>
        <v>Z1MA</v>
      </c>
      <c r="C1030" t="str">
        <f t="shared" si="178"/>
        <v>MAINTENANCE OF EPG FACILITIES - COAL</v>
      </c>
      <c r="D1030" s="1">
        <f t="shared" si="179"/>
        <v>1875998.40216312</v>
      </c>
      <c r="E1030" s="1">
        <f t="shared" si="180"/>
        <v>0</v>
      </c>
      <c r="F1030" s="1">
        <f t="shared" si="181"/>
        <v>0</v>
      </c>
      <c r="G1030" s="1">
        <f t="shared" si="182"/>
        <v>0</v>
      </c>
      <c r="H1030" s="2" t="e">
        <f t="shared" si="183"/>
        <v>#DIV/0!</v>
      </c>
      <c r="I1030" s="2">
        <f t="shared" si="184"/>
        <v>-1</v>
      </c>
      <c r="J1030" s="2" t="e">
        <f t="shared" si="185"/>
        <v>#DIV/0!</v>
      </c>
      <c r="K1030" s="2">
        <f t="shared" si="186"/>
        <v>0</v>
      </c>
      <c r="L1030" s="2">
        <f>AM1030/SUM(AM1:AM$2583)</f>
        <v>0</v>
      </c>
      <c r="M1030" t="s">
        <v>1859</v>
      </c>
      <c r="N1030" t="s">
        <v>2589</v>
      </c>
      <c r="O1030" t="s">
        <v>2590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>
        <v>3192110.1945153</v>
      </c>
      <c r="AD1030" s="1">
        <v>2405113.5223160898</v>
      </c>
      <c r="AE1030" s="1">
        <v>1875998.40216312</v>
      </c>
      <c r="AF1030" s="1">
        <v>-981140.35846135102</v>
      </c>
      <c r="AG1030" s="1"/>
      <c r="AH1030" s="1"/>
      <c r="AI1030" s="1"/>
      <c r="AJ1030" s="1"/>
      <c r="AK1030" s="1"/>
      <c r="AL1030" s="1"/>
      <c r="AM1030" s="1"/>
    </row>
    <row r="1031" spans="1:39" x14ac:dyDescent="0.3">
      <c r="A1031" t="str">
        <f t="shared" si="176"/>
        <v>FRS</v>
      </c>
      <c r="B1031" t="str">
        <f t="shared" si="177"/>
        <v>Z1MB</v>
      </c>
      <c r="C1031" t="str">
        <f t="shared" si="178"/>
        <v>MAINTENANCE OF EPG FACILITIES - GAS</v>
      </c>
      <c r="D1031" s="1">
        <f t="shared" si="179"/>
        <v>23435.322567865998</v>
      </c>
      <c r="E1031" s="1">
        <f t="shared" si="180"/>
        <v>-4885.5217706868798</v>
      </c>
      <c r="F1031" s="1">
        <f t="shared" si="181"/>
        <v>-13704.440399999999</v>
      </c>
      <c r="G1031" s="1">
        <f t="shared" si="182"/>
        <v>0</v>
      </c>
      <c r="H1031" s="2">
        <f t="shared" si="183"/>
        <v>1.8051129527713115</v>
      </c>
      <c r="I1031" s="2">
        <f t="shared" si="184"/>
        <v>-1.5847771183995234</v>
      </c>
      <c r="J1031" s="2">
        <f t="shared" si="185"/>
        <v>0</v>
      </c>
      <c r="K1031" s="2">
        <f t="shared" si="186"/>
        <v>-1.7208456278528059E-7</v>
      </c>
      <c r="L1031" s="2">
        <f>AM1031/SUM(AM1:AM$2583)</f>
        <v>0</v>
      </c>
      <c r="M1031" t="s">
        <v>1859</v>
      </c>
      <c r="N1031" t="s">
        <v>2591</v>
      </c>
      <c r="O1031" t="s">
        <v>2592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>
        <v>34674.3796654256</v>
      </c>
      <c r="AD1031" s="1">
        <v>24970.0992074842</v>
      </c>
      <c r="AE1031" s="1">
        <v>23435.322567865998</v>
      </c>
      <c r="AF1031" s="1">
        <v>24028.7909859682</v>
      </c>
      <c r="AG1031" s="1">
        <v>20800.422954633999</v>
      </c>
      <c r="AH1031" s="1">
        <v>1208229.6362645701</v>
      </c>
      <c r="AI1031" s="1">
        <v>0</v>
      </c>
      <c r="AJ1031" s="1">
        <v>820343.60700129904</v>
      </c>
      <c r="AK1031" s="1">
        <v>-4885.5217706868798</v>
      </c>
      <c r="AL1031" s="1">
        <v>-13704.440399999999</v>
      </c>
      <c r="AM1031" s="1"/>
    </row>
    <row r="1032" spans="1:39" x14ac:dyDescent="0.3">
      <c r="A1032" t="str">
        <f t="shared" si="176"/>
        <v>FRS</v>
      </c>
      <c r="B1032" t="str">
        <f t="shared" si="177"/>
        <v>Z1MF</v>
      </c>
      <c r="C1032" t="str">
        <f t="shared" si="178"/>
        <v>MAINTENANCE OF EPG FACILITIES - PETROLEUM</v>
      </c>
      <c r="D1032" s="1">
        <f t="shared" si="179"/>
        <v>0</v>
      </c>
      <c r="E1032" s="1">
        <f t="shared" si="180"/>
        <v>0</v>
      </c>
      <c r="F1032" s="1">
        <f t="shared" si="181"/>
        <v>0</v>
      </c>
      <c r="G1032" s="1">
        <f t="shared" si="182"/>
        <v>0</v>
      </c>
      <c r="H1032" s="2" t="e">
        <f t="shared" si="183"/>
        <v>#DIV/0!</v>
      </c>
      <c r="I1032" s="2" t="e">
        <f t="shared" si="184"/>
        <v>#DIV/0!</v>
      </c>
      <c r="J1032" s="2" t="e">
        <f t="shared" si="185"/>
        <v>#DIV/0!</v>
      </c>
      <c r="K1032" s="2">
        <f t="shared" si="186"/>
        <v>0</v>
      </c>
      <c r="L1032" s="2">
        <f>AM1032/SUM(AM1:AM$2583)</f>
        <v>0</v>
      </c>
      <c r="M1032" t="s">
        <v>1859</v>
      </c>
      <c r="N1032" t="s">
        <v>2593</v>
      </c>
      <c r="O1032" t="s">
        <v>2594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>
        <v>12754.363707153499</v>
      </c>
      <c r="AK1032" s="1"/>
      <c r="AL1032" s="1"/>
      <c r="AM1032" s="1"/>
    </row>
    <row r="1033" spans="1:39" x14ac:dyDescent="0.3">
      <c r="A1033" t="str">
        <f t="shared" si="176"/>
        <v>FRS</v>
      </c>
      <c r="B1033" t="str">
        <f t="shared" si="177"/>
        <v>Z1MZ</v>
      </c>
      <c r="C1033" t="str">
        <f t="shared" si="178"/>
        <v>MAINTENANCE OF EPG FACILITIES - OTHER, INCLUDING TRANSMISSION</v>
      </c>
      <c r="D1033" s="1">
        <f t="shared" si="179"/>
        <v>1699263.5094475199</v>
      </c>
      <c r="E1033" s="1">
        <f t="shared" si="180"/>
        <v>0</v>
      </c>
      <c r="F1033" s="1">
        <f t="shared" si="181"/>
        <v>0</v>
      </c>
      <c r="G1033" s="1">
        <f t="shared" si="182"/>
        <v>0</v>
      </c>
      <c r="H1033" s="2" t="e">
        <f t="shared" si="183"/>
        <v>#DIV/0!</v>
      </c>
      <c r="I1033" s="2">
        <f t="shared" si="184"/>
        <v>-1</v>
      </c>
      <c r="J1033" s="2" t="e">
        <f t="shared" si="185"/>
        <v>#DIV/0!</v>
      </c>
      <c r="K1033" s="2">
        <f t="shared" si="186"/>
        <v>0</v>
      </c>
      <c r="L1033" s="2">
        <f>AM1033/SUM(AM1:AM$2583)</f>
        <v>0</v>
      </c>
      <c r="M1033" t="s">
        <v>1859</v>
      </c>
      <c r="N1033" t="s">
        <v>2595</v>
      </c>
      <c r="O1033" t="s">
        <v>2596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>
        <v>51468.052026074802</v>
      </c>
      <c r="AE1033" s="1">
        <v>1699263.5094475199</v>
      </c>
      <c r="AF1033" s="1">
        <v>0</v>
      </c>
      <c r="AG1033" s="1"/>
      <c r="AH1033" s="1"/>
      <c r="AI1033" s="1"/>
      <c r="AJ1033" s="1"/>
      <c r="AK1033" s="1">
        <v>0</v>
      </c>
      <c r="AL1033" s="1"/>
      <c r="AM1033" s="1"/>
    </row>
    <row r="1034" spans="1:39" x14ac:dyDescent="0.3">
      <c r="A1034" t="str">
        <f t="shared" si="176"/>
        <v>FRS</v>
      </c>
      <c r="B1034" t="str">
        <f t="shared" si="177"/>
        <v>Z1NA</v>
      </c>
      <c r="C1034" t="str">
        <f t="shared" si="178"/>
        <v>MAINTENANCE OF FUEL SUPPLY FACILITIES</v>
      </c>
      <c r="D1034" s="1">
        <f t="shared" si="179"/>
        <v>69575287.814880297</v>
      </c>
      <c r="E1034" s="1">
        <f t="shared" si="180"/>
        <v>1316983.82677705</v>
      </c>
      <c r="F1034" s="1">
        <f t="shared" si="181"/>
        <v>-1563278.9386</v>
      </c>
      <c r="G1034" s="1">
        <f t="shared" si="182"/>
        <v>-8319209.7855013404</v>
      </c>
      <c r="H1034" s="2">
        <f t="shared" si="183"/>
        <v>-2.1870145303345816</v>
      </c>
      <c r="I1034" s="2">
        <f t="shared" si="184"/>
        <v>-1.0224688820944505</v>
      </c>
      <c r="J1034" s="2">
        <f t="shared" si="185"/>
        <v>5.3216413143463948</v>
      </c>
      <c r="K1034" s="2">
        <f t="shared" si="186"/>
        <v>-1.96298546170786E-5</v>
      </c>
      <c r="L1034" s="2">
        <f>AM1034/SUM(AM1:AM$2583)</f>
        <v>-1.6332970681159065E-4</v>
      </c>
      <c r="M1034" t="s">
        <v>1859</v>
      </c>
      <c r="N1034" t="s">
        <v>2597</v>
      </c>
      <c r="O1034" t="s">
        <v>2598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>
        <v>13393395.9562739</v>
      </c>
      <c r="AC1034" s="1">
        <v>11888319.124858299</v>
      </c>
      <c r="AD1034" s="1">
        <v>32014344.822181199</v>
      </c>
      <c r="AE1034" s="1">
        <v>69575287.814880297</v>
      </c>
      <c r="AF1034" s="1">
        <v>77784535.462192595</v>
      </c>
      <c r="AG1034" s="1">
        <v>136238909.986173</v>
      </c>
      <c r="AH1034" s="1">
        <v>32938750.630222399</v>
      </c>
      <c r="AI1034" s="1">
        <v>5707698.6668247599</v>
      </c>
      <c r="AJ1034" s="1">
        <v>3000315.2217780398</v>
      </c>
      <c r="AK1034" s="1">
        <v>1316983.82677705</v>
      </c>
      <c r="AL1034" s="1">
        <v>-1563278.9386</v>
      </c>
      <c r="AM1034" s="1">
        <v>-8319209.7855013404</v>
      </c>
    </row>
    <row r="1035" spans="1:39" x14ac:dyDescent="0.3">
      <c r="A1035" t="str">
        <f t="shared" si="176"/>
        <v>FRS</v>
      </c>
      <c r="B1035" t="str">
        <f t="shared" si="177"/>
        <v>Z1NB</v>
      </c>
      <c r="C1035" t="str">
        <f t="shared" si="178"/>
        <v>MAINTENANCE OF HEATING AND COOLING PLANTS</v>
      </c>
      <c r="D1035" s="1">
        <f t="shared" si="179"/>
        <v>2622598.7152064601</v>
      </c>
      <c r="E1035" s="1">
        <f t="shared" si="180"/>
        <v>390115.38581923803</v>
      </c>
      <c r="F1035" s="1">
        <f t="shared" si="181"/>
        <v>305870.35759999999</v>
      </c>
      <c r="G1035" s="1">
        <f t="shared" si="182"/>
        <v>250360.10366907099</v>
      </c>
      <c r="H1035" s="2">
        <f t="shared" si="183"/>
        <v>-0.21594900196598088</v>
      </c>
      <c r="I1035" s="2">
        <f t="shared" si="184"/>
        <v>-0.88337126994439141</v>
      </c>
      <c r="J1035" s="2">
        <f t="shared" si="185"/>
        <v>0.81851705288970111</v>
      </c>
      <c r="K1035" s="2">
        <f t="shared" si="186"/>
        <v>3.8407673148458822E-6</v>
      </c>
      <c r="L1035" s="2">
        <f>AM1035/SUM(AM1:AM$2583)</f>
        <v>4.9152796219724826E-6</v>
      </c>
      <c r="M1035" t="s">
        <v>1859</v>
      </c>
      <c r="N1035" t="s">
        <v>2599</v>
      </c>
      <c r="O1035" t="s">
        <v>2600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>
        <v>12163718.7997154</v>
      </c>
      <c r="AC1035" s="1">
        <v>2017183.4434379099</v>
      </c>
      <c r="AD1035" s="1">
        <v>3373486.4333172399</v>
      </c>
      <c r="AE1035" s="1">
        <v>2622598.7152064601</v>
      </c>
      <c r="AF1035" s="1">
        <v>298830.40341433999</v>
      </c>
      <c r="AG1035" s="1">
        <v>5468730.2053963803</v>
      </c>
      <c r="AH1035" s="1">
        <v>446667.664217713</v>
      </c>
      <c r="AI1035" s="1">
        <v>1448015.1983308699</v>
      </c>
      <c r="AJ1035" s="1">
        <v>678300.58612136904</v>
      </c>
      <c r="AK1035" s="1">
        <v>390115.38581923803</v>
      </c>
      <c r="AL1035" s="1">
        <v>305870.35759999999</v>
      </c>
      <c r="AM1035" s="1">
        <v>250360.10366907099</v>
      </c>
    </row>
    <row r="1036" spans="1:39" x14ac:dyDescent="0.3">
      <c r="A1036" t="str">
        <f t="shared" si="176"/>
        <v>FRS</v>
      </c>
      <c r="B1036" t="str">
        <f t="shared" si="177"/>
        <v>Z1NC</v>
      </c>
      <c r="C1036" t="str">
        <f t="shared" si="178"/>
        <v>MAINTENANCE OF POLLUTION ABATEMENT AND CONTROL FACILITIES</v>
      </c>
      <c r="D1036" s="1">
        <f t="shared" si="179"/>
        <v>59168.748483838302</v>
      </c>
      <c r="E1036" s="1">
        <f t="shared" si="180"/>
        <v>0</v>
      </c>
      <c r="F1036" s="1">
        <f t="shared" si="181"/>
        <v>0</v>
      </c>
      <c r="G1036" s="1">
        <f t="shared" si="182"/>
        <v>0</v>
      </c>
      <c r="H1036" s="2" t="e">
        <f t="shared" si="183"/>
        <v>#DIV/0!</v>
      </c>
      <c r="I1036" s="2">
        <f t="shared" si="184"/>
        <v>-1</v>
      </c>
      <c r="J1036" s="2" t="e">
        <f t="shared" si="185"/>
        <v>#DIV/0!</v>
      </c>
      <c r="K1036" s="2">
        <f t="shared" si="186"/>
        <v>0</v>
      </c>
      <c r="L1036" s="2">
        <f>AM1036/SUM(AM1:AM$2583)</f>
        <v>0</v>
      </c>
      <c r="M1036" t="s">
        <v>1859</v>
      </c>
      <c r="N1036" t="s">
        <v>2601</v>
      </c>
      <c r="O1036" t="s">
        <v>2602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69374.836986763301</v>
      </c>
      <c r="AC1036" s="1">
        <v>30457.054086430398</v>
      </c>
      <c r="AD1036" s="1"/>
      <c r="AE1036" s="1">
        <v>59168.748483838302</v>
      </c>
      <c r="AF1036" s="1">
        <v>0</v>
      </c>
      <c r="AG1036" s="1"/>
      <c r="AH1036" s="1">
        <v>36640.514232711299</v>
      </c>
      <c r="AI1036" s="1"/>
      <c r="AJ1036" s="1"/>
      <c r="AK1036" s="1"/>
      <c r="AL1036" s="1"/>
      <c r="AM1036" s="1"/>
    </row>
    <row r="1037" spans="1:39" x14ac:dyDescent="0.3">
      <c r="A1037" t="str">
        <f t="shared" si="176"/>
        <v>FRS</v>
      </c>
      <c r="B1037" t="str">
        <f t="shared" si="177"/>
        <v>Z1ND</v>
      </c>
      <c r="C1037" t="str">
        <f t="shared" si="178"/>
        <v>MAINTENANCE OF SEWAGE AND WASTE FACILITIES</v>
      </c>
      <c r="D1037" s="1">
        <f t="shared" si="179"/>
        <v>752383.57135186903</v>
      </c>
      <c r="E1037" s="1">
        <f t="shared" si="180"/>
        <v>3270448.82671007</v>
      </c>
      <c r="F1037" s="1">
        <f t="shared" si="181"/>
        <v>1703143.9717000001</v>
      </c>
      <c r="G1037" s="1">
        <f t="shared" si="182"/>
        <v>1333067.76279949</v>
      </c>
      <c r="H1037" s="2">
        <f t="shared" si="183"/>
        <v>-0.47923234334374554</v>
      </c>
      <c r="I1037" s="2">
        <f t="shared" si="184"/>
        <v>1.2636644878354031</v>
      </c>
      <c r="J1037" s="2">
        <f t="shared" si="185"/>
        <v>0.78270996753661581</v>
      </c>
      <c r="K1037" s="2">
        <f t="shared" si="186"/>
        <v>2.1386118453284736E-5</v>
      </c>
      <c r="L1037" s="2">
        <f>AM1037/SUM(AM1:AM$2583)</f>
        <v>2.617190484094791E-5</v>
      </c>
      <c r="M1037" t="s">
        <v>1859</v>
      </c>
      <c r="N1037" t="s">
        <v>2603</v>
      </c>
      <c r="O1037" t="s">
        <v>2604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>
        <v>4953849.1261331998</v>
      </c>
      <c r="AC1037" s="1">
        <v>2568449.0857559298</v>
      </c>
      <c r="AD1037" s="1">
        <v>8372456.7432573</v>
      </c>
      <c r="AE1037" s="1">
        <v>752383.57135186903</v>
      </c>
      <c r="AF1037" s="1">
        <v>759992.93307391298</v>
      </c>
      <c r="AG1037" s="1">
        <v>2229544.3204423501</v>
      </c>
      <c r="AH1037" s="1">
        <v>-458232.61899449502</v>
      </c>
      <c r="AI1037" s="1">
        <v>5026320.2796483701</v>
      </c>
      <c r="AJ1037" s="1">
        <v>7790614.0931470497</v>
      </c>
      <c r="AK1037" s="1">
        <v>3270448.82671007</v>
      </c>
      <c r="AL1037" s="1">
        <v>1703143.9717000001</v>
      </c>
      <c r="AM1037" s="1">
        <v>1333067.76279949</v>
      </c>
    </row>
    <row r="1038" spans="1:39" x14ac:dyDescent="0.3">
      <c r="A1038" t="str">
        <f t="shared" si="176"/>
        <v>FRS</v>
      </c>
      <c r="B1038" t="str">
        <f t="shared" si="177"/>
        <v>Z1NE</v>
      </c>
      <c r="C1038" t="str">
        <f t="shared" si="178"/>
        <v>MAINTENANCE OF WATER SUPPLY FACILITIES</v>
      </c>
      <c r="D1038" s="1">
        <f t="shared" si="179"/>
        <v>2592482.9396335399</v>
      </c>
      <c r="E1038" s="1">
        <f t="shared" si="180"/>
        <v>1837294.5486854401</v>
      </c>
      <c r="F1038" s="1">
        <f t="shared" si="181"/>
        <v>4594682.0195000004</v>
      </c>
      <c r="G1038" s="1">
        <f t="shared" si="182"/>
        <v>322812.03838036198</v>
      </c>
      <c r="H1038" s="2">
        <f t="shared" si="183"/>
        <v>1.5007868350708571</v>
      </c>
      <c r="I1038" s="2">
        <f t="shared" si="184"/>
        <v>0.77230945255496297</v>
      </c>
      <c r="J1038" s="2">
        <f t="shared" si="185"/>
        <v>7.0257753857684985E-2</v>
      </c>
      <c r="K1038" s="2">
        <f t="shared" si="186"/>
        <v>5.7694719622630318E-5</v>
      </c>
      <c r="L1038" s="2">
        <f>AM1038/SUM(AM1:AM$2583)</f>
        <v>6.3377167956270157E-6</v>
      </c>
      <c r="M1038" t="s">
        <v>1859</v>
      </c>
      <c r="N1038" t="s">
        <v>2605</v>
      </c>
      <c r="O1038" t="s">
        <v>2606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>
        <v>2910337.5049173799</v>
      </c>
      <c r="AC1038" s="1">
        <v>3567462.5590651198</v>
      </c>
      <c r="AD1038" s="1">
        <v>8046539.9913583901</v>
      </c>
      <c r="AE1038" s="1">
        <v>2592482.9396335399</v>
      </c>
      <c r="AF1038" s="1">
        <v>2233506.4701516</v>
      </c>
      <c r="AG1038" s="1">
        <v>6188801.0011504004</v>
      </c>
      <c r="AH1038" s="1">
        <v>152065.52611564199</v>
      </c>
      <c r="AI1038" s="1">
        <v>2256321.3293450298</v>
      </c>
      <c r="AJ1038" s="1">
        <v>2188083.4497769498</v>
      </c>
      <c r="AK1038" s="1">
        <v>1837294.5486854401</v>
      </c>
      <c r="AL1038" s="1">
        <v>4594682.0195000004</v>
      </c>
      <c r="AM1038" s="1">
        <v>322812.03838036198</v>
      </c>
    </row>
    <row r="1039" spans="1:39" x14ac:dyDescent="0.3">
      <c r="A1039" t="str">
        <f t="shared" si="176"/>
        <v>FRS</v>
      </c>
      <c r="B1039" t="str">
        <f t="shared" si="177"/>
        <v>Z1NZ</v>
      </c>
      <c r="C1039" t="str">
        <f t="shared" si="178"/>
        <v>MAINTENANCE OF OTHER UTILITIES</v>
      </c>
      <c r="D1039" s="1">
        <f t="shared" si="179"/>
        <v>3915079.5222222302</v>
      </c>
      <c r="E1039" s="1">
        <f t="shared" si="180"/>
        <v>7696474.6272339402</v>
      </c>
      <c r="F1039" s="1">
        <f t="shared" si="181"/>
        <v>3388101.9734999998</v>
      </c>
      <c r="G1039" s="1">
        <f t="shared" si="182"/>
        <v>4381870.6490704501</v>
      </c>
      <c r="H1039" s="2">
        <f t="shared" si="183"/>
        <v>-0.55978520847568092</v>
      </c>
      <c r="I1039" s="2">
        <f t="shared" si="184"/>
        <v>-0.13460200379866449</v>
      </c>
      <c r="J1039" s="2">
        <f t="shared" si="185"/>
        <v>1.2933113239634464</v>
      </c>
      <c r="K1039" s="2">
        <f t="shared" si="186"/>
        <v>4.2543878463048651E-5</v>
      </c>
      <c r="L1039" s="2">
        <f>AM1039/SUM(AM1:AM$2583)</f>
        <v>8.6028561227809137E-5</v>
      </c>
      <c r="M1039" t="s">
        <v>1859</v>
      </c>
      <c r="N1039" t="s">
        <v>2607</v>
      </c>
      <c r="O1039" t="s">
        <v>2608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>
        <v>14004616.3029008</v>
      </c>
      <c r="AC1039" s="1">
        <v>16636721.663606601</v>
      </c>
      <c r="AD1039" s="1">
        <v>27395028.676675301</v>
      </c>
      <c r="AE1039" s="1">
        <v>3915079.5222222302</v>
      </c>
      <c r="AF1039" s="1">
        <v>5040469.1048814701</v>
      </c>
      <c r="AG1039" s="1">
        <v>6454942.5553387403</v>
      </c>
      <c r="AH1039" s="1">
        <v>4279547.3112027198</v>
      </c>
      <c r="AI1039" s="1">
        <v>1464035.1842640999</v>
      </c>
      <c r="AJ1039" s="1">
        <v>1522170.7818938</v>
      </c>
      <c r="AK1039" s="1">
        <v>7696474.6272339402</v>
      </c>
      <c r="AL1039" s="1">
        <v>3388101.9734999998</v>
      </c>
      <c r="AM1039" s="1">
        <v>4381870.6490704501</v>
      </c>
    </row>
    <row r="1040" spans="1:39" x14ac:dyDescent="0.3">
      <c r="A1040" t="str">
        <f t="shared" si="176"/>
        <v>FRS</v>
      </c>
      <c r="B1040" t="str">
        <f t="shared" si="177"/>
        <v>Z1PA</v>
      </c>
      <c r="C1040" t="str">
        <f t="shared" si="178"/>
        <v>MAINTENANCE OF RECREATION FACILITIES (NON-BUILDING)</v>
      </c>
      <c r="D1040" s="1">
        <f t="shared" si="179"/>
        <v>1513465.76555465</v>
      </c>
      <c r="E1040" s="1">
        <f t="shared" si="180"/>
        <v>38590.429014607304</v>
      </c>
      <c r="F1040" s="1">
        <f t="shared" si="181"/>
        <v>3572361.9103000001</v>
      </c>
      <c r="G1040" s="1">
        <f t="shared" si="182"/>
        <v>357431.874075639</v>
      </c>
      <c r="H1040" s="2">
        <f t="shared" si="183"/>
        <v>91.571189321263688</v>
      </c>
      <c r="I1040" s="2">
        <f t="shared" si="184"/>
        <v>1.3603850127332167</v>
      </c>
      <c r="J1040" s="2">
        <f t="shared" si="185"/>
        <v>0.10005477693765427</v>
      </c>
      <c r="K1040" s="2">
        <f t="shared" si="186"/>
        <v>4.4857602317331056E-5</v>
      </c>
      <c r="L1040" s="2">
        <f>AM1040/SUM(AM1:AM$2583)</f>
        <v>7.0174024580597109E-6</v>
      </c>
      <c r="M1040" t="s">
        <v>1859</v>
      </c>
      <c r="N1040" t="s">
        <v>2609</v>
      </c>
      <c r="O1040" t="s">
        <v>2610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>
        <v>1935109.7309188701</v>
      </c>
      <c r="AC1040" s="1">
        <v>128857.331400045</v>
      </c>
      <c r="AD1040" s="1">
        <v>350628.82805817499</v>
      </c>
      <c r="AE1040" s="1">
        <v>1513465.76555465</v>
      </c>
      <c r="AF1040" s="1">
        <v>5742772.87277559</v>
      </c>
      <c r="AG1040" s="1">
        <v>57170.2797130982</v>
      </c>
      <c r="AH1040" s="1">
        <v>216995.581883893</v>
      </c>
      <c r="AI1040" s="1">
        <v>3614033.7841272298</v>
      </c>
      <c r="AJ1040" s="1">
        <v>31754.8508862692</v>
      </c>
      <c r="AK1040" s="1">
        <v>38590.429014607304</v>
      </c>
      <c r="AL1040" s="1">
        <v>3572361.9103000001</v>
      </c>
      <c r="AM1040" s="1">
        <v>357431.874075639</v>
      </c>
    </row>
    <row r="1041" spans="1:39" x14ac:dyDescent="0.3">
      <c r="A1041" t="str">
        <f t="shared" si="176"/>
        <v>FRS</v>
      </c>
      <c r="B1041" t="str">
        <f t="shared" si="177"/>
        <v>Z1PB</v>
      </c>
      <c r="C1041" t="str">
        <f t="shared" si="178"/>
        <v>MAINTENANCE OF EXHIBIT DESIGN (NON-BUILDING)</v>
      </c>
      <c r="D1041" s="1">
        <f t="shared" si="179"/>
        <v>117545.861573407</v>
      </c>
      <c r="E1041" s="1">
        <f t="shared" si="180"/>
        <v>0</v>
      </c>
      <c r="F1041" s="1">
        <f t="shared" si="181"/>
        <v>0</v>
      </c>
      <c r="G1041" s="1">
        <f t="shared" si="182"/>
        <v>0</v>
      </c>
      <c r="H1041" s="2" t="e">
        <f t="shared" si="183"/>
        <v>#DIV/0!</v>
      </c>
      <c r="I1041" s="2">
        <f t="shared" si="184"/>
        <v>-1</v>
      </c>
      <c r="J1041" s="2" t="e">
        <f t="shared" si="185"/>
        <v>#DIV/0!</v>
      </c>
      <c r="K1041" s="2">
        <f t="shared" si="186"/>
        <v>0</v>
      </c>
      <c r="L1041" s="2">
        <f>AM1041/SUM(AM1:AM$2583)</f>
        <v>0</v>
      </c>
      <c r="M1041" t="s">
        <v>1859</v>
      </c>
      <c r="N1041" t="s">
        <v>2611</v>
      </c>
      <c r="O1041" t="s">
        <v>2612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>
        <v>21080.9082921878</v>
      </c>
      <c r="AC1041" s="1"/>
      <c r="AD1041" s="1">
        <v>67544.824195107998</v>
      </c>
      <c r="AE1041" s="1">
        <v>117545.861573407</v>
      </c>
      <c r="AF1041" s="1">
        <v>123598.403619673</v>
      </c>
      <c r="AG1041" s="1"/>
      <c r="AH1041" s="1">
        <v>0</v>
      </c>
      <c r="AI1041" s="1"/>
      <c r="AJ1041" s="1">
        <v>42230.869779058397</v>
      </c>
      <c r="AK1041" s="1"/>
      <c r="AL1041" s="1"/>
      <c r="AM1041" s="1"/>
    </row>
    <row r="1042" spans="1:39" x14ac:dyDescent="0.3">
      <c r="A1042" t="str">
        <f t="shared" si="176"/>
        <v>FRS</v>
      </c>
      <c r="B1042" t="str">
        <f t="shared" si="177"/>
        <v>Z1PC</v>
      </c>
      <c r="C1042" t="str">
        <f t="shared" si="178"/>
        <v>MAINTENANCE OF UNIMPROVED REAL PROPERTY (LAND)</v>
      </c>
      <c r="D1042" s="1">
        <f t="shared" si="179"/>
        <v>0</v>
      </c>
      <c r="E1042" s="1">
        <f t="shared" si="180"/>
        <v>1762982.1379271201</v>
      </c>
      <c r="F1042" s="1">
        <f t="shared" si="181"/>
        <v>4915779.4484999999</v>
      </c>
      <c r="G1042" s="1">
        <f t="shared" si="182"/>
        <v>2215169.5529847201</v>
      </c>
      <c r="H1042" s="2">
        <f t="shared" si="183"/>
        <v>1.7883319647695792</v>
      </c>
      <c r="I1042" s="2" t="e">
        <f t="shared" si="184"/>
        <v>#DIV/0!</v>
      </c>
      <c r="J1042" s="2">
        <f t="shared" si="185"/>
        <v>0.45062427559899104</v>
      </c>
      <c r="K1042" s="2">
        <f t="shared" si="186"/>
        <v>6.1726690944928359E-5</v>
      </c>
      <c r="L1042" s="2">
        <f>AM1042/SUM(AM1:AM$2583)</f>
        <v>4.3490067320757352E-5</v>
      </c>
      <c r="M1042" t="s">
        <v>1859</v>
      </c>
      <c r="N1042" t="s">
        <v>2613</v>
      </c>
      <c r="O1042" t="s">
        <v>2614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>
        <v>208738.01874905301</v>
      </c>
      <c r="AC1042" s="1">
        <v>173936.88290706</v>
      </c>
      <c r="AD1042" s="1">
        <v>72786.630116232307</v>
      </c>
      <c r="AE1042" s="1">
        <v>0</v>
      </c>
      <c r="AF1042" s="1">
        <v>3633915.5941909901</v>
      </c>
      <c r="AG1042" s="1">
        <v>119453.795086204</v>
      </c>
      <c r="AH1042" s="1">
        <v>207008.00016001399</v>
      </c>
      <c r="AI1042" s="1">
        <v>0</v>
      </c>
      <c r="AJ1042" s="1">
        <v>0</v>
      </c>
      <c r="AK1042" s="1">
        <v>1762982.1379271201</v>
      </c>
      <c r="AL1042" s="1">
        <v>4915779.4484999999</v>
      </c>
      <c r="AM1042" s="1">
        <v>2215169.5529847201</v>
      </c>
    </row>
    <row r="1043" spans="1:39" x14ac:dyDescent="0.3">
      <c r="A1043" t="str">
        <f t="shared" si="176"/>
        <v>FRS</v>
      </c>
      <c r="B1043" t="str">
        <f t="shared" si="177"/>
        <v>Z1PD</v>
      </c>
      <c r="C1043" t="str">
        <f t="shared" si="178"/>
        <v>MAINTENANCE OF WASTE TREATMENT AND STORAGE FACILITIES</v>
      </c>
      <c r="D1043" s="1">
        <f t="shared" si="179"/>
        <v>1645771.20114973</v>
      </c>
      <c r="E1043" s="1">
        <f t="shared" si="180"/>
        <v>168910.41110326999</v>
      </c>
      <c r="F1043" s="1">
        <f t="shared" si="181"/>
        <v>104578.08130000001</v>
      </c>
      <c r="G1043" s="1">
        <f t="shared" si="182"/>
        <v>298179.38011535001</v>
      </c>
      <c r="H1043" s="2">
        <f t="shared" si="183"/>
        <v>-0.38086657526360468</v>
      </c>
      <c r="I1043" s="2">
        <f t="shared" si="184"/>
        <v>-0.93645648846756946</v>
      </c>
      <c r="J1043" s="2">
        <f t="shared" si="185"/>
        <v>2.8512607652455562</v>
      </c>
      <c r="K1043" s="2">
        <f t="shared" si="186"/>
        <v>1.3131709775930749E-6</v>
      </c>
      <c r="L1043" s="2">
        <f>AM1043/SUM(AM1:AM$2583)</f>
        <v>5.8541077803301314E-6</v>
      </c>
      <c r="M1043" t="s">
        <v>1859</v>
      </c>
      <c r="N1043" t="s">
        <v>2615</v>
      </c>
      <c r="O1043" t="s">
        <v>2616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>
        <v>5874.1775482085404</v>
      </c>
      <c r="AD1043" s="1">
        <v>8954341.2881340906</v>
      </c>
      <c r="AE1043" s="1">
        <v>1645771.20114973</v>
      </c>
      <c r="AF1043" s="1">
        <v>733130.99818651297</v>
      </c>
      <c r="AG1043" s="1">
        <v>2309609.7407442899</v>
      </c>
      <c r="AH1043" s="1">
        <v>3084236.6874721502</v>
      </c>
      <c r="AI1043" s="1">
        <v>1870605.80981818</v>
      </c>
      <c r="AJ1043" s="1">
        <v>384310.650083574</v>
      </c>
      <c r="AK1043" s="1">
        <v>168910.41110326999</v>
      </c>
      <c r="AL1043" s="1">
        <v>104578.08130000001</v>
      </c>
      <c r="AM1043" s="1">
        <v>298179.38011535001</v>
      </c>
    </row>
    <row r="1044" spans="1:39" x14ac:dyDescent="0.3">
      <c r="A1044" t="str">
        <f t="shared" si="176"/>
        <v>FRS</v>
      </c>
      <c r="B1044" t="str">
        <f t="shared" si="177"/>
        <v>Z1PZ</v>
      </c>
      <c r="C1044" t="str">
        <f t="shared" si="178"/>
        <v>MAINTENANCE OF OTHER NON-BUILDING FACILITIES</v>
      </c>
      <c r="D1044" s="1">
        <f t="shared" si="179"/>
        <v>71292208.017855003</v>
      </c>
      <c r="E1044" s="1">
        <f t="shared" si="180"/>
        <v>70141462.218985394</v>
      </c>
      <c r="F1044" s="1">
        <f t="shared" si="181"/>
        <v>68580266.4516</v>
      </c>
      <c r="G1044" s="1">
        <f t="shared" si="182"/>
        <v>15383351.3655435</v>
      </c>
      <c r="H1044" s="2">
        <f t="shared" si="183"/>
        <v>-2.2257816104706452E-2</v>
      </c>
      <c r="I1044" s="2">
        <f t="shared" si="184"/>
        <v>-3.803980324996814E-2</v>
      </c>
      <c r="J1044" s="2">
        <f t="shared" si="185"/>
        <v>0.22431163017425987</v>
      </c>
      <c r="K1044" s="2">
        <f t="shared" si="186"/>
        <v>8.6115192036747689E-4</v>
      </c>
      <c r="L1044" s="2">
        <f>AM1044/SUM(AM1:AM$2583)</f>
        <v>3.0201886153812001E-4</v>
      </c>
      <c r="M1044" t="s">
        <v>1859</v>
      </c>
      <c r="N1044" t="s">
        <v>2617</v>
      </c>
      <c r="O1044" t="s">
        <v>2618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>
        <v>88541814.122721106</v>
      </c>
      <c r="AC1044" s="1">
        <v>71748799.074299902</v>
      </c>
      <c r="AD1044" s="1">
        <v>84582864.952874199</v>
      </c>
      <c r="AE1044" s="1">
        <v>71292208.017855003</v>
      </c>
      <c r="AF1044" s="1">
        <v>93817849.130968302</v>
      </c>
      <c r="AG1044" s="1">
        <v>37253509.053651698</v>
      </c>
      <c r="AH1044" s="1">
        <v>59994286.525639899</v>
      </c>
      <c r="AI1044" s="1">
        <v>70866103.580930501</v>
      </c>
      <c r="AJ1044" s="1">
        <v>72450048.434198797</v>
      </c>
      <c r="AK1044" s="1">
        <v>70141462.218985394</v>
      </c>
      <c r="AL1044" s="1">
        <v>68580266.4516</v>
      </c>
      <c r="AM1044" s="1">
        <v>15383351.3655435</v>
      </c>
    </row>
    <row r="1045" spans="1:39" x14ac:dyDescent="0.3">
      <c r="A1045" t="str">
        <f t="shared" si="176"/>
        <v>FRS</v>
      </c>
      <c r="B1045" t="str">
        <f t="shared" si="177"/>
        <v>Z1QA</v>
      </c>
      <c r="C1045" t="str">
        <f t="shared" si="178"/>
        <v>MAINTENANCE OF RESTORATION OF REAL PROPERTY (PUBLIC OR PRIVATE)</v>
      </c>
      <c r="D1045" s="1">
        <f t="shared" si="179"/>
        <v>7636595.2578996001</v>
      </c>
      <c r="E1045" s="1">
        <f t="shared" si="180"/>
        <v>9173682.8063097093</v>
      </c>
      <c r="F1045" s="1">
        <f t="shared" si="181"/>
        <v>5901759.5861999998</v>
      </c>
      <c r="G1045" s="1">
        <f t="shared" si="182"/>
        <v>22418264.2997609</v>
      </c>
      <c r="H1045" s="2">
        <f t="shared" si="183"/>
        <v>-0.35666408891522416</v>
      </c>
      <c r="I1045" s="2">
        <f t="shared" si="184"/>
        <v>-0.22717397126749861</v>
      </c>
      <c r="J1045" s="2">
        <f t="shared" si="185"/>
        <v>3.7985729463093021</v>
      </c>
      <c r="K1045" s="2">
        <f t="shared" si="186"/>
        <v>7.4107492784241337E-5</v>
      </c>
      <c r="L1045" s="2">
        <f>AM1045/SUM(AM1:AM$2583)</f>
        <v>4.4013417496527768E-4</v>
      </c>
      <c r="M1045" t="s">
        <v>1859</v>
      </c>
      <c r="N1045" t="s">
        <v>2619</v>
      </c>
      <c r="O1045" t="s">
        <v>2620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>
        <v>5805352.8913973803</v>
      </c>
      <c r="AC1045" s="1">
        <v>8597762.9457446709</v>
      </c>
      <c r="AD1045" s="1">
        <v>21391035.3679501</v>
      </c>
      <c r="AE1045" s="1">
        <v>7636595.2578996001</v>
      </c>
      <c r="AF1045" s="1">
        <v>23059609.064625598</v>
      </c>
      <c r="AG1045" s="1">
        <v>41049305.823818304</v>
      </c>
      <c r="AH1045" s="1">
        <v>39402503.788265698</v>
      </c>
      <c r="AI1045" s="1">
        <v>7586185.0339194797</v>
      </c>
      <c r="AJ1045" s="1">
        <v>6907707.2569679096</v>
      </c>
      <c r="AK1045" s="1">
        <v>9173682.8063097093</v>
      </c>
      <c r="AL1045" s="1">
        <v>5901759.5861999998</v>
      </c>
      <c r="AM1045" s="1">
        <v>22418264.2997609</v>
      </c>
    </row>
    <row r="1046" spans="1:39" x14ac:dyDescent="0.3">
      <c r="A1046" t="str">
        <f t="shared" si="176"/>
        <v>FRS</v>
      </c>
      <c r="B1046" t="str">
        <f t="shared" si="177"/>
        <v>Z211</v>
      </c>
      <c r="C1046" t="str">
        <f t="shared" si="178"/>
        <v>MAINT-REP-ALT/DAMS</v>
      </c>
      <c r="D1046" s="1">
        <f t="shared" si="179"/>
        <v>0</v>
      </c>
      <c r="E1046" s="1">
        <f t="shared" si="180"/>
        <v>0</v>
      </c>
      <c r="F1046" s="1">
        <f t="shared" si="181"/>
        <v>0</v>
      </c>
      <c r="G1046" s="1">
        <f t="shared" si="182"/>
        <v>0</v>
      </c>
      <c r="H1046" s="2" t="e">
        <f t="shared" si="183"/>
        <v>#DIV/0!</v>
      </c>
      <c r="I1046" s="2" t="e">
        <f t="shared" si="184"/>
        <v>#DIV/0!</v>
      </c>
      <c r="J1046" s="2" t="e">
        <f t="shared" si="185"/>
        <v>#DIV/0!</v>
      </c>
      <c r="K1046" s="2">
        <f t="shared" si="186"/>
        <v>0</v>
      </c>
      <c r="L1046" s="2">
        <f>AM1046/SUM(AM1:AM$2583)</f>
        <v>0</v>
      </c>
      <c r="M1046" t="s">
        <v>1859</v>
      </c>
      <c r="N1046" t="s">
        <v>2621</v>
      </c>
      <c r="O1046" t="s">
        <v>2622</v>
      </c>
      <c r="P1046" s="1">
        <v>1624579.4032517599</v>
      </c>
      <c r="Q1046" s="1">
        <v>4761523.2528144</v>
      </c>
      <c r="R1046" s="1">
        <v>4367297.1253995104</v>
      </c>
      <c r="S1046" s="1">
        <v>9293422.1909067407</v>
      </c>
      <c r="T1046" s="1">
        <v>3214887.5856090798</v>
      </c>
      <c r="U1046" s="1">
        <v>70834.361810991701</v>
      </c>
      <c r="V1046" s="1">
        <v>6299387.1450944096</v>
      </c>
      <c r="W1046" s="1">
        <v>5183822.5820430303</v>
      </c>
      <c r="X1046" s="1">
        <v>352784.04029698099</v>
      </c>
      <c r="Y1046" s="1">
        <v>-1.31960599473409E-2</v>
      </c>
      <c r="Z1046" s="1">
        <v>476258.17417143902</v>
      </c>
      <c r="AA1046" s="1">
        <v>471873.02258561901</v>
      </c>
      <c r="AB1046" s="1">
        <v>263545.733360885</v>
      </c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1:39" x14ac:dyDescent="0.3">
      <c r="A1047" t="str">
        <f t="shared" si="176"/>
        <v>FRS</v>
      </c>
      <c r="B1047" t="str">
        <f t="shared" si="177"/>
        <v>Z212</v>
      </c>
      <c r="C1047" t="str">
        <f t="shared" si="178"/>
        <v>MAINT-REP-ALT/CANALS</v>
      </c>
      <c r="D1047" s="1">
        <f t="shared" si="179"/>
        <v>0</v>
      </c>
      <c r="E1047" s="1">
        <f t="shared" si="180"/>
        <v>0</v>
      </c>
      <c r="F1047" s="1">
        <f t="shared" si="181"/>
        <v>0</v>
      </c>
      <c r="G1047" s="1">
        <f t="shared" si="182"/>
        <v>0</v>
      </c>
      <c r="H1047" s="2" t="e">
        <f t="shared" si="183"/>
        <v>#DIV/0!</v>
      </c>
      <c r="I1047" s="2" t="e">
        <f t="shared" si="184"/>
        <v>#DIV/0!</v>
      </c>
      <c r="J1047" s="2" t="e">
        <f t="shared" si="185"/>
        <v>#DIV/0!</v>
      </c>
      <c r="K1047" s="2">
        <f t="shared" si="186"/>
        <v>0</v>
      </c>
      <c r="L1047" s="2">
        <f>AM1047/SUM(AM1:AM$2583)</f>
        <v>0</v>
      </c>
      <c r="M1047" t="s">
        <v>1859</v>
      </c>
      <c r="N1047" t="s">
        <v>2623</v>
      </c>
      <c r="O1047" t="s">
        <v>2624</v>
      </c>
      <c r="P1047" s="1">
        <v>260132.538012837</v>
      </c>
      <c r="Q1047" s="1">
        <v>346554.37536568299</v>
      </c>
      <c r="R1047" s="1">
        <v>-79471.473917565207</v>
      </c>
      <c r="S1047" s="1"/>
      <c r="T1047" s="1"/>
      <c r="U1047" s="1"/>
      <c r="V1047" s="1">
        <v>1241152.2098656199</v>
      </c>
      <c r="W1047" s="1">
        <v>0</v>
      </c>
      <c r="X1047" s="1"/>
      <c r="Y1047" s="1"/>
      <c r="Z1047" s="1">
        <v>756136.97765333997</v>
      </c>
      <c r="AA1047" s="1">
        <v>0</v>
      </c>
      <c r="AB1047" s="1">
        <v>0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1:39" x14ac:dyDescent="0.3">
      <c r="A1048" t="str">
        <f t="shared" si="176"/>
        <v>FRS</v>
      </c>
      <c r="B1048" t="str">
        <f t="shared" si="177"/>
        <v>Z213</v>
      </c>
      <c r="C1048" t="str">
        <f t="shared" si="178"/>
        <v>MAINT-REP-ALT/MINE FIRE CONT</v>
      </c>
      <c r="D1048" s="1">
        <f t="shared" si="179"/>
        <v>0</v>
      </c>
      <c r="E1048" s="1">
        <f t="shared" si="180"/>
        <v>0</v>
      </c>
      <c r="F1048" s="1">
        <f t="shared" si="181"/>
        <v>0</v>
      </c>
      <c r="G1048" s="1">
        <f t="shared" si="182"/>
        <v>0</v>
      </c>
      <c r="H1048" s="2" t="e">
        <f t="shared" si="183"/>
        <v>#DIV/0!</v>
      </c>
      <c r="I1048" s="2" t="e">
        <f t="shared" si="184"/>
        <v>#DIV/0!</v>
      </c>
      <c r="J1048" s="2" t="e">
        <f t="shared" si="185"/>
        <v>#DIV/0!</v>
      </c>
      <c r="K1048" s="2">
        <f t="shared" si="186"/>
        <v>0</v>
      </c>
      <c r="L1048" s="2">
        <f>AM1048/SUM(AM1:AM$2583)</f>
        <v>0</v>
      </c>
      <c r="M1048" t="s">
        <v>1859</v>
      </c>
      <c r="N1048" t="s">
        <v>2625</v>
      </c>
      <c r="O1048" t="s">
        <v>2626</v>
      </c>
      <c r="P1048" s="1">
        <v>75519.222526211102</v>
      </c>
      <c r="Q1048" s="1">
        <v>142443.030769726</v>
      </c>
      <c r="R1048" s="1">
        <v>354862.01233062003</v>
      </c>
      <c r="S1048" s="1">
        <v>819090.534514823</v>
      </c>
      <c r="T1048" s="1">
        <v>91222.644790308201</v>
      </c>
      <c r="U1048" s="1">
        <v>161788.939261322</v>
      </c>
      <c r="V1048" s="1">
        <v>757563.95286957501</v>
      </c>
      <c r="W1048" s="1">
        <v>30497.268530127301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1:39" x14ac:dyDescent="0.3">
      <c r="A1049" t="str">
        <f t="shared" si="176"/>
        <v>FRS</v>
      </c>
      <c r="B1049" t="str">
        <f t="shared" si="177"/>
        <v>Z214</v>
      </c>
      <c r="C1049" t="str">
        <f t="shared" si="178"/>
        <v>MAINT-REP-ALT/MINE SUBSIDENCE CONT</v>
      </c>
      <c r="D1049" s="1">
        <f t="shared" si="179"/>
        <v>0</v>
      </c>
      <c r="E1049" s="1">
        <f t="shared" si="180"/>
        <v>0</v>
      </c>
      <c r="F1049" s="1">
        <f t="shared" si="181"/>
        <v>0</v>
      </c>
      <c r="G1049" s="1">
        <f t="shared" si="182"/>
        <v>0</v>
      </c>
      <c r="H1049" s="2" t="e">
        <f t="shared" si="183"/>
        <v>#DIV/0!</v>
      </c>
      <c r="I1049" s="2" t="e">
        <f t="shared" si="184"/>
        <v>#DIV/0!</v>
      </c>
      <c r="J1049" s="2" t="e">
        <f t="shared" si="185"/>
        <v>#DIV/0!</v>
      </c>
      <c r="K1049" s="2">
        <f t="shared" si="186"/>
        <v>0</v>
      </c>
      <c r="L1049" s="2">
        <f>AM1049/SUM(AM1:AM$2583)</f>
        <v>0</v>
      </c>
      <c r="M1049" t="s">
        <v>1859</v>
      </c>
      <c r="N1049" t="s">
        <v>2627</v>
      </c>
      <c r="O1049" t="s">
        <v>2628</v>
      </c>
      <c r="P1049" s="1">
        <v>91330.756793252207</v>
      </c>
      <c r="Q1049" s="1">
        <v>104627.748774423</v>
      </c>
      <c r="R1049" s="1">
        <v>313388.50659641001</v>
      </c>
      <c r="S1049" s="1">
        <v>165854.56445475901</v>
      </c>
      <c r="T1049" s="1"/>
      <c r="U1049" s="1">
        <v>349725.35256007698</v>
      </c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1:39" x14ac:dyDescent="0.3">
      <c r="A1050" t="str">
        <f t="shared" si="176"/>
        <v>FRS</v>
      </c>
      <c r="B1050" t="str">
        <f t="shared" si="177"/>
        <v>Z216</v>
      </c>
      <c r="C1050" t="str">
        <f t="shared" si="178"/>
        <v>MAINT-REP-ALT/DREDGING</v>
      </c>
      <c r="D1050" s="1">
        <f t="shared" si="179"/>
        <v>0</v>
      </c>
      <c r="E1050" s="1">
        <f t="shared" si="180"/>
        <v>0</v>
      </c>
      <c r="F1050" s="1">
        <f t="shared" si="181"/>
        <v>0</v>
      </c>
      <c r="G1050" s="1">
        <f t="shared" si="182"/>
        <v>0</v>
      </c>
      <c r="H1050" s="2" t="e">
        <f t="shared" si="183"/>
        <v>#DIV/0!</v>
      </c>
      <c r="I1050" s="2" t="e">
        <f t="shared" si="184"/>
        <v>#DIV/0!</v>
      </c>
      <c r="J1050" s="2" t="e">
        <f t="shared" si="185"/>
        <v>#DIV/0!</v>
      </c>
      <c r="K1050" s="2">
        <f t="shared" si="186"/>
        <v>0</v>
      </c>
      <c r="L1050" s="2">
        <f>AM1050/SUM(AM1:AM$2583)</f>
        <v>0</v>
      </c>
      <c r="M1050" t="s">
        <v>1859</v>
      </c>
      <c r="N1050" t="s">
        <v>2629</v>
      </c>
      <c r="O1050" t="s">
        <v>2630</v>
      </c>
      <c r="P1050" s="1">
        <v>1872170.64461829</v>
      </c>
      <c r="Q1050" s="1">
        <v>6728481.0759090697</v>
      </c>
      <c r="R1050" s="1">
        <v>3045008.8309169598</v>
      </c>
      <c r="S1050" s="1">
        <v>2318001.9226938798</v>
      </c>
      <c r="T1050" s="1">
        <v>399893.94272386498</v>
      </c>
      <c r="U1050" s="1">
        <v>572146.34582416702</v>
      </c>
      <c r="V1050" s="1">
        <v>1692172.3152185699</v>
      </c>
      <c r="W1050" s="1">
        <v>43546.1422053489</v>
      </c>
      <c r="X1050" s="1">
        <v>2010382.2373270299</v>
      </c>
      <c r="Y1050" s="1">
        <v>107217.987072145</v>
      </c>
      <c r="Z1050" s="1"/>
      <c r="AA1050" s="1">
        <v>108361.35432924</v>
      </c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1:39" x14ac:dyDescent="0.3">
      <c r="A1051" t="str">
        <f t="shared" si="176"/>
        <v>FRS</v>
      </c>
      <c r="B1051" t="str">
        <f t="shared" si="177"/>
        <v>Z219</v>
      </c>
      <c r="C1051" t="str">
        <f t="shared" si="178"/>
        <v>MAINT-REP-ALT/OTHER CONSV STRUCTURE</v>
      </c>
      <c r="D1051" s="1">
        <f t="shared" si="179"/>
        <v>0</v>
      </c>
      <c r="E1051" s="1">
        <f t="shared" si="180"/>
        <v>0</v>
      </c>
      <c r="F1051" s="1">
        <f t="shared" si="181"/>
        <v>0</v>
      </c>
      <c r="G1051" s="1">
        <f t="shared" si="182"/>
        <v>0</v>
      </c>
      <c r="H1051" s="2" t="e">
        <f t="shared" si="183"/>
        <v>#DIV/0!</v>
      </c>
      <c r="I1051" s="2" t="e">
        <f t="shared" si="184"/>
        <v>#DIV/0!</v>
      </c>
      <c r="J1051" s="2" t="e">
        <f t="shared" si="185"/>
        <v>#DIV/0!</v>
      </c>
      <c r="K1051" s="2">
        <f t="shared" si="186"/>
        <v>0</v>
      </c>
      <c r="L1051" s="2">
        <f>AM1051/SUM(AM1:AM$2583)</f>
        <v>0</v>
      </c>
      <c r="M1051" t="s">
        <v>1859</v>
      </c>
      <c r="N1051" t="s">
        <v>2631</v>
      </c>
      <c r="O1051" t="s">
        <v>2632</v>
      </c>
      <c r="P1051" s="1">
        <v>935764.59989426297</v>
      </c>
      <c r="Q1051" s="1">
        <v>297438.04714084702</v>
      </c>
      <c r="R1051" s="1">
        <v>401205.61894038302</v>
      </c>
      <c r="S1051" s="1">
        <v>1574437.3876100699</v>
      </c>
      <c r="T1051" s="1">
        <v>5522432.1179511603</v>
      </c>
      <c r="U1051" s="1">
        <v>3221859.0665499298</v>
      </c>
      <c r="V1051" s="1">
        <v>4075217.55414146</v>
      </c>
      <c r="W1051" s="1">
        <v>2030842.3825936399</v>
      </c>
      <c r="X1051" s="1">
        <v>1287696.30775066</v>
      </c>
      <c r="Y1051" s="1">
        <v>3197517.0896663</v>
      </c>
      <c r="Z1051" s="1">
        <v>-1007.42691732713</v>
      </c>
      <c r="AA1051" s="1">
        <v>35906.720961168103</v>
      </c>
      <c r="AB1051" s="1">
        <v>0</v>
      </c>
      <c r="AC1051" s="1">
        <v>0</v>
      </c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1:39" x14ac:dyDescent="0.3">
      <c r="A1052" t="str">
        <f t="shared" si="176"/>
        <v>FRS</v>
      </c>
      <c r="B1052" t="str">
        <f t="shared" si="177"/>
        <v>Z221</v>
      </c>
      <c r="C1052" t="str">
        <f t="shared" si="178"/>
        <v>MAINT-REP-ALT/AIRPORT SERVICE ROADS</v>
      </c>
      <c r="D1052" s="1">
        <f t="shared" si="179"/>
        <v>276160.32062787999</v>
      </c>
      <c r="E1052" s="1">
        <f t="shared" si="180"/>
        <v>0</v>
      </c>
      <c r="F1052" s="1">
        <f t="shared" si="181"/>
        <v>0</v>
      </c>
      <c r="G1052" s="1">
        <f t="shared" si="182"/>
        <v>0</v>
      </c>
      <c r="H1052" s="2" t="e">
        <f t="shared" si="183"/>
        <v>#DIV/0!</v>
      </c>
      <c r="I1052" s="2">
        <f t="shared" si="184"/>
        <v>-1</v>
      </c>
      <c r="J1052" s="2" t="e">
        <f t="shared" si="185"/>
        <v>#DIV/0!</v>
      </c>
      <c r="K1052" s="2">
        <f t="shared" si="186"/>
        <v>0</v>
      </c>
      <c r="L1052" s="2">
        <f>AM1052/SUM(AM1:AM$2583)</f>
        <v>0</v>
      </c>
      <c r="M1052" t="s">
        <v>1859</v>
      </c>
      <c r="N1052" t="s">
        <v>2633</v>
      </c>
      <c r="O1052" t="s">
        <v>2634</v>
      </c>
      <c r="P1052" s="1">
        <v>14282425.1209701</v>
      </c>
      <c r="Q1052" s="1">
        <v>15329897.604949299</v>
      </c>
      <c r="R1052" s="1">
        <v>25234145.0468884</v>
      </c>
      <c r="S1052" s="1">
        <v>17028638.920155</v>
      </c>
      <c r="T1052" s="1">
        <v>8731029.1534792297</v>
      </c>
      <c r="U1052" s="1">
        <v>18860797.259495299</v>
      </c>
      <c r="V1052" s="1">
        <v>11334840.872163501</v>
      </c>
      <c r="W1052" s="1">
        <v>4582001.2885956699</v>
      </c>
      <c r="X1052" s="1">
        <v>9051894.6981631797</v>
      </c>
      <c r="Y1052" s="1">
        <v>14554647.9437484</v>
      </c>
      <c r="Z1052" s="1">
        <v>2732945.5500436001</v>
      </c>
      <c r="AA1052" s="1">
        <v>60941842.020376503</v>
      </c>
      <c r="AB1052" s="1">
        <v>795806.99266017997</v>
      </c>
      <c r="AC1052" s="1">
        <v>1927788.21847225</v>
      </c>
      <c r="AD1052" s="1">
        <v>0</v>
      </c>
      <c r="AE1052" s="1">
        <v>276160.32062787999</v>
      </c>
      <c r="AF1052" s="1"/>
      <c r="AG1052" s="1"/>
      <c r="AH1052" s="1">
        <v>0</v>
      </c>
      <c r="AI1052" s="1">
        <v>-326394.90280517301</v>
      </c>
      <c r="AJ1052" s="1"/>
      <c r="AK1052" s="1"/>
      <c r="AL1052" s="1"/>
      <c r="AM1052" s="1"/>
    </row>
    <row r="1053" spans="1:39" x14ac:dyDescent="0.3">
      <c r="A1053" t="str">
        <f t="shared" si="176"/>
        <v>FRS</v>
      </c>
      <c r="B1053" t="str">
        <f t="shared" si="177"/>
        <v>Z222</v>
      </c>
      <c r="C1053" t="str">
        <f t="shared" si="178"/>
        <v>MAINT-REP-ALT/HWYS-RDS-STS-BRDGS-RA</v>
      </c>
      <c r="D1053" s="1">
        <f t="shared" si="179"/>
        <v>1668847.43790275</v>
      </c>
      <c r="E1053" s="1">
        <f t="shared" si="180"/>
        <v>0</v>
      </c>
      <c r="F1053" s="1">
        <f t="shared" si="181"/>
        <v>0</v>
      </c>
      <c r="G1053" s="1">
        <f t="shared" si="182"/>
        <v>0</v>
      </c>
      <c r="H1053" s="2" t="e">
        <f t="shared" si="183"/>
        <v>#DIV/0!</v>
      </c>
      <c r="I1053" s="2">
        <f t="shared" si="184"/>
        <v>-1</v>
      </c>
      <c r="J1053" s="2" t="e">
        <f t="shared" si="185"/>
        <v>#DIV/0!</v>
      </c>
      <c r="K1053" s="2">
        <f t="shared" si="186"/>
        <v>0</v>
      </c>
      <c r="L1053" s="2">
        <f>AM1053/SUM(AM1:AM$2583)</f>
        <v>0</v>
      </c>
      <c r="M1053" t="s">
        <v>1859</v>
      </c>
      <c r="N1053" t="s">
        <v>2635</v>
      </c>
      <c r="O1053" t="s">
        <v>2636</v>
      </c>
      <c r="P1053" s="1">
        <v>96843613.181494102</v>
      </c>
      <c r="Q1053" s="1">
        <v>117533882.726134</v>
      </c>
      <c r="R1053" s="1">
        <v>120108331.72897699</v>
      </c>
      <c r="S1053" s="1">
        <v>219557970.70522001</v>
      </c>
      <c r="T1053" s="1">
        <v>149763488.55552</v>
      </c>
      <c r="U1053" s="1">
        <v>153674582.036302</v>
      </c>
      <c r="V1053" s="1">
        <v>126896846.489519</v>
      </c>
      <c r="W1053" s="1">
        <v>215337868.61373901</v>
      </c>
      <c r="X1053" s="1">
        <v>291251215.282152</v>
      </c>
      <c r="Y1053" s="1">
        <v>364983058.79346299</v>
      </c>
      <c r="Z1053" s="1">
        <v>162463012.113442</v>
      </c>
      <c r="AA1053" s="1">
        <v>132319604.98346899</v>
      </c>
      <c r="AB1053" s="1">
        <v>1193849.4456931599</v>
      </c>
      <c r="AC1053" s="1">
        <v>-1302586.8116905701</v>
      </c>
      <c r="AD1053" s="1">
        <v>-298792.279132216</v>
      </c>
      <c r="AE1053" s="1">
        <v>1668847.43790275</v>
      </c>
      <c r="AF1053" s="1">
        <v>0</v>
      </c>
      <c r="AG1053" s="1"/>
      <c r="AH1053" s="1"/>
      <c r="AI1053" s="1"/>
      <c r="AJ1053" s="1"/>
      <c r="AK1053" s="1"/>
      <c r="AL1053" s="1"/>
      <c r="AM1053" s="1"/>
    </row>
    <row r="1054" spans="1:39" x14ac:dyDescent="0.3">
      <c r="A1054" t="str">
        <f t="shared" si="176"/>
        <v>FRS</v>
      </c>
      <c r="B1054" t="str">
        <f t="shared" si="177"/>
        <v>Z223</v>
      </c>
      <c r="C1054" t="str">
        <f t="shared" si="178"/>
        <v>MAINT-REP-ALT/TUNNELS-SUBSURF STRUC</v>
      </c>
      <c r="D1054" s="1">
        <f t="shared" si="179"/>
        <v>0</v>
      </c>
      <c r="E1054" s="1">
        <f t="shared" si="180"/>
        <v>0</v>
      </c>
      <c r="F1054" s="1">
        <f t="shared" si="181"/>
        <v>0</v>
      </c>
      <c r="G1054" s="1">
        <f t="shared" si="182"/>
        <v>0</v>
      </c>
      <c r="H1054" s="2" t="e">
        <f t="shared" si="183"/>
        <v>#DIV/0!</v>
      </c>
      <c r="I1054" s="2" t="e">
        <f t="shared" si="184"/>
        <v>#DIV/0!</v>
      </c>
      <c r="J1054" s="2" t="e">
        <f t="shared" si="185"/>
        <v>#DIV/0!</v>
      </c>
      <c r="K1054" s="2">
        <f t="shared" si="186"/>
        <v>0</v>
      </c>
      <c r="L1054" s="2">
        <f>AM1054/SUM(AM1:AM$2583)</f>
        <v>0</v>
      </c>
      <c r="M1054" t="s">
        <v>1859</v>
      </c>
      <c r="N1054" t="s">
        <v>2637</v>
      </c>
      <c r="O1054" t="s">
        <v>2638</v>
      </c>
      <c r="P1054" s="1">
        <v>1019346.31536882</v>
      </c>
      <c r="Q1054" s="1">
        <v>4032044.18914779</v>
      </c>
      <c r="R1054" s="1">
        <v>40777.777037703301</v>
      </c>
      <c r="S1054" s="1">
        <v>1631035.7910736699</v>
      </c>
      <c r="T1054" s="1">
        <v>108237.920831144</v>
      </c>
      <c r="U1054" s="1">
        <v>1894502.2962360301</v>
      </c>
      <c r="V1054" s="1">
        <v>529757.463811466</v>
      </c>
      <c r="W1054" s="1"/>
      <c r="X1054" s="1">
        <v>71982.851669212498</v>
      </c>
      <c r="Y1054" s="1">
        <v>192814.229920571</v>
      </c>
      <c r="Z1054" s="1">
        <v>527777.84308014496</v>
      </c>
      <c r="AA1054" s="1">
        <v>207540.84715555201</v>
      </c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1:39" x14ac:dyDescent="0.3">
      <c r="A1055" t="str">
        <f t="shared" si="176"/>
        <v>FRS</v>
      </c>
      <c r="B1055" t="str">
        <f t="shared" si="177"/>
        <v>Z224</v>
      </c>
      <c r="C1055" t="str">
        <f t="shared" si="178"/>
        <v>MAINT-REP-ALT/PARKING FACILITIES</v>
      </c>
      <c r="D1055" s="1">
        <f t="shared" si="179"/>
        <v>0</v>
      </c>
      <c r="E1055" s="1">
        <f t="shared" si="180"/>
        <v>0</v>
      </c>
      <c r="F1055" s="1">
        <f t="shared" si="181"/>
        <v>0</v>
      </c>
      <c r="G1055" s="1">
        <f t="shared" si="182"/>
        <v>0</v>
      </c>
      <c r="H1055" s="2" t="e">
        <f t="shared" si="183"/>
        <v>#DIV/0!</v>
      </c>
      <c r="I1055" s="2" t="e">
        <f t="shared" si="184"/>
        <v>#DIV/0!</v>
      </c>
      <c r="J1055" s="2" t="e">
        <f t="shared" si="185"/>
        <v>#DIV/0!</v>
      </c>
      <c r="K1055" s="2">
        <f t="shared" si="186"/>
        <v>0</v>
      </c>
      <c r="L1055" s="2">
        <f>AM1055/SUM(AM1:AM$2583)</f>
        <v>0</v>
      </c>
      <c r="M1055" t="s">
        <v>1859</v>
      </c>
      <c r="N1055" t="s">
        <v>2639</v>
      </c>
      <c r="O1055" t="s">
        <v>2640</v>
      </c>
      <c r="P1055" s="1">
        <v>14073417.5131921</v>
      </c>
      <c r="Q1055" s="1">
        <v>14936783.9918024</v>
      </c>
      <c r="R1055" s="1">
        <v>12491454.669578601</v>
      </c>
      <c r="S1055" s="1">
        <v>25195322.8549577</v>
      </c>
      <c r="T1055" s="1">
        <v>7466035.0829437096</v>
      </c>
      <c r="U1055" s="1">
        <v>3869299.2235723301</v>
      </c>
      <c r="V1055" s="1">
        <v>4412205.7865652898</v>
      </c>
      <c r="W1055" s="1">
        <v>3025526.0844821101</v>
      </c>
      <c r="X1055" s="1">
        <v>3344253.96653273</v>
      </c>
      <c r="Y1055" s="1">
        <v>7899539.48601133</v>
      </c>
      <c r="Z1055" s="1">
        <v>9765747.7355981302</v>
      </c>
      <c r="AA1055" s="1">
        <v>6594091.5545800896</v>
      </c>
      <c r="AB1055" s="1">
        <v>-61566.950566113002</v>
      </c>
      <c r="AC1055" s="1"/>
      <c r="AD1055" s="1"/>
      <c r="AE1055" s="1">
        <v>0</v>
      </c>
      <c r="AF1055" s="1"/>
      <c r="AG1055" s="1"/>
      <c r="AH1055" s="1"/>
      <c r="AI1055" s="1"/>
      <c r="AJ1055" s="1"/>
      <c r="AK1055" s="1"/>
      <c r="AL1055" s="1"/>
      <c r="AM1055" s="1"/>
    </row>
    <row r="1056" spans="1:39" x14ac:dyDescent="0.3">
      <c r="A1056" t="str">
        <f t="shared" si="176"/>
        <v>FRS</v>
      </c>
      <c r="B1056" t="str">
        <f t="shared" si="177"/>
        <v>Z231</v>
      </c>
      <c r="C1056" t="str">
        <f t="shared" si="178"/>
        <v>MAINT-REP-ALT/EPG - COAL</v>
      </c>
      <c r="D1056" s="1">
        <f t="shared" si="179"/>
        <v>0</v>
      </c>
      <c r="E1056" s="1">
        <f t="shared" si="180"/>
        <v>0</v>
      </c>
      <c r="F1056" s="1">
        <f t="shared" si="181"/>
        <v>0</v>
      </c>
      <c r="G1056" s="1">
        <f t="shared" si="182"/>
        <v>0</v>
      </c>
      <c r="H1056" s="2" t="e">
        <f t="shared" si="183"/>
        <v>#DIV/0!</v>
      </c>
      <c r="I1056" s="2" t="e">
        <f t="shared" si="184"/>
        <v>#DIV/0!</v>
      </c>
      <c r="J1056" s="2" t="e">
        <f t="shared" si="185"/>
        <v>#DIV/0!</v>
      </c>
      <c r="K1056" s="2">
        <f t="shared" si="186"/>
        <v>0</v>
      </c>
      <c r="L1056" s="2">
        <f>AM1056/SUM(AM1:AM$2583)</f>
        <v>0</v>
      </c>
      <c r="M1056" t="s">
        <v>1859</v>
      </c>
      <c r="N1056" t="s">
        <v>2641</v>
      </c>
      <c r="O1056" t="s">
        <v>2642</v>
      </c>
      <c r="P1056" s="1">
        <v>6212906.9783655498</v>
      </c>
      <c r="Q1056" s="1">
        <v>10400964.590673501</v>
      </c>
      <c r="R1056" s="1">
        <v>2785435.2495885598</v>
      </c>
      <c r="S1056" s="1">
        <v>370786.43918954302</v>
      </c>
      <c r="T1056" s="1"/>
      <c r="U1056" s="1">
        <v>1706821.40982026</v>
      </c>
      <c r="V1056" s="1">
        <v>0</v>
      </c>
      <c r="W1056" s="1">
        <v>2962239.9316882999</v>
      </c>
      <c r="X1056" s="1">
        <v>359664.11740330601</v>
      </c>
      <c r="Y1056" s="1">
        <v>0</v>
      </c>
      <c r="Z1056" s="1">
        <v>-156987.32593044199</v>
      </c>
      <c r="AA1056" s="1">
        <v>0</v>
      </c>
      <c r="AB1056" s="1"/>
      <c r="AC1056" s="1"/>
      <c r="AD1056" s="1"/>
      <c r="AE1056" s="1">
        <v>0</v>
      </c>
      <c r="AF1056" s="1"/>
      <c r="AG1056" s="1"/>
      <c r="AH1056" s="1"/>
      <c r="AI1056" s="1"/>
      <c r="AJ1056" s="1"/>
      <c r="AK1056" s="1"/>
      <c r="AL1056" s="1"/>
      <c r="AM1056" s="1"/>
    </row>
    <row r="1057" spans="1:39" x14ac:dyDescent="0.3">
      <c r="A1057" t="str">
        <f t="shared" si="176"/>
        <v>FRS</v>
      </c>
      <c r="B1057" t="str">
        <f t="shared" si="177"/>
        <v>Z232</v>
      </c>
      <c r="C1057" t="str">
        <f t="shared" si="178"/>
        <v>MAINT-REP-ALT/EPG - GAS</v>
      </c>
      <c r="D1057" s="1">
        <f t="shared" si="179"/>
        <v>0</v>
      </c>
      <c r="E1057" s="1">
        <f t="shared" si="180"/>
        <v>0</v>
      </c>
      <c r="F1057" s="1">
        <f t="shared" si="181"/>
        <v>0</v>
      </c>
      <c r="G1057" s="1">
        <f t="shared" si="182"/>
        <v>0</v>
      </c>
      <c r="H1057" s="2" t="e">
        <f t="shared" si="183"/>
        <v>#DIV/0!</v>
      </c>
      <c r="I1057" s="2" t="e">
        <f t="shared" si="184"/>
        <v>#DIV/0!</v>
      </c>
      <c r="J1057" s="2" t="e">
        <f t="shared" si="185"/>
        <v>#DIV/0!</v>
      </c>
      <c r="K1057" s="2">
        <f t="shared" si="186"/>
        <v>0</v>
      </c>
      <c r="L1057" s="2">
        <f>AM1057/SUM(AM1:AM$2583)</f>
        <v>0</v>
      </c>
      <c r="M1057" t="s">
        <v>1859</v>
      </c>
      <c r="N1057" t="s">
        <v>2643</v>
      </c>
      <c r="O1057" t="s">
        <v>2644</v>
      </c>
      <c r="P1057" s="1">
        <v>890793.98541903798</v>
      </c>
      <c r="Q1057" s="1">
        <v>107801.63277970201</v>
      </c>
      <c r="R1057" s="1">
        <v>81735.698112895101</v>
      </c>
      <c r="S1057" s="1">
        <v>48549.489374573997</v>
      </c>
      <c r="T1057" s="1">
        <v>62756.752877249899</v>
      </c>
      <c r="U1057" s="1">
        <v>126660.489297052</v>
      </c>
      <c r="V1057" s="1">
        <v>399663.81849134603</v>
      </c>
      <c r="W1057" s="1">
        <v>1212255.1973327701</v>
      </c>
      <c r="X1057" s="1">
        <v>1532686.7044451099</v>
      </c>
      <c r="Y1057" s="1">
        <v>6239868.4210041901</v>
      </c>
      <c r="Z1057" s="1">
        <v>3142077.3675222299</v>
      </c>
      <c r="AA1057" s="1">
        <v>-152614.08257415501</v>
      </c>
      <c r="AB1057" s="1">
        <v>0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1:39" x14ac:dyDescent="0.3">
      <c r="A1058" t="str">
        <f t="shared" si="176"/>
        <v>FRS</v>
      </c>
      <c r="B1058" t="str">
        <f t="shared" si="177"/>
        <v>Z234</v>
      </c>
      <c r="C1058" t="str">
        <f t="shared" si="178"/>
        <v>MAINT-REP-ALT/EPG - HYDRO</v>
      </c>
      <c r="D1058" s="1">
        <f t="shared" si="179"/>
        <v>0</v>
      </c>
      <c r="E1058" s="1">
        <f t="shared" si="180"/>
        <v>0</v>
      </c>
      <c r="F1058" s="1">
        <f t="shared" si="181"/>
        <v>0</v>
      </c>
      <c r="G1058" s="1">
        <f t="shared" si="182"/>
        <v>0</v>
      </c>
      <c r="H1058" s="2" t="e">
        <f t="shared" si="183"/>
        <v>#DIV/0!</v>
      </c>
      <c r="I1058" s="2" t="e">
        <f t="shared" si="184"/>
        <v>#DIV/0!</v>
      </c>
      <c r="J1058" s="2" t="e">
        <f t="shared" si="185"/>
        <v>#DIV/0!</v>
      </c>
      <c r="K1058" s="2">
        <f t="shared" si="186"/>
        <v>0</v>
      </c>
      <c r="L1058" s="2">
        <f>AM1058/SUM(AM1:AM$2583)</f>
        <v>0</v>
      </c>
      <c r="M1058" t="s">
        <v>1859</v>
      </c>
      <c r="N1058" t="s">
        <v>2645</v>
      </c>
      <c r="O1058" t="s">
        <v>2646</v>
      </c>
      <c r="P1058" s="1">
        <v>71277.931145566996</v>
      </c>
      <c r="Q1058" s="1">
        <v>249801.39247314501</v>
      </c>
      <c r="R1058" s="1"/>
      <c r="S1058" s="1"/>
      <c r="T1058" s="1">
        <v>1340379.52291332</v>
      </c>
      <c r="U1058" s="1">
        <v>53553.814978611401</v>
      </c>
      <c r="V1058" s="1">
        <v>-13631.8141375544</v>
      </c>
      <c r="W1058" s="1"/>
      <c r="X1058" s="1"/>
      <c r="Y1058" s="1"/>
      <c r="Z1058" s="1">
        <v>768633.90467549302</v>
      </c>
      <c r="AA1058" s="1">
        <v>6795.2185753736303</v>
      </c>
      <c r="AB1058" s="1">
        <v>-1023.15606380478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1:39" x14ac:dyDescent="0.3">
      <c r="A1059" t="str">
        <f t="shared" si="176"/>
        <v>FRS</v>
      </c>
      <c r="B1059" t="str">
        <f t="shared" si="177"/>
        <v>Z235</v>
      </c>
      <c r="C1059" t="str">
        <f t="shared" si="178"/>
        <v>MAINT-REP-ALT/EPG - NUCLEAR</v>
      </c>
      <c r="D1059" s="1">
        <f t="shared" si="179"/>
        <v>0</v>
      </c>
      <c r="E1059" s="1">
        <f t="shared" si="180"/>
        <v>0</v>
      </c>
      <c r="F1059" s="1">
        <f t="shared" si="181"/>
        <v>0</v>
      </c>
      <c r="G1059" s="1">
        <f t="shared" si="182"/>
        <v>0</v>
      </c>
      <c r="H1059" s="2" t="e">
        <f t="shared" si="183"/>
        <v>#DIV/0!</v>
      </c>
      <c r="I1059" s="2" t="e">
        <f t="shared" si="184"/>
        <v>#DIV/0!</v>
      </c>
      <c r="J1059" s="2" t="e">
        <f t="shared" si="185"/>
        <v>#DIV/0!</v>
      </c>
      <c r="K1059" s="2">
        <f t="shared" si="186"/>
        <v>0</v>
      </c>
      <c r="L1059" s="2">
        <f>AM1059/SUM(AM1:AM$2583)</f>
        <v>0</v>
      </c>
      <c r="M1059" t="s">
        <v>1859</v>
      </c>
      <c r="N1059" t="s">
        <v>2647</v>
      </c>
      <c r="O1059" t="s">
        <v>2648</v>
      </c>
      <c r="P1059" s="1">
        <v>426985.74879239901</v>
      </c>
      <c r="Q1059" s="1">
        <v>9464.8628388043908</v>
      </c>
      <c r="R1059" s="1">
        <v>656904.55049693398</v>
      </c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1:39" x14ac:dyDescent="0.3">
      <c r="A1060" t="str">
        <f t="shared" si="176"/>
        <v>FRS</v>
      </c>
      <c r="B1060" t="str">
        <f t="shared" si="177"/>
        <v>Z236</v>
      </c>
      <c r="C1060" t="str">
        <f t="shared" si="178"/>
        <v>MAINT-REP-ALT/EPG - PETROLEUM</v>
      </c>
      <c r="D1060" s="1">
        <f t="shared" si="179"/>
        <v>0</v>
      </c>
      <c r="E1060" s="1">
        <f t="shared" si="180"/>
        <v>0</v>
      </c>
      <c r="F1060" s="1">
        <f t="shared" si="181"/>
        <v>0</v>
      </c>
      <c r="G1060" s="1">
        <f t="shared" si="182"/>
        <v>0</v>
      </c>
      <c r="H1060" s="2" t="e">
        <f t="shared" si="183"/>
        <v>#DIV/0!</v>
      </c>
      <c r="I1060" s="2" t="e">
        <f t="shared" si="184"/>
        <v>#DIV/0!</v>
      </c>
      <c r="J1060" s="2" t="e">
        <f t="shared" si="185"/>
        <v>#DIV/0!</v>
      </c>
      <c r="K1060" s="2">
        <f t="shared" si="186"/>
        <v>0</v>
      </c>
      <c r="L1060" s="2">
        <f>AM1060/SUM(AM1:AM$2583)</f>
        <v>0</v>
      </c>
      <c r="M1060" t="s">
        <v>1859</v>
      </c>
      <c r="N1060" t="s">
        <v>2649</v>
      </c>
      <c r="O1060" t="s">
        <v>2650</v>
      </c>
      <c r="P1060" s="1">
        <v>1819459.06747462</v>
      </c>
      <c r="Q1060" s="1">
        <v>143193.909888272</v>
      </c>
      <c r="R1060" s="1">
        <v>364417.411146714</v>
      </c>
      <c r="S1060" s="1">
        <v>89458.453334078396</v>
      </c>
      <c r="T1060" s="1">
        <v>291133.91664835199</v>
      </c>
      <c r="U1060" s="1">
        <v>28129.611948949801</v>
      </c>
      <c r="V1060" s="1">
        <v>196682.610646202</v>
      </c>
      <c r="W1060" s="1">
        <v>32224.145231958199</v>
      </c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1:39" x14ac:dyDescent="0.3">
      <c r="A1061" t="str">
        <f t="shared" si="176"/>
        <v>FRS</v>
      </c>
      <c r="B1061" t="str">
        <f t="shared" si="177"/>
        <v>Z237</v>
      </c>
      <c r="C1061" t="str">
        <f t="shared" si="178"/>
        <v>MAINT-REP-ALT/EPG - SOLAR</v>
      </c>
      <c r="D1061" s="1">
        <f t="shared" si="179"/>
        <v>0</v>
      </c>
      <c r="E1061" s="1">
        <f t="shared" si="180"/>
        <v>0</v>
      </c>
      <c r="F1061" s="1">
        <f t="shared" si="181"/>
        <v>0</v>
      </c>
      <c r="G1061" s="1">
        <f t="shared" si="182"/>
        <v>0</v>
      </c>
      <c r="H1061" s="2" t="e">
        <f t="shared" si="183"/>
        <v>#DIV/0!</v>
      </c>
      <c r="I1061" s="2" t="e">
        <f t="shared" si="184"/>
        <v>#DIV/0!</v>
      </c>
      <c r="J1061" s="2" t="e">
        <f t="shared" si="185"/>
        <v>#DIV/0!</v>
      </c>
      <c r="K1061" s="2">
        <f t="shared" si="186"/>
        <v>0</v>
      </c>
      <c r="L1061" s="2">
        <f>AM1061/SUM(AM1:AM$2583)</f>
        <v>0</v>
      </c>
      <c r="M1061" t="s">
        <v>1859</v>
      </c>
      <c r="N1061" t="s">
        <v>2651</v>
      </c>
      <c r="O1061" t="s">
        <v>2652</v>
      </c>
      <c r="P1061" s="1">
        <v>72964.753317526003</v>
      </c>
      <c r="Q1061" s="1">
        <v>72822.654681761007</v>
      </c>
      <c r="R1061" s="1"/>
      <c r="S1061" s="1"/>
      <c r="T1061" s="1"/>
      <c r="U1061" s="1"/>
      <c r="V1061" s="1"/>
      <c r="W1061" s="1">
        <v>0</v>
      </c>
      <c r="X1061" s="1"/>
      <c r="Y1061" s="1">
        <v>46184.457246971499</v>
      </c>
      <c r="Z1061" s="1"/>
      <c r="AA1061" s="1">
        <v>17696.883902289999</v>
      </c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1:39" x14ac:dyDescent="0.3">
      <c r="A1062" t="str">
        <f t="shared" si="176"/>
        <v>FRS</v>
      </c>
      <c r="B1062" t="str">
        <f t="shared" si="177"/>
        <v>Z239</v>
      </c>
      <c r="C1062" t="str">
        <f t="shared" si="178"/>
        <v>MAINT-REP-ALT/EPG - OTHER</v>
      </c>
      <c r="D1062" s="1">
        <f t="shared" si="179"/>
        <v>0</v>
      </c>
      <c r="E1062" s="1">
        <f t="shared" si="180"/>
        <v>0</v>
      </c>
      <c r="F1062" s="1">
        <f t="shared" si="181"/>
        <v>0</v>
      </c>
      <c r="G1062" s="1">
        <f t="shared" si="182"/>
        <v>0</v>
      </c>
      <c r="H1062" s="2" t="e">
        <f t="shared" si="183"/>
        <v>#DIV/0!</v>
      </c>
      <c r="I1062" s="2" t="e">
        <f t="shared" si="184"/>
        <v>#DIV/0!</v>
      </c>
      <c r="J1062" s="2" t="e">
        <f t="shared" si="185"/>
        <v>#DIV/0!</v>
      </c>
      <c r="K1062" s="2">
        <f t="shared" si="186"/>
        <v>0</v>
      </c>
      <c r="L1062" s="2">
        <f>AM1062/SUM(AM1:AM$2583)</f>
        <v>0</v>
      </c>
      <c r="M1062" t="s">
        <v>1859</v>
      </c>
      <c r="N1062" t="s">
        <v>2653</v>
      </c>
      <c r="O1062" t="s">
        <v>2654</v>
      </c>
      <c r="P1062" s="1">
        <v>1446091.32038381</v>
      </c>
      <c r="Q1062" s="1">
        <v>139089.31437050999</v>
      </c>
      <c r="R1062" s="1">
        <v>348310.04944989498</v>
      </c>
      <c r="S1062" s="1">
        <v>2490818.9045043299</v>
      </c>
      <c r="T1062" s="1">
        <v>1008860.54249115</v>
      </c>
      <c r="U1062" s="1">
        <v>-7538.7648754126803</v>
      </c>
      <c r="V1062" s="1">
        <v>486093.71452779102</v>
      </c>
      <c r="W1062" s="1">
        <v>74561.881991108603</v>
      </c>
      <c r="X1062" s="1"/>
      <c r="Y1062" s="1">
        <v>6658.2305311108103</v>
      </c>
      <c r="Z1062" s="1">
        <v>42710.770565656603</v>
      </c>
      <c r="AA1062" s="1">
        <v>4146995.76269018</v>
      </c>
      <c r="AB1062" s="1">
        <v>77491.721626254599</v>
      </c>
      <c r="AC1062" s="1">
        <v>-8890.0050348379591</v>
      </c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1:39" x14ac:dyDescent="0.3">
      <c r="A1063" t="str">
        <f t="shared" si="176"/>
        <v>FRS</v>
      </c>
      <c r="B1063" t="str">
        <f t="shared" si="177"/>
        <v>Z241</v>
      </c>
      <c r="C1063" t="str">
        <f t="shared" si="178"/>
        <v>MAINT-REP-ALT/FUEL SUPPLY</v>
      </c>
      <c r="D1063" s="1">
        <f t="shared" si="179"/>
        <v>303033.67865012999</v>
      </c>
      <c r="E1063" s="1">
        <f t="shared" si="180"/>
        <v>0</v>
      </c>
      <c r="F1063" s="1">
        <f t="shared" si="181"/>
        <v>0</v>
      </c>
      <c r="G1063" s="1">
        <f t="shared" si="182"/>
        <v>0</v>
      </c>
      <c r="H1063" s="2" t="e">
        <f t="shared" si="183"/>
        <v>#DIV/0!</v>
      </c>
      <c r="I1063" s="2">
        <f t="shared" si="184"/>
        <v>-1</v>
      </c>
      <c r="J1063" s="2" t="e">
        <f t="shared" si="185"/>
        <v>#DIV/0!</v>
      </c>
      <c r="K1063" s="2">
        <f t="shared" si="186"/>
        <v>0</v>
      </c>
      <c r="L1063" s="2">
        <f>AM1063/SUM(AM1:AM$2583)</f>
        <v>0</v>
      </c>
      <c r="M1063" t="s">
        <v>1859</v>
      </c>
      <c r="N1063" t="s">
        <v>2655</v>
      </c>
      <c r="O1063" t="s">
        <v>2656</v>
      </c>
      <c r="P1063" s="1">
        <v>5943193.1611575801</v>
      </c>
      <c r="Q1063" s="1">
        <v>2601415.9737682501</v>
      </c>
      <c r="R1063" s="1">
        <v>5204260.3002637401</v>
      </c>
      <c r="S1063" s="1">
        <v>4845115.6086772904</v>
      </c>
      <c r="T1063" s="1">
        <v>1925298.04437374</v>
      </c>
      <c r="U1063" s="1">
        <v>12741134.854625801</v>
      </c>
      <c r="V1063" s="1">
        <v>5489897.8645064104</v>
      </c>
      <c r="W1063" s="1">
        <v>12904847.531511299</v>
      </c>
      <c r="X1063" s="1">
        <v>13521391.4614216</v>
      </c>
      <c r="Y1063" s="1">
        <v>5526791.5857429802</v>
      </c>
      <c r="Z1063" s="1">
        <v>14075776.105863599</v>
      </c>
      <c r="AA1063" s="1">
        <v>37556577.276000001</v>
      </c>
      <c r="AB1063" s="1">
        <v>3479929.85311137</v>
      </c>
      <c r="AC1063" s="1">
        <v>2712381.6343485299</v>
      </c>
      <c r="AD1063" s="1">
        <v>1019634.36746168</v>
      </c>
      <c r="AE1063" s="1">
        <v>303033.67865012999</v>
      </c>
      <c r="AF1063" s="1">
        <v>51550.883742623002</v>
      </c>
      <c r="AG1063" s="1"/>
      <c r="AH1063" s="1"/>
      <c r="AI1063" s="1"/>
      <c r="AJ1063" s="1"/>
      <c r="AK1063" s="1"/>
      <c r="AL1063" s="1"/>
      <c r="AM1063" s="1"/>
    </row>
    <row r="1064" spans="1:39" x14ac:dyDescent="0.3">
      <c r="A1064" t="str">
        <f t="shared" si="176"/>
        <v>FRS</v>
      </c>
      <c r="B1064" t="str">
        <f t="shared" si="177"/>
        <v>Z242</v>
      </c>
      <c r="C1064" t="str">
        <f t="shared" si="178"/>
        <v>MAINT-REP-ALT/HEATING &amp; COOL PLANTS</v>
      </c>
      <c r="D1064" s="1">
        <f t="shared" si="179"/>
        <v>0</v>
      </c>
      <c r="E1064" s="1">
        <f t="shared" si="180"/>
        <v>0</v>
      </c>
      <c r="F1064" s="1">
        <f t="shared" si="181"/>
        <v>0</v>
      </c>
      <c r="G1064" s="1">
        <f t="shared" si="182"/>
        <v>0</v>
      </c>
      <c r="H1064" s="2" t="e">
        <f t="shared" si="183"/>
        <v>#DIV/0!</v>
      </c>
      <c r="I1064" s="2" t="e">
        <f t="shared" si="184"/>
        <v>#DIV/0!</v>
      </c>
      <c r="J1064" s="2" t="e">
        <f t="shared" si="185"/>
        <v>#DIV/0!</v>
      </c>
      <c r="K1064" s="2">
        <f t="shared" si="186"/>
        <v>0</v>
      </c>
      <c r="L1064" s="2">
        <f>AM1064/SUM(AM1:AM$2583)</f>
        <v>0</v>
      </c>
      <c r="M1064" t="s">
        <v>1859</v>
      </c>
      <c r="N1064" t="s">
        <v>2657</v>
      </c>
      <c r="O1064" t="s">
        <v>2658</v>
      </c>
      <c r="P1064" s="1">
        <v>4061963.1181502398</v>
      </c>
      <c r="Q1064" s="1">
        <v>2230096.7847848302</v>
      </c>
      <c r="R1064" s="1">
        <v>6643255.5306195701</v>
      </c>
      <c r="S1064" s="1">
        <v>17355872.535872601</v>
      </c>
      <c r="T1064" s="1">
        <v>6705962.8955718903</v>
      </c>
      <c r="U1064" s="1">
        <v>9508688.0244610794</v>
      </c>
      <c r="V1064" s="1">
        <v>23679473.4065152</v>
      </c>
      <c r="W1064" s="1">
        <v>18884731.111335501</v>
      </c>
      <c r="X1064" s="1">
        <v>14410074.0294175</v>
      </c>
      <c r="Y1064" s="1">
        <v>25079857.371257</v>
      </c>
      <c r="Z1064" s="1">
        <v>12423889.9215232</v>
      </c>
      <c r="AA1064" s="1">
        <v>10948042.4221904</v>
      </c>
      <c r="AB1064" s="1">
        <v>1162618.9909421499</v>
      </c>
      <c r="AC1064" s="1">
        <v>-67953.166045603095</v>
      </c>
      <c r="AD1064" s="1">
        <v>42192.616001032198</v>
      </c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1:39" x14ac:dyDescent="0.3">
      <c r="A1065" t="str">
        <f t="shared" si="176"/>
        <v>FRS</v>
      </c>
      <c r="B1065" t="str">
        <f t="shared" si="177"/>
        <v>Z243</v>
      </c>
      <c r="C1065" t="str">
        <f t="shared" si="178"/>
        <v>MAINT-REP-ALT/POLLUTION ABATEMENT</v>
      </c>
      <c r="D1065" s="1">
        <f t="shared" si="179"/>
        <v>610206.92072993994</v>
      </c>
      <c r="E1065" s="1">
        <f t="shared" si="180"/>
        <v>0</v>
      </c>
      <c r="F1065" s="1">
        <f t="shared" si="181"/>
        <v>0</v>
      </c>
      <c r="G1065" s="1">
        <f t="shared" si="182"/>
        <v>0</v>
      </c>
      <c r="H1065" s="2" t="e">
        <f t="shared" si="183"/>
        <v>#DIV/0!</v>
      </c>
      <c r="I1065" s="2">
        <f t="shared" si="184"/>
        <v>-1</v>
      </c>
      <c r="J1065" s="2" t="e">
        <f t="shared" si="185"/>
        <v>#DIV/0!</v>
      </c>
      <c r="K1065" s="2">
        <f t="shared" si="186"/>
        <v>0</v>
      </c>
      <c r="L1065" s="2">
        <f>AM1065/SUM(AM1:AM$2583)</f>
        <v>0</v>
      </c>
      <c r="M1065" t="s">
        <v>1859</v>
      </c>
      <c r="N1065" t="s">
        <v>2659</v>
      </c>
      <c r="O1065" t="s">
        <v>2660</v>
      </c>
      <c r="P1065" s="1">
        <v>14928583.035283601</v>
      </c>
      <c r="Q1065" s="1">
        <v>7274871.8328218497</v>
      </c>
      <c r="R1065" s="1">
        <v>7171591.5921541099</v>
      </c>
      <c r="S1065" s="1">
        <v>6857790.6155671701</v>
      </c>
      <c r="T1065" s="1">
        <v>5576818.8246459002</v>
      </c>
      <c r="U1065" s="1">
        <v>6941474.39557184</v>
      </c>
      <c r="V1065" s="1">
        <v>4537077.3984696399</v>
      </c>
      <c r="W1065" s="1">
        <v>3452241.1958328001</v>
      </c>
      <c r="X1065" s="1">
        <v>3639387.3228368601</v>
      </c>
      <c r="Y1065" s="1">
        <v>1406136.3622534799</v>
      </c>
      <c r="Z1065" s="1">
        <v>-255458.30666036901</v>
      </c>
      <c r="AA1065" s="1">
        <v>1244182.98546665</v>
      </c>
      <c r="AB1065" s="1">
        <v>-101469.46722125</v>
      </c>
      <c r="AC1065" s="1">
        <v>-25489.1199169803</v>
      </c>
      <c r="AD1065" s="1">
        <v>315050.65497855103</v>
      </c>
      <c r="AE1065" s="1">
        <v>610206.92072993994</v>
      </c>
      <c r="AF1065" s="1">
        <v>402677.82888647798</v>
      </c>
      <c r="AG1065" s="1">
        <v>514930.294934184</v>
      </c>
      <c r="AH1065" s="1">
        <v>338413.05537640798</v>
      </c>
      <c r="AI1065" s="1">
        <v>156263.40557693501</v>
      </c>
      <c r="AJ1065" s="1"/>
      <c r="AK1065" s="1"/>
      <c r="AL1065" s="1"/>
      <c r="AM1065" s="1"/>
    </row>
    <row r="1066" spans="1:39" x14ac:dyDescent="0.3">
      <c r="A1066" t="str">
        <f t="shared" si="176"/>
        <v>FRS</v>
      </c>
      <c r="B1066" t="str">
        <f t="shared" si="177"/>
        <v>Z244</v>
      </c>
      <c r="C1066" t="str">
        <f t="shared" si="178"/>
        <v>MAINT-REP-ALT/SEWAGE &amp; WASTE</v>
      </c>
      <c r="D1066" s="1">
        <f t="shared" si="179"/>
        <v>-9720.6229454722597</v>
      </c>
      <c r="E1066" s="1">
        <f t="shared" si="180"/>
        <v>0</v>
      </c>
      <c r="F1066" s="1">
        <f t="shared" si="181"/>
        <v>0</v>
      </c>
      <c r="G1066" s="1">
        <f t="shared" si="182"/>
        <v>0</v>
      </c>
      <c r="H1066" s="2" t="e">
        <f t="shared" si="183"/>
        <v>#DIV/0!</v>
      </c>
      <c r="I1066" s="2">
        <f t="shared" si="184"/>
        <v>-1</v>
      </c>
      <c r="J1066" s="2" t="e">
        <f t="shared" si="185"/>
        <v>#DIV/0!</v>
      </c>
      <c r="K1066" s="2">
        <f t="shared" si="186"/>
        <v>0</v>
      </c>
      <c r="L1066" s="2">
        <f>AM1066/SUM(AM1:AM$2583)</f>
        <v>0</v>
      </c>
      <c r="M1066" t="s">
        <v>1859</v>
      </c>
      <c r="N1066" t="s">
        <v>2661</v>
      </c>
      <c r="O1066" t="s">
        <v>2662</v>
      </c>
      <c r="P1066" s="1">
        <v>27160921.397205099</v>
      </c>
      <c r="Q1066" s="1">
        <v>13641113.678164201</v>
      </c>
      <c r="R1066" s="1">
        <v>22356047.431533702</v>
      </c>
      <c r="S1066" s="1">
        <v>42196261.441846803</v>
      </c>
      <c r="T1066" s="1">
        <v>14393059.7189482</v>
      </c>
      <c r="U1066" s="1">
        <v>28103260.919598799</v>
      </c>
      <c r="V1066" s="1">
        <v>12350061.4917154</v>
      </c>
      <c r="W1066" s="1">
        <v>13144341.787922099</v>
      </c>
      <c r="X1066" s="1">
        <v>18388875.230631601</v>
      </c>
      <c r="Y1066" s="1">
        <v>11313793.575166499</v>
      </c>
      <c r="Z1066" s="1">
        <v>15571020.6626627</v>
      </c>
      <c r="AA1066" s="1">
        <v>6892127.77920633</v>
      </c>
      <c r="AB1066" s="1">
        <v>741987.99930923898</v>
      </c>
      <c r="AC1066" s="1">
        <v>-123240.33152824199</v>
      </c>
      <c r="AD1066" s="1">
        <v>-93871.509787266303</v>
      </c>
      <c r="AE1066" s="1">
        <v>-9720.6229454722597</v>
      </c>
      <c r="AF1066" s="1">
        <v>-128086.317922712</v>
      </c>
      <c r="AG1066" s="1"/>
      <c r="AH1066" s="1"/>
      <c r="AI1066" s="1"/>
      <c r="AJ1066" s="1"/>
      <c r="AK1066" s="1"/>
      <c r="AL1066" s="1"/>
      <c r="AM1066" s="1"/>
    </row>
    <row r="1067" spans="1:39" x14ac:dyDescent="0.3">
      <c r="A1067" t="str">
        <f t="shared" si="176"/>
        <v>FRS</v>
      </c>
      <c r="B1067" t="str">
        <f t="shared" si="177"/>
        <v>Z245</v>
      </c>
      <c r="C1067" t="str">
        <f t="shared" si="178"/>
        <v>MAINT-REP-ALT/WATER SUPPLY</v>
      </c>
      <c r="D1067" s="1">
        <f t="shared" si="179"/>
        <v>0</v>
      </c>
      <c r="E1067" s="1">
        <f t="shared" si="180"/>
        <v>0</v>
      </c>
      <c r="F1067" s="1">
        <f t="shared" si="181"/>
        <v>0</v>
      </c>
      <c r="G1067" s="1">
        <f t="shared" si="182"/>
        <v>0</v>
      </c>
      <c r="H1067" s="2" t="e">
        <f t="shared" si="183"/>
        <v>#DIV/0!</v>
      </c>
      <c r="I1067" s="2" t="e">
        <f t="shared" si="184"/>
        <v>#DIV/0!</v>
      </c>
      <c r="J1067" s="2" t="e">
        <f t="shared" si="185"/>
        <v>#DIV/0!</v>
      </c>
      <c r="K1067" s="2">
        <f t="shared" si="186"/>
        <v>0</v>
      </c>
      <c r="L1067" s="2">
        <f>AM1067/SUM(AM1:AM$2583)</f>
        <v>0</v>
      </c>
      <c r="M1067" t="s">
        <v>1859</v>
      </c>
      <c r="N1067" t="s">
        <v>2663</v>
      </c>
      <c r="O1067" t="s">
        <v>2664</v>
      </c>
      <c r="P1067" s="1">
        <v>7953616.9789444702</v>
      </c>
      <c r="Q1067" s="1">
        <v>11186504.0369344</v>
      </c>
      <c r="R1067" s="1">
        <v>16035198.4801459</v>
      </c>
      <c r="S1067" s="1">
        <v>24324670.202678699</v>
      </c>
      <c r="T1067" s="1">
        <v>14383362.8412045</v>
      </c>
      <c r="U1067" s="1">
        <v>9679284.7010845002</v>
      </c>
      <c r="V1067" s="1">
        <v>21773811.5024199</v>
      </c>
      <c r="W1067" s="1">
        <v>36677916.373188302</v>
      </c>
      <c r="X1067" s="1">
        <v>31432860.603017598</v>
      </c>
      <c r="Y1067" s="1">
        <v>45521121.605502099</v>
      </c>
      <c r="Z1067" s="1">
        <v>27532247.968095701</v>
      </c>
      <c r="AA1067" s="1">
        <v>22444671.734159101</v>
      </c>
      <c r="AB1067" s="1">
        <v>736105.41736806103</v>
      </c>
      <c r="AC1067" s="1">
        <v>-966504.16708775796</v>
      </c>
      <c r="AD1067" s="1">
        <v>0</v>
      </c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1:39" x14ac:dyDescent="0.3">
      <c r="A1068" t="str">
        <f t="shared" si="176"/>
        <v>FRS</v>
      </c>
      <c r="B1068" t="str">
        <f t="shared" si="177"/>
        <v>Z249</v>
      </c>
      <c r="C1068" t="str">
        <f t="shared" si="178"/>
        <v>MAINT-REP-ALT/OTHER UTILITIES</v>
      </c>
      <c r="D1068" s="1">
        <f t="shared" si="179"/>
        <v>-6238.6384128380096</v>
      </c>
      <c r="E1068" s="1">
        <f t="shared" si="180"/>
        <v>0</v>
      </c>
      <c r="F1068" s="1">
        <f t="shared" si="181"/>
        <v>0</v>
      </c>
      <c r="G1068" s="1">
        <f t="shared" si="182"/>
        <v>0</v>
      </c>
      <c r="H1068" s="2" t="e">
        <f t="shared" si="183"/>
        <v>#DIV/0!</v>
      </c>
      <c r="I1068" s="2">
        <f t="shared" si="184"/>
        <v>-1</v>
      </c>
      <c r="J1068" s="2" t="e">
        <f t="shared" si="185"/>
        <v>#DIV/0!</v>
      </c>
      <c r="K1068" s="2">
        <f t="shared" si="186"/>
        <v>0</v>
      </c>
      <c r="L1068" s="2">
        <f>AM1068/SUM(AM1:AM$2583)</f>
        <v>0</v>
      </c>
      <c r="M1068" t="s">
        <v>1859</v>
      </c>
      <c r="N1068" t="s">
        <v>2665</v>
      </c>
      <c r="O1068" t="s">
        <v>2666</v>
      </c>
      <c r="P1068" s="1">
        <v>12996602.9114131</v>
      </c>
      <c r="Q1068" s="1">
        <v>27762946.162434101</v>
      </c>
      <c r="R1068" s="1">
        <v>36366287.163383</v>
      </c>
      <c r="S1068" s="1">
        <v>61586765.971188098</v>
      </c>
      <c r="T1068" s="1">
        <v>45569265.404614799</v>
      </c>
      <c r="U1068" s="1">
        <v>37715046.101243503</v>
      </c>
      <c r="V1068" s="1">
        <v>73684286.835040495</v>
      </c>
      <c r="W1068" s="1">
        <v>78045968.684858695</v>
      </c>
      <c r="X1068" s="1">
        <v>80715184.4707672</v>
      </c>
      <c r="Y1068" s="1">
        <v>122592581.057521</v>
      </c>
      <c r="Z1068" s="1">
        <v>37121431.383174397</v>
      </c>
      <c r="AA1068" s="1">
        <v>44717027.885009497</v>
      </c>
      <c r="AB1068" s="1">
        <v>221635.40414959201</v>
      </c>
      <c r="AC1068" s="1">
        <v>-88517.016872167704</v>
      </c>
      <c r="AD1068" s="1">
        <v>-65479.329554988501</v>
      </c>
      <c r="AE1068" s="1">
        <v>-6238.6384128380096</v>
      </c>
      <c r="AF1068" s="1">
        <v>0</v>
      </c>
      <c r="AG1068" s="1"/>
      <c r="AH1068" s="1"/>
      <c r="AI1068" s="1"/>
      <c r="AJ1068" s="1"/>
      <c r="AK1068" s="1"/>
      <c r="AL1068" s="1"/>
      <c r="AM1068" s="1"/>
    </row>
    <row r="1069" spans="1:39" x14ac:dyDescent="0.3">
      <c r="A1069" t="str">
        <f t="shared" si="176"/>
        <v>FRS</v>
      </c>
      <c r="B1069" t="str">
        <f t="shared" si="177"/>
        <v>Z291</v>
      </c>
      <c r="C1069" t="str">
        <f t="shared" si="178"/>
        <v>MAINT-REP-ALT/RECREA NON-BLDG STRUC</v>
      </c>
      <c r="D1069" s="1">
        <f t="shared" si="179"/>
        <v>0</v>
      </c>
      <c r="E1069" s="1">
        <f t="shared" si="180"/>
        <v>0</v>
      </c>
      <c r="F1069" s="1">
        <f t="shared" si="181"/>
        <v>0</v>
      </c>
      <c r="G1069" s="1">
        <f t="shared" si="182"/>
        <v>0</v>
      </c>
      <c r="H1069" s="2" t="e">
        <f t="shared" si="183"/>
        <v>#DIV/0!</v>
      </c>
      <c r="I1069" s="2" t="e">
        <f t="shared" si="184"/>
        <v>#DIV/0!</v>
      </c>
      <c r="J1069" s="2" t="e">
        <f t="shared" si="185"/>
        <v>#DIV/0!</v>
      </c>
      <c r="K1069" s="2">
        <f t="shared" si="186"/>
        <v>0</v>
      </c>
      <c r="L1069" s="2">
        <f>AM1069/SUM(AM1:AM$2583)</f>
        <v>0</v>
      </c>
      <c r="M1069" t="s">
        <v>1859</v>
      </c>
      <c r="N1069" t="s">
        <v>2667</v>
      </c>
      <c r="O1069" t="s">
        <v>2668</v>
      </c>
      <c r="P1069" s="1">
        <v>9646700.1048463397</v>
      </c>
      <c r="Q1069" s="1">
        <v>15244920.488905299</v>
      </c>
      <c r="R1069" s="1">
        <v>14170909.577698899</v>
      </c>
      <c r="S1069" s="1">
        <v>15729999.5090802</v>
      </c>
      <c r="T1069" s="1">
        <v>4475328.4819195</v>
      </c>
      <c r="U1069" s="1">
        <v>4290426.2942428999</v>
      </c>
      <c r="V1069" s="1">
        <v>14181973.184124401</v>
      </c>
      <c r="W1069" s="1">
        <v>2437253.0845283899</v>
      </c>
      <c r="X1069" s="1">
        <v>3490170.8398478301</v>
      </c>
      <c r="Y1069" s="1">
        <v>4509418.2615546798</v>
      </c>
      <c r="Z1069" s="1">
        <v>6077257.7527690502</v>
      </c>
      <c r="AA1069" s="1">
        <v>1875609.3922292299</v>
      </c>
      <c r="AB1069" s="1">
        <v>288867.33528377401</v>
      </c>
      <c r="AC1069" s="1">
        <v>164151.752147391</v>
      </c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1:39" x14ac:dyDescent="0.3">
      <c r="A1070" t="str">
        <f t="shared" si="176"/>
        <v>FRS</v>
      </c>
      <c r="B1070" t="str">
        <f t="shared" si="177"/>
        <v>Z292</v>
      </c>
      <c r="C1070" t="str">
        <f t="shared" si="178"/>
        <v>MAINT-REP-ALT/EXHIBIT (NON-BLDG)</v>
      </c>
      <c r="D1070" s="1">
        <f t="shared" si="179"/>
        <v>0</v>
      </c>
      <c r="E1070" s="1">
        <f t="shared" si="180"/>
        <v>0</v>
      </c>
      <c r="F1070" s="1">
        <f t="shared" si="181"/>
        <v>0</v>
      </c>
      <c r="G1070" s="1">
        <f t="shared" si="182"/>
        <v>0</v>
      </c>
      <c r="H1070" s="2" t="e">
        <f t="shared" si="183"/>
        <v>#DIV/0!</v>
      </c>
      <c r="I1070" s="2" t="e">
        <f t="shared" si="184"/>
        <v>#DIV/0!</v>
      </c>
      <c r="J1070" s="2" t="e">
        <f t="shared" si="185"/>
        <v>#DIV/0!</v>
      </c>
      <c r="K1070" s="2">
        <f t="shared" si="186"/>
        <v>0</v>
      </c>
      <c r="L1070" s="2">
        <f>AM1070/SUM(AM1:AM$2583)</f>
        <v>0</v>
      </c>
      <c r="M1070" t="s">
        <v>1859</v>
      </c>
      <c r="N1070" t="s">
        <v>2669</v>
      </c>
      <c r="O1070" t="s">
        <v>2670</v>
      </c>
      <c r="P1070" s="1">
        <v>711724.23973317095</v>
      </c>
      <c r="Q1070" s="1">
        <v>319969.15312862099</v>
      </c>
      <c r="R1070" s="1">
        <v>2117631.9848235701</v>
      </c>
      <c r="S1070" s="1">
        <v>1165425.46377014</v>
      </c>
      <c r="T1070" s="1">
        <v>318903.66823558602</v>
      </c>
      <c r="U1070" s="1">
        <v>3572752.3357672701</v>
      </c>
      <c r="V1070" s="1">
        <v>590082.78530819004</v>
      </c>
      <c r="W1070" s="1">
        <v>763799.33428181906</v>
      </c>
      <c r="X1070" s="1">
        <v>870964.14915267599</v>
      </c>
      <c r="Y1070" s="1">
        <v>554310.51363363303</v>
      </c>
      <c r="Z1070" s="1">
        <v>579708.41977333499</v>
      </c>
      <c r="AA1070" s="1">
        <v>243022.06757436899</v>
      </c>
      <c r="AB1070" s="1">
        <v>5131.6474990208799</v>
      </c>
      <c r="AC1070" s="1"/>
      <c r="AD1070" s="1">
        <v>-5702.0327564797099</v>
      </c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1:39" x14ac:dyDescent="0.3">
      <c r="A1071" t="str">
        <f t="shared" si="176"/>
        <v>FRS</v>
      </c>
      <c r="B1071" t="str">
        <f t="shared" si="177"/>
        <v>Z293</v>
      </c>
      <c r="C1071" t="str">
        <f t="shared" si="178"/>
        <v>MAINT-REP-ALT/UNIMPROVED REAL PROP</v>
      </c>
      <c r="D1071" s="1">
        <f t="shared" si="179"/>
        <v>-358634.82255559799</v>
      </c>
      <c r="E1071" s="1">
        <f t="shared" si="180"/>
        <v>0</v>
      </c>
      <c r="F1071" s="1">
        <f t="shared" si="181"/>
        <v>0</v>
      </c>
      <c r="G1071" s="1">
        <f t="shared" si="182"/>
        <v>0</v>
      </c>
      <c r="H1071" s="2" t="e">
        <f t="shared" si="183"/>
        <v>#DIV/0!</v>
      </c>
      <c r="I1071" s="2">
        <f t="shared" si="184"/>
        <v>-1</v>
      </c>
      <c r="J1071" s="2" t="e">
        <f t="shared" si="185"/>
        <v>#DIV/0!</v>
      </c>
      <c r="K1071" s="2">
        <f t="shared" si="186"/>
        <v>0</v>
      </c>
      <c r="L1071" s="2">
        <f>AM1071/SUM(AM1:AM$2583)</f>
        <v>0</v>
      </c>
      <c r="M1071" t="s">
        <v>1859</v>
      </c>
      <c r="N1071" t="s">
        <v>2671</v>
      </c>
      <c r="O1071" t="s">
        <v>2672</v>
      </c>
      <c r="P1071" s="1">
        <v>67694207.964847907</v>
      </c>
      <c r="Q1071" s="1">
        <v>31588588.510179002</v>
      </c>
      <c r="R1071" s="1">
        <v>19110193.528475501</v>
      </c>
      <c r="S1071" s="1">
        <v>4142735.85229174</v>
      </c>
      <c r="T1071" s="1">
        <v>2655473.3847183101</v>
      </c>
      <c r="U1071" s="1">
        <v>6212668.4156572297</v>
      </c>
      <c r="V1071" s="1">
        <v>477900.64469742501</v>
      </c>
      <c r="W1071" s="1">
        <v>4543030.7658556905</v>
      </c>
      <c r="X1071" s="1">
        <v>1010942.72500317</v>
      </c>
      <c r="Y1071" s="1">
        <v>7480266.4173128596</v>
      </c>
      <c r="Z1071" s="1">
        <v>723573.07020938804</v>
      </c>
      <c r="AA1071" s="1">
        <v>2089757.7550633801</v>
      </c>
      <c r="AB1071" s="1">
        <v>-361775.481830973</v>
      </c>
      <c r="AC1071" s="1">
        <v>-6494.8616979866201</v>
      </c>
      <c r="AD1071" s="1">
        <v>-467775.48961808498</v>
      </c>
      <c r="AE1071" s="1">
        <v>-358634.82255559799</v>
      </c>
      <c r="AF1071" s="1"/>
      <c r="AG1071" s="1"/>
      <c r="AH1071" s="1"/>
      <c r="AI1071" s="1"/>
      <c r="AJ1071" s="1"/>
      <c r="AK1071" s="1"/>
      <c r="AL1071" s="1"/>
      <c r="AM1071" s="1"/>
    </row>
    <row r="1072" spans="1:39" x14ac:dyDescent="0.3">
      <c r="A1072" t="str">
        <f t="shared" si="176"/>
        <v>FRS</v>
      </c>
      <c r="B1072" t="str">
        <f t="shared" si="177"/>
        <v>Z294</v>
      </c>
      <c r="C1072" t="str">
        <f t="shared" si="178"/>
        <v>MAINT-REP-ALT/WASTE TRMT-STORE FAC</v>
      </c>
      <c r="D1072" s="1">
        <f t="shared" si="179"/>
        <v>0</v>
      </c>
      <c r="E1072" s="1">
        <f t="shared" si="180"/>
        <v>0</v>
      </c>
      <c r="F1072" s="1">
        <f t="shared" si="181"/>
        <v>0</v>
      </c>
      <c r="G1072" s="1">
        <f t="shared" si="182"/>
        <v>0</v>
      </c>
      <c r="H1072" s="2" t="e">
        <f t="shared" si="183"/>
        <v>#DIV/0!</v>
      </c>
      <c r="I1072" s="2" t="e">
        <f t="shared" si="184"/>
        <v>#DIV/0!</v>
      </c>
      <c r="J1072" s="2" t="e">
        <f t="shared" si="185"/>
        <v>#DIV/0!</v>
      </c>
      <c r="K1072" s="2">
        <f t="shared" si="186"/>
        <v>0</v>
      </c>
      <c r="L1072" s="2">
        <f>AM1072/SUM(AM1:AM$2583)</f>
        <v>0</v>
      </c>
      <c r="M1072" t="s">
        <v>1859</v>
      </c>
      <c r="N1072" t="s">
        <v>2673</v>
      </c>
      <c r="O1072" t="s">
        <v>2674</v>
      </c>
      <c r="P1072" s="1">
        <v>1920619.9258906599</v>
      </c>
      <c r="Q1072" s="1">
        <v>2059686.6618035799</v>
      </c>
      <c r="R1072" s="1">
        <v>216284.658526735</v>
      </c>
      <c r="S1072" s="1">
        <v>4260342.6473623896</v>
      </c>
      <c r="T1072" s="1">
        <v>1503524.7682042399</v>
      </c>
      <c r="U1072" s="1">
        <v>988492.03210804099</v>
      </c>
      <c r="V1072" s="1">
        <v>4642895.2295466401</v>
      </c>
      <c r="W1072" s="1">
        <v>3452630.7296830001</v>
      </c>
      <c r="X1072" s="1">
        <v>1084834.6674734999</v>
      </c>
      <c r="Y1072" s="1">
        <v>5069939.2628775705</v>
      </c>
      <c r="Z1072" s="1">
        <v>1903521.5913702699</v>
      </c>
      <c r="AA1072" s="1">
        <v>831675.40409914299</v>
      </c>
      <c r="AB1072" s="1">
        <v>4865544.7722480102</v>
      </c>
      <c r="AC1072" s="1">
        <v>15282.8291771398</v>
      </c>
      <c r="AD1072" s="1">
        <v>-4234.06262130089</v>
      </c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1:39" x14ac:dyDescent="0.3">
      <c r="A1073" t="str">
        <f t="shared" si="176"/>
        <v>FRS</v>
      </c>
      <c r="B1073" t="str">
        <f t="shared" si="177"/>
        <v>Z299</v>
      </c>
      <c r="C1073" t="str">
        <f t="shared" si="178"/>
        <v>MAINT, REP/ALTER/ALL OTHER</v>
      </c>
      <c r="D1073" s="1">
        <f t="shared" si="179"/>
        <v>136387.54020872101</v>
      </c>
      <c r="E1073" s="1">
        <f t="shared" si="180"/>
        <v>0</v>
      </c>
      <c r="F1073" s="1">
        <f t="shared" si="181"/>
        <v>0</v>
      </c>
      <c r="G1073" s="1">
        <f t="shared" si="182"/>
        <v>0</v>
      </c>
      <c r="H1073" s="2" t="e">
        <f t="shared" si="183"/>
        <v>#DIV/0!</v>
      </c>
      <c r="I1073" s="2">
        <f t="shared" si="184"/>
        <v>-1</v>
      </c>
      <c r="J1073" s="2" t="e">
        <f t="shared" si="185"/>
        <v>#DIV/0!</v>
      </c>
      <c r="K1073" s="2">
        <f t="shared" si="186"/>
        <v>0</v>
      </c>
      <c r="L1073" s="2">
        <f>AM1073/SUM(AM1:AM$2583)</f>
        <v>0</v>
      </c>
      <c r="M1073" t="s">
        <v>1859</v>
      </c>
      <c r="N1073" t="s">
        <v>2675</v>
      </c>
      <c r="O1073" t="s">
        <v>2676</v>
      </c>
      <c r="P1073" s="1">
        <v>147295637.091003</v>
      </c>
      <c r="Q1073" s="1">
        <v>185694742.259859</v>
      </c>
      <c r="R1073" s="1">
        <v>132162423.07595301</v>
      </c>
      <c r="S1073" s="1">
        <v>242770491.88001999</v>
      </c>
      <c r="T1073" s="1">
        <v>120952522.262917</v>
      </c>
      <c r="U1073" s="1">
        <v>139098499.973032</v>
      </c>
      <c r="V1073" s="1">
        <v>142747493.69135401</v>
      </c>
      <c r="W1073" s="1">
        <v>164939539.88501099</v>
      </c>
      <c r="X1073" s="1">
        <v>291839776.66688401</v>
      </c>
      <c r="Y1073" s="1">
        <v>441821057.94916099</v>
      </c>
      <c r="Z1073" s="1">
        <v>354589308.605537</v>
      </c>
      <c r="AA1073" s="1">
        <v>212801120.595671</v>
      </c>
      <c r="AB1073" s="1">
        <v>481328.80494762299</v>
      </c>
      <c r="AC1073" s="1">
        <v>1172089.95615574</v>
      </c>
      <c r="AD1073" s="1">
        <v>-152063.02274826</v>
      </c>
      <c r="AE1073" s="1">
        <v>136387.54020872101</v>
      </c>
      <c r="AF1073" s="1">
        <v>-1325.40551839202</v>
      </c>
      <c r="AG1073" s="1">
        <v>-35801.391791684102</v>
      </c>
      <c r="AH1073" s="1"/>
      <c r="AI1073" s="1">
        <v>-1581.58403442795</v>
      </c>
      <c r="AJ1073" s="1"/>
      <c r="AK1073" s="1"/>
      <c r="AL1073" s="1"/>
      <c r="AM1073" s="1"/>
    </row>
    <row r="1074" spans="1:39" x14ac:dyDescent="0.3">
      <c r="A1074" t="str">
        <f t="shared" si="176"/>
        <v>FRS</v>
      </c>
      <c r="B1074" t="str">
        <f t="shared" si="177"/>
        <v>Z2AA</v>
      </c>
      <c r="C1074" t="str">
        <f t="shared" si="178"/>
        <v>REPAIR OR ALTERATION OF OFFICE BUILDINGS</v>
      </c>
      <c r="D1074" s="1">
        <f t="shared" si="179"/>
        <v>148721666.898936</v>
      </c>
      <c r="E1074" s="1">
        <f t="shared" si="180"/>
        <v>224807079.77358899</v>
      </c>
      <c r="F1074" s="1">
        <f t="shared" si="181"/>
        <v>162360328.94150001</v>
      </c>
      <c r="G1074" s="1">
        <f t="shared" si="182"/>
        <v>52710126.385257497</v>
      </c>
      <c r="H1074" s="2">
        <f t="shared" si="183"/>
        <v>-0.27777928922425965</v>
      </c>
      <c r="I1074" s="2">
        <f t="shared" si="184"/>
        <v>9.1705951976938094E-2</v>
      </c>
      <c r="J1074" s="2">
        <f t="shared" si="185"/>
        <v>0.32464904899428643</v>
      </c>
      <c r="K1074" s="2">
        <f t="shared" si="186"/>
        <v>2.0387338267071724E-3</v>
      </c>
      <c r="L1074" s="2">
        <f>AM1074/SUM(AM1:AM$2583)</f>
        <v>1.0348494280682673E-3</v>
      </c>
      <c r="M1074" t="s">
        <v>1859</v>
      </c>
      <c r="N1074" t="s">
        <v>2677</v>
      </c>
      <c r="O1074" t="s">
        <v>2678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142027420.71108401</v>
      </c>
      <c r="AC1074" s="1">
        <v>107992998.126289</v>
      </c>
      <c r="AD1074" s="1">
        <v>173986750.39576101</v>
      </c>
      <c r="AE1074" s="1">
        <v>148721666.898936</v>
      </c>
      <c r="AF1074" s="1">
        <v>183260187.22952601</v>
      </c>
      <c r="AG1074" s="1">
        <v>165808260.01809499</v>
      </c>
      <c r="AH1074" s="1">
        <v>166986264.01921701</v>
      </c>
      <c r="AI1074" s="1">
        <v>128490969.67460801</v>
      </c>
      <c r="AJ1074" s="1">
        <v>190326526.59371999</v>
      </c>
      <c r="AK1074" s="1">
        <v>224807079.77358899</v>
      </c>
      <c r="AL1074" s="1">
        <v>162360328.94150001</v>
      </c>
      <c r="AM1074" s="1">
        <v>52710126.385257497</v>
      </c>
    </row>
    <row r="1075" spans="1:39" x14ac:dyDescent="0.3">
      <c r="A1075" t="str">
        <f t="shared" si="176"/>
        <v>FRS</v>
      </c>
      <c r="B1075" t="str">
        <f t="shared" si="177"/>
        <v>Z2AB</v>
      </c>
      <c r="C1075" t="str">
        <f t="shared" si="178"/>
        <v>REPAIR OR ALTERATION OF CONFERENCE SPACE AND FACILITIES</v>
      </c>
      <c r="D1075" s="1">
        <f t="shared" si="179"/>
        <v>545263.46647850599</v>
      </c>
      <c r="E1075" s="1">
        <f t="shared" si="180"/>
        <v>8726352.2786202095</v>
      </c>
      <c r="F1075" s="1">
        <f t="shared" si="181"/>
        <v>5564890.9726999998</v>
      </c>
      <c r="G1075" s="1">
        <f t="shared" si="182"/>
        <v>1339.0375448892501</v>
      </c>
      <c r="H1075" s="2">
        <f t="shared" si="183"/>
        <v>-0.36228898455840164</v>
      </c>
      <c r="I1075" s="2">
        <f t="shared" si="184"/>
        <v>9.2058753516716028</v>
      </c>
      <c r="J1075" s="2">
        <f t="shared" si="185"/>
        <v>2.4062242215673986E-4</v>
      </c>
      <c r="K1075" s="2">
        <f t="shared" si="186"/>
        <v>6.9877485109485712E-5</v>
      </c>
      <c r="L1075" s="2">
        <f>AM1075/SUM(AM1:AM$2583)</f>
        <v>2.6289108611929727E-8</v>
      </c>
      <c r="M1075" t="s">
        <v>1859</v>
      </c>
      <c r="N1075" t="s">
        <v>2679</v>
      </c>
      <c r="O1075" t="s">
        <v>2680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>
        <v>207670.158542697</v>
      </c>
      <c r="AC1075" s="1">
        <v>1343367.5185032501</v>
      </c>
      <c r="AD1075" s="1">
        <v>21049.939555419802</v>
      </c>
      <c r="AE1075" s="1">
        <v>545263.46647850599</v>
      </c>
      <c r="AF1075" s="1">
        <v>1024743.88876199</v>
      </c>
      <c r="AG1075" s="1">
        <v>302756.43765204801</v>
      </c>
      <c r="AH1075" s="1">
        <v>763672.58396868897</v>
      </c>
      <c r="AI1075" s="1">
        <v>565536.57068967295</v>
      </c>
      <c r="AJ1075" s="1">
        <v>61220.969556799399</v>
      </c>
      <c r="AK1075" s="1">
        <v>8726352.2786202095</v>
      </c>
      <c r="AL1075" s="1">
        <v>5564890.9726999998</v>
      </c>
      <c r="AM1075" s="1">
        <v>1339.0375448892501</v>
      </c>
    </row>
    <row r="1076" spans="1:39" x14ac:dyDescent="0.3">
      <c r="A1076" t="str">
        <f t="shared" si="176"/>
        <v>FRS</v>
      </c>
      <c r="B1076" t="str">
        <f t="shared" si="177"/>
        <v>Z2AZ</v>
      </c>
      <c r="C1076" t="str">
        <f t="shared" si="178"/>
        <v>REPAIR OR ALTERATION OF OTHER ADMINISTRATIVE FACILITIES AND SERVICE BUILDINGS</v>
      </c>
      <c r="D1076" s="1">
        <f t="shared" si="179"/>
        <v>40924889.668575697</v>
      </c>
      <c r="E1076" s="1">
        <f t="shared" si="180"/>
        <v>84817124.176548004</v>
      </c>
      <c r="F1076" s="1">
        <f t="shared" si="181"/>
        <v>78461866.288000003</v>
      </c>
      <c r="G1076" s="1">
        <f t="shared" si="182"/>
        <v>7332056.15641711</v>
      </c>
      <c r="H1076" s="2">
        <f t="shared" si="183"/>
        <v>-7.4928948019027941E-2</v>
      </c>
      <c r="I1076" s="2">
        <f t="shared" si="184"/>
        <v>0.9172163180746995</v>
      </c>
      <c r="J1076" s="2">
        <f t="shared" si="185"/>
        <v>9.3447384102543052E-2</v>
      </c>
      <c r="K1076" s="2">
        <f t="shared" si="186"/>
        <v>9.852336586824537E-4</v>
      </c>
      <c r="L1076" s="2">
        <f>AM1076/SUM(AM1:AM$2583)</f>
        <v>1.4394907848589098E-4</v>
      </c>
      <c r="M1076" t="s">
        <v>1859</v>
      </c>
      <c r="N1076" t="s">
        <v>2681</v>
      </c>
      <c r="O1076" t="s">
        <v>2682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>
        <v>32741111.899514101</v>
      </c>
      <c r="AC1076" s="1">
        <v>23161885.832430899</v>
      </c>
      <c r="AD1076" s="1">
        <v>59168983.530042298</v>
      </c>
      <c r="AE1076" s="1">
        <v>40924889.668575697</v>
      </c>
      <c r="AF1076" s="1">
        <v>68022653.341794401</v>
      </c>
      <c r="AG1076" s="1">
        <v>58199950.638361797</v>
      </c>
      <c r="AH1076" s="1">
        <v>52490299.470960699</v>
      </c>
      <c r="AI1076" s="1">
        <v>50604171.465970002</v>
      </c>
      <c r="AJ1076" s="1">
        <v>77324580.591262102</v>
      </c>
      <c r="AK1076" s="1">
        <v>84817124.176548004</v>
      </c>
      <c r="AL1076" s="1">
        <v>78461866.288000003</v>
      </c>
      <c r="AM1076" s="1">
        <v>7332056.15641711</v>
      </c>
    </row>
    <row r="1077" spans="1:39" x14ac:dyDescent="0.3">
      <c r="A1077" t="str">
        <f t="shared" si="176"/>
        <v>FRS</v>
      </c>
      <c r="B1077" t="str">
        <f t="shared" si="177"/>
        <v>Z2BA</v>
      </c>
      <c r="C1077" t="str">
        <f t="shared" si="178"/>
        <v>REPAIR OR ALTERATION OF AIR TRAFFIC CONTROL TOWERS</v>
      </c>
      <c r="D1077" s="1">
        <f t="shared" si="179"/>
        <v>234042.96217759</v>
      </c>
      <c r="E1077" s="1">
        <f t="shared" si="180"/>
        <v>8127635.3002314102</v>
      </c>
      <c r="F1077" s="1">
        <f t="shared" si="181"/>
        <v>211424</v>
      </c>
      <c r="G1077" s="1">
        <f t="shared" si="182"/>
        <v>2810159.8544241898</v>
      </c>
      <c r="H1077" s="2">
        <f t="shared" si="183"/>
        <v>-0.97398702178553953</v>
      </c>
      <c r="I1077" s="2">
        <f t="shared" si="184"/>
        <v>-9.6644487692079784E-2</v>
      </c>
      <c r="J1077" s="2">
        <f t="shared" si="185"/>
        <v>13.291583994362938</v>
      </c>
      <c r="K1077" s="2">
        <f t="shared" si="186"/>
        <v>2.6548188426807391E-6</v>
      </c>
      <c r="L1077" s="2">
        <f>AM1077/SUM(AM1:AM$2583)</f>
        <v>5.5171416150211375E-5</v>
      </c>
      <c r="M1077" t="s">
        <v>1859</v>
      </c>
      <c r="N1077" t="s">
        <v>2683</v>
      </c>
      <c r="O1077" t="s">
        <v>2684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>
        <v>214180.484659134</v>
      </c>
      <c r="AC1077" s="1">
        <v>6906.4622271172002</v>
      </c>
      <c r="AD1077" s="1">
        <v>67895.268701924404</v>
      </c>
      <c r="AE1077" s="1">
        <v>234042.96217759</v>
      </c>
      <c r="AF1077" s="1">
        <v>3932945.3667076798</v>
      </c>
      <c r="AG1077" s="1">
        <v>821644.16868097603</v>
      </c>
      <c r="AH1077" s="1">
        <v>940988.77082030196</v>
      </c>
      <c r="AI1077" s="1">
        <v>4161975.79096547</v>
      </c>
      <c r="AJ1077" s="1">
        <v>3244857.39921764</v>
      </c>
      <c r="AK1077" s="1">
        <v>8127635.3002314102</v>
      </c>
      <c r="AL1077" s="1">
        <v>211424</v>
      </c>
      <c r="AM1077" s="1">
        <v>2810159.8544241898</v>
      </c>
    </row>
    <row r="1078" spans="1:39" x14ac:dyDescent="0.3">
      <c r="A1078" t="str">
        <f t="shared" si="176"/>
        <v>FRS</v>
      </c>
      <c r="B1078" t="str">
        <f t="shared" si="177"/>
        <v>Z2BB</v>
      </c>
      <c r="C1078" t="str">
        <f t="shared" si="178"/>
        <v>REPAIR OR ALTERATION OF AIR TRAFFIC CONTROL TRAINING FACILITIES</v>
      </c>
      <c r="D1078" s="1">
        <f t="shared" si="179"/>
        <v>0</v>
      </c>
      <c r="E1078" s="1">
        <f t="shared" si="180"/>
        <v>0</v>
      </c>
      <c r="F1078" s="1">
        <f t="shared" si="181"/>
        <v>735798.1875</v>
      </c>
      <c r="G1078" s="1">
        <f t="shared" si="182"/>
        <v>0</v>
      </c>
      <c r="H1078" s="2" t="e">
        <f t="shared" si="183"/>
        <v>#DIV/0!</v>
      </c>
      <c r="I1078" s="2" t="e">
        <f t="shared" si="184"/>
        <v>#DIV/0!</v>
      </c>
      <c r="J1078" s="2">
        <f t="shared" si="185"/>
        <v>0</v>
      </c>
      <c r="K1078" s="2">
        <f t="shared" si="186"/>
        <v>9.2393053418028953E-6</v>
      </c>
      <c r="L1078" s="2">
        <f>AM1078/SUM(AM1:AM$2583)</f>
        <v>0</v>
      </c>
      <c r="M1078" t="s">
        <v>1859</v>
      </c>
      <c r="N1078" t="s">
        <v>2685</v>
      </c>
      <c r="O1078" t="s">
        <v>2686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>
        <v>473496.79990965698</v>
      </c>
      <c r="AC1078" s="1">
        <v>97012.190608938996</v>
      </c>
      <c r="AD1078" s="1">
        <v>227860.398951821</v>
      </c>
      <c r="AE1078" s="1">
        <v>0</v>
      </c>
      <c r="AF1078" s="1"/>
      <c r="AG1078" s="1"/>
      <c r="AH1078" s="1"/>
      <c r="AI1078" s="1"/>
      <c r="AJ1078" s="1">
        <v>332949.09335340298</v>
      </c>
      <c r="AK1078" s="1"/>
      <c r="AL1078" s="1">
        <v>735798.1875</v>
      </c>
      <c r="AM1078" s="1"/>
    </row>
    <row r="1079" spans="1:39" x14ac:dyDescent="0.3">
      <c r="A1079" t="str">
        <f t="shared" si="176"/>
        <v>FRS</v>
      </c>
      <c r="B1079" t="str">
        <f t="shared" si="177"/>
        <v>Z2BC</v>
      </c>
      <c r="C1079" t="str">
        <f t="shared" si="178"/>
        <v>REPAIR OR ALTERATION OF RADAR AND NAVIGATIONAL FACILITIES</v>
      </c>
      <c r="D1079" s="1">
        <f t="shared" si="179"/>
        <v>628790.44622357003</v>
      </c>
      <c r="E1079" s="1">
        <f t="shared" si="180"/>
        <v>323569.96823925001</v>
      </c>
      <c r="F1079" s="1">
        <f t="shared" si="181"/>
        <v>2865374.2574999998</v>
      </c>
      <c r="G1079" s="1">
        <f t="shared" si="182"/>
        <v>0</v>
      </c>
      <c r="H1079" s="2">
        <f t="shared" si="183"/>
        <v>7.8555012478207527</v>
      </c>
      <c r="I1079" s="2">
        <f t="shared" si="184"/>
        <v>3.5569621401041447</v>
      </c>
      <c r="J1079" s="2">
        <f t="shared" si="185"/>
        <v>0</v>
      </c>
      <c r="K1079" s="2">
        <f t="shared" si="186"/>
        <v>3.5980066454817483E-5</v>
      </c>
      <c r="L1079" s="2">
        <f>AM1079/SUM(AM1:AM$2583)</f>
        <v>0</v>
      </c>
      <c r="M1079" t="s">
        <v>1859</v>
      </c>
      <c r="N1079" t="s">
        <v>2687</v>
      </c>
      <c r="O1079" t="s">
        <v>2688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>
        <v>300104.42241528002</v>
      </c>
      <c r="AC1079" s="1">
        <v>115184.50917200799</v>
      </c>
      <c r="AD1079" s="1">
        <v>538779.00916747295</v>
      </c>
      <c r="AE1079" s="1">
        <v>628790.44622357003</v>
      </c>
      <c r="AF1079" s="1">
        <v>3649124.0474072401</v>
      </c>
      <c r="AG1079" s="1">
        <v>7894.0851493571099</v>
      </c>
      <c r="AH1079" s="1">
        <v>1261775.6417303099</v>
      </c>
      <c r="AI1079" s="1">
        <v>1953395.6074207099</v>
      </c>
      <c r="AJ1079" s="1">
        <v>343726.786215314</v>
      </c>
      <c r="AK1079" s="1">
        <v>323569.96823925001</v>
      </c>
      <c r="AL1079" s="1">
        <v>2865374.2574999998</v>
      </c>
      <c r="AM1079" s="1">
        <v>0</v>
      </c>
    </row>
    <row r="1080" spans="1:39" x14ac:dyDescent="0.3">
      <c r="A1080" t="str">
        <f t="shared" si="176"/>
        <v>FRS</v>
      </c>
      <c r="B1080" t="str">
        <f t="shared" si="177"/>
        <v>Z2BD</v>
      </c>
      <c r="C1080" t="str">
        <f t="shared" si="178"/>
        <v>REPAIR OR ALTERATION OF AIRPORT RUNWAYS AND TAXIWAYS</v>
      </c>
      <c r="D1080" s="1">
        <f t="shared" si="179"/>
        <v>80325121.247476697</v>
      </c>
      <c r="E1080" s="1">
        <f t="shared" si="180"/>
        <v>54890285.278616399</v>
      </c>
      <c r="F1080" s="1">
        <f t="shared" si="181"/>
        <v>57072517.929200001</v>
      </c>
      <c r="G1080" s="1">
        <f t="shared" si="182"/>
        <v>9785451.1004076302</v>
      </c>
      <c r="H1080" s="2">
        <f t="shared" si="183"/>
        <v>3.97562635994122E-2</v>
      </c>
      <c r="I1080" s="2">
        <f t="shared" si="184"/>
        <v>-0.28948108583162757</v>
      </c>
      <c r="J1080" s="2">
        <f t="shared" si="185"/>
        <v>0.1714564462101838</v>
      </c>
      <c r="K1080" s="2">
        <f t="shared" si="186"/>
        <v>7.1665088162968483E-4</v>
      </c>
      <c r="L1080" s="2">
        <f>AM1080/SUM(AM1:AM$2583)</f>
        <v>1.9211618656788323E-4</v>
      </c>
      <c r="M1080" t="s">
        <v>1859</v>
      </c>
      <c r="N1080" t="s">
        <v>2689</v>
      </c>
      <c r="O1080" t="s">
        <v>2690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>
        <v>172934672.15628099</v>
      </c>
      <c r="AC1080" s="1">
        <v>36920420.311773703</v>
      </c>
      <c r="AD1080" s="1">
        <v>238671958.28623301</v>
      </c>
      <c r="AE1080" s="1">
        <v>80325121.247476697</v>
      </c>
      <c r="AF1080" s="1">
        <v>87432838.922668099</v>
      </c>
      <c r="AG1080" s="1">
        <v>33935245.140457101</v>
      </c>
      <c r="AH1080" s="1">
        <v>89250023.101840198</v>
      </c>
      <c r="AI1080" s="1">
        <v>72049050.875479206</v>
      </c>
      <c r="AJ1080" s="1">
        <v>87444803.585528806</v>
      </c>
      <c r="AK1080" s="1">
        <v>54890285.278616399</v>
      </c>
      <c r="AL1080" s="1">
        <v>57072517.929200001</v>
      </c>
      <c r="AM1080" s="1">
        <v>9785451.1004076302</v>
      </c>
    </row>
    <row r="1081" spans="1:39" x14ac:dyDescent="0.3">
      <c r="A1081" t="str">
        <f t="shared" si="176"/>
        <v>FRS</v>
      </c>
      <c r="B1081" t="str">
        <f t="shared" si="177"/>
        <v>Z2BE</v>
      </c>
      <c r="C1081" t="str">
        <f t="shared" si="178"/>
        <v>REPAIR OR ALTERATION OF AIRPORT TERMINALS</v>
      </c>
      <c r="D1081" s="1">
        <f t="shared" si="179"/>
        <v>0</v>
      </c>
      <c r="E1081" s="1">
        <f t="shared" si="180"/>
        <v>2069497.1123118601</v>
      </c>
      <c r="F1081" s="1">
        <f t="shared" si="181"/>
        <v>3386678.0469</v>
      </c>
      <c r="G1081" s="1">
        <f t="shared" si="182"/>
        <v>86917.3390796608</v>
      </c>
      <c r="H1081" s="2">
        <f t="shared" si="183"/>
        <v>0.63647391762566952</v>
      </c>
      <c r="I1081" s="2" t="e">
        <f t="shared" si="184"/>
        <v>#DIV/0!</v>
      </c>
      <c r="J1081" s="2">
        <f t="shared" si="185"/>
        <v>2.5664482385392581E-2</v>
      </c>
      <c r="K1081" s="2">
        <f t="shared" si="186"/>
        <v>4.2525998434441329E-5</v>
      </c>
      <c r="L1081" s="2">
        <f>AM1081/SUM(AM1:AM$2583)</f>
        <v>1.7064341295330257E-6</v>
      </c>
      <c r="M1081" t="s">
        <v>1859</v>
      </c>
      <c r="N1081" t="s">
        <v>2691</v>
      </c>
      <c r="O1081" t="s">
        <v>2692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>
        <v>602524.36306003795</v>
      </c>
      <c r="AC1081" s="1">
        <v>609981.81875268696</v>
      </c>
      <c r="AD1081" s="1">
        <v>271378.64051285799</v>
      </c>
      <c r="AE1081" s="1"/>
      <c r="AF1081" s="1"/>
      <c r="AG1081" s="1"/>
      <c r="AH1081" s="1">
        <v>11720227.602282699</v>
      </c>
      <c r="AI1081" s="1">
        <v>698331.98300735699</v>
      </c>
      <c r="AJ1081" s="1">
        <v>159370.08834731099</v>
      </c>
      <c r="AK1081" s="1">
        <v>2069497.1123118601</v>
      </c>
      <c r="AL1081" s="1">
        <v>3386678.0469</v>
      </c>
      <c r="AM1081" s="1">
        <v>86917.3390796608</v>
      </c>
    </row>
    <row r="1082" spans="1:39" x14ac:dyDescent="0.3">
      <c r="A1082" t="str">
        <f t="shared" si="176"/>
        <v>FRS</v>
      </c>
      <c r="B1082" t="str">
        <f t="shared" si="177"/>
        <v>Z2BF</v>
      </c>
      <c r="C1082" t="str">
        <f t="shared" si="178"/>
        <v>REPAIR OR ALTERATION OF MISSILE SYSTEM FACILITIES</v>
      </c>
      <c r="D1082" s="1">
        <f t="shared" si="179"/>
        <v>1870231.1224153</v>
      </c>
      <c r="E1082" s="1">
        <f t="shared" si="180"/>
        <v>15708148.824123301</v>
      </c>
      <c r="F1082" s="1">
        <f t="shared" si="181"/>
        <v>3321847.1290000002</v>
      </c>
      <c r="G1082" s="1">
        <f t="shared" si="182"/>
        <v>5293520.2199137798</v>
      </c>
      <c r="H1082" s="2">
        <f t="shared" si="183"/>
        <v>-0.78852714179161731</v>
      </c>
      <c r="I1082" s="2">
        <f t="shared" si="184"/>
        <v>0.77616931361404062</v>
      </c>
      <c r="J1082" s="2">
        <f t="shared" si="185"/>
        <v>1.5935472086300753</v>
      </c>
      <c r="K1082" s="2">
        <f t="shared" si="186"/>
        <v>4.1711926510585918E-5</v>
      </c>
      <c r="L1082" s="2">
        <f>AM1082/SUM(AM1:AM$2583)</f>
        <v>1.0392683052981116E-4</v>
      </c>
      <c r="M1082" t="s">
        <v>1859</v>
      </c>
      <c r="N1082" t="s">
        <v>2693</v>
      </c>
      <c r="O1082" t="s">
        <v>2694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>
        <v>1733576.5424879801</v>
      </c>
      <c r="AC1082" s="1">
        <v>1633009.6842470199</v>
      </c>
      <c r="AD1082" s="1">
        <v>112347.017949089</v>
      </c>
      <c r="AE1082" s="1">
        <v>1870231.1224153</v>
      </c>
      <c r="AF1082" s="1">
        <v>8060684.5015919497</v>
      </c>
      <c r="AG1082" s="1">
        <v>2213231.87661428</v>
      </c>
      <c r="AH1082" s="1">
        <v>4625959.4997860799</v>
      </c>
      <c r="AI1082" s="1">
        <v>2085390.44765063</v>
      </c>
      <c r="AJ1082" s="1">
        <v>16269028.4144831</v>
      </c>
      <c r="AK1082" s="1">
        <v>15708148.824123301</v>
      </c>
      <c r="AL1082" s="1">
        <v>3321847.1290000002</v>
      </c>
      <c r="AM1082" s="1">
        <v>5293520.2199137798</v>
      </c>
    </row>
    <row r="1083" spans="1:39" x14ac:dyDescent="0.3">
      <c r="A1083" t="str">
        <f t="shared" si="176"/>
        <v>FRS</v>
      </c>
      <c r="B1083" t="str">
        <f t="shared" si="177"/>
        <v>Z2BG</v>
      </c>
      <c r="C1083" t="str">
        <f t="shared" si="178"/>
        <v>REPAIR OR ALTERATION OF ELECTRONIC AND COMMUNICATIONS FACILITIES</v>
      </c>
      <c r="D1083" s="1">
        <f t="shared" si="179"/>
        <v>15886938.647383699</v>
      </c>
      <c r="E1083" s="1">
        <f t="shared" si="180"/>
        <v>5325130.0878179399</v>
      </c>
      <c r="F1083" s="1">
        <f t="shared" si="181"/>
        <v>14731310.700099999</v>
      </c>
      <c r="G1083" s="1">
        <f t="shared" si="182"/>
        <v>467632.08466306602</v>
      </c>
      <c r="H1083" s="2">
        <f t="shared" si="183"/>
        <v>1.7663757424067734</v>
      </c>
      <c r="I1083" s="2">
        <f t="shared" si="184"/>
        <v>-7.2740757230406516E-2</v>
      </c>
      <c r="J1083" s="2">
        <f t="shared" si="185"/>
        <v>3.1744092170962877E-2</v>
      </c>
      <c r="K1083" s="2">
        <f t="shared" si="186"/>
        <v>1.8497881614201731E-4</v>
      </c>
      <c r="L1083" s="2">
        <f>AM1083/SUM(AM1:AM$2583)</f>
        <v>9.1809454567214919E-6</v>
      </c>
      <c r="M1083" t="s">
        <v>1859</v>
      </c>
      <c r="N1083" t="s">
        <v>2695</v>
      </c>
      <c r="O1083" t="s">
        <v>2696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>
        <v>11826520.2928211</v>
      </c>
      <c r="AC1083" s="1">
        <v>7213520.0431556897</v>
      </c>
      <c r="AD1083" s="1">
        <v>13399741.261164701</v>
      </c>
      <c r="AE1083" s="1">
        <v>15886938.647383699</v>
      </c>
      <c r="AF1083" s="1">
        <v>24521976.882973</v>
      </c>
      <c r="AG1083" s="1">
        <v>16102693.432331</v>
      </c>
      <c r="AH1083" s="1">
        <v>8073241.4323416604</v>
      </c>
      <c r="AI1083" s="1">
        <v>10623849.082818</v>
      </c>
      <c r="AJ1083" s="1">
        <v>9797150.9925701208</v>
      </c>
      <c r="AK1083" s="1">
        <v>5325130.0878179399</v>
      </c>
      <c r="AL1083" s="1">
        <v>14731310.700099999</v>
      </c>
      <c r="AM1083" s="1">
        <v>467632.08466306602</v>
      </c>
    </row>
    <row r="1084" spans="1:39" x14ac:dyDescent="0.3">
      <c r="A1084" t="str">
        <f t="shared" si="176"/>
        <v>FRS</v>
      </c>
      <c r="B1084" t="str">
        <f t="shared" si="177"/>
        <v>Z2BZ</v>
      </c>
      <c r="C1084" t="str">
        <f t="shared" si="178"/>
        <v>REPAIR OR ALTERATION OF OTHER AIRFIELD STRUCTURES</v>
      </c>
      <c r="D1084" s="1">
        <f t="shared" si="179"/>
        <v>22457991.695322499</v>
      </c>
      <c r="E1084" s="1">
        <f t="shared" si="180"/>
        <v>18787157.036589898</v>
      </c>
      <c r="F1084" s="1">
        <f t="shared" si="181"/>
        <v>18471553.1151</v>
      </c>
      <c r="G1084" s="1">
        <f t="shared" si="182"/>
        <v>23297922.133443501</v>
      </c>
      <c r="H1084" s="2">
        <f t="shared" si="183"/>
        <v>-1.6798918584393974E-2</v>
      </c>
      <c r="I1084" s="2">
        <f t="shared" si="184"/>
        <v>-0.17750645891692918</v>
      </c>
      <c r="J1084" s="2">
        <f t="shared" si="185"/>
        <v>1.2612865842016323</v>
      </c>
      <c r="K1084" s="2">
        <f t="shared" si="186"/>
        <v>2.3194446828905699E-4</v>
      </c>
      <c r="L1084" s="2">
        <f>AM1084/SUM(AM1:AM$2583)</f>
        <v>4.5740435564040538E-4</v>
      </c>
      <c r="M1084" t="s">
        <v>1859</v>
      </c>
      <c r="N1084" t="s">
        <v>2697</v>
      </c>
      <c r="O1084" t="s">
        <v>2698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>
        <v>10433780.473404</v>
      </c>
      <c r="AC1084" s="1">
        <v>20312080.448075902</v>
      </c>
      <c r="AD1084" s="1">
        <v>44269092.404413201</v>
      </c>
      <c r="AE1084" s="1">
        <v>22457991.695322499</v>
      </c>
      <c r="AF1084" s="1">
        <v>29894247.491425902</v>
      </c>
      <c r="AG1084" s="1">
        <v>34158557.486610301</v>
      </c>
      <c r="AH1084" s="1">
        <v>21053738.980172899</v>
      </c>
      <c r="AI1084" s="1">
        <v>53870224.140560403</v>
      </c>
      <c r="AJ1084" s="1">
        <v>61778770.779607698</v>
      </c>
      <c r="AK1084" s="1">
        <v>18787157.036589898</v>
      </c>
      <c r="AL1084" s="1">
        <v>18471553.1151</v>
      </c>
      <c r="AM1084" s="1">
        <v>23297922.133443501</v>
      </c>
    </row>
    <row r="1085" spans="1:39" x14ac:dyDescent="0.3">
      <c r="A1085" t="str">
        <f t="shared" si="176"/>
        <v>FRS</v>
      </c>
      <c r="B1085" t="str">
        <f t="shared" si="177"/>
        <v>Z2CA</v>
      </c>
      <c r="C1085" t="str">
        <f t="shared" si="178"/>
        <v>REPAIR OR ALTERATION OF SCHOOLS</v>
      </c>
      <c r="D1085" s="1">
        <f t="shared" si="179"/>
        <v>535303.85360529402</v>
      </c>
      <c r="E1085" s="1">
        <f t="shared" si="180"/>
        <v>1318147.5794083299</v>
      </c>
      <c r="F1085" s="1">
        <f t="shared" si="181"/>
        <v>1056654.5352</v>
      </c>
      <c r="G1085" s="1">
        <f t="shared" si="182"/>
        <v>37934.248628716203</v>
      </c>
      <c r="H1085" s="2">
        <f t="shared" si="183"/>
        <v>-0.19837918628633744</v>
      </c>
      <c r="I1085" s="2">
        <f t="shared" si="184"/>
        <v>0.97393410879332776</v>
      </c>
      <c r="J1085" s="2">
        <f t="shared" si="185"/>
        <v>3.5900332005423259E-2</v>
      </c>
      <c r="K1085" s="2">
        <f t="shared" si="186"/>
        <v>1.326824944307656E-5</v>
      </c>
      <c r="L1085" s="2">
        <f>AM1085/SUM(AM1:AM$2583)</f>
        <v>7.447569981278967E-7</v>
      </c>
      <c r="M1085" t="s">
        <v>1859</v>
      </c>
      <c r="N1085" t="s">
        <v>2699</v>
      </c>
      <c r="O1085" t="s">
        <v>2700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>
        <v>1409740.5930655201</v>
      </c>
      <c r="AC1085" s="1">
        <v>2141614.09357114</v>
      </c>
      <c r="AD1085" s="1">
        <v>1379150.2988502099</v>
      </c>
      <c r="AE1085" s="1">
        <v>535303.85360529402</v>
      </c>
      <c r="AF1085" s="1">
        <v>0</v>
      </c>
      <c r="AG1085" s="1">
        <v>594076.52849901305</v>
      </c>
      <c r="AH1085" s="1">
        <v>106731.88949975</v>
      </c>
      <c r="AI1085" s="1">
        <v>248298.36544282301</v>
      </c>
      <c r="AJ1085" s="1">
        <v>3771355.0669474001</v>
      </c>
      <c r="AK1085" s="1">
        <v>1318147.5794083299</v>
      </c>
      <c r="AL1085" s="1">
        <v>1056654.5352</v>
      </c>
      <c r="AM1085" s="1">
        <v>37934.248628716203</v>
      </c>
    </row>
    <row r="1086" spans="1:39" x14ac:dyDescent="0.3">
      <c r="A1086" t="str">
        <f t="shared" si="176"/>
        <v>FRS</v>
      </c>
      <c r="B1086" t="str">
        <f t="shared" si="177"/>
        <v>Z2CZ</v>
      </c>
      <c r="C1086" t="str">
        <f t="shared" si="178"/>
        <v>REPAIR OR ALTERATION OF OTHER EDUCATIONAL BUILDINGS</v>
      </c>
      <c r="D1086" s="1">
        <f t="shared" si="179"/>
        <v>1836567.5717710799</v>
      </c>
      <c r="E1086" s="1">
        <f t="shared" si="180"/>
        <v>6219503.8359922599</v>
      </c>
      <c r="F1086" s="1">
        <f t="shared" si="181"/>
        <v>25499416.1719</v>
      </c>
      <c r="G1086" s="1">
        <f t="shared" si="182"/>
        <v>2690968.8809744301</v>
      </c>
      <c r="H1086" s="2">
        <f t="shared" si="183"/>
        <v>3.0999116399502666</v>
      </c>
      <c r="I1086" s="2">
        <f t="shared" si="184"/>
        <v>12.88427878387825</v>
      </c>
      <c r="J1086" s="2">
        <f t="shared" si="185"/>
        <v>0.10553060755719733</v>
      </c>
      <c r="K1086" s="2">
        <f t="shared" si="186"/>
        <v>3.2019227017991372E-4</v>
      </c>
      <c r="L1086" s="2">
        <f>AM1086/SUM(AM1:AM$2583)</f>
        <v>5.2831358951261417E-5</v>
      </c>
      <c r="M1086" t="s">
        <v>1859</v>
      </c>
      <c r="N1086" t="s">
        <v>2701</v>
      </c>
      <c r="O1086" t="s">
        <v>2702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>
        <v>12101819.211854599</v>
      </c>
      <c r="AC1086" s="1">
        <v>6582593.2322037304</v>
      </c>
      <c r="AD1086" s="1">
        <v>3907865.4264462302</v>
      </c>
      <c r="AE1086" s="1">
        <v>1836567.5717710799</v>
      </c>
      <c r="AF1086" s="1">
        <v>2124990.44556979</v>
      </c>
      <c r="AG1086" s="1">
        <v>19802676.011449501</v>
      </c>
      <c r="AH1086" s="1">
        <v>1421005.95553779</v>
      </c>
      <c r="AI1086" s="1">
        <v>11281088.001041001</v>
      </c>
      <c r="AJ1086" s="1">
        <v>3415412.3904558499</v>
      </c>
      <c r="AK1086" s="1">
        <v>6219503.8359922599</v>
      </c>
      <c r="AL1086" s="1">
        <v>25499416.1719</v>
      </c>
      <c r="AM1086" s="1">
        <v>2690968.8809744301</v>
      </c>
    </row>
    <row r="1087" spans="1:39" x14ac:dyDescent="0.3">
      <c r="A1087" t="str">
        <f t="shared" si="176"/>
        <v>FRS</v>
      </c>
      <c r="B1087" t="str">
        <f t="shared" si="177"/>
        <v>Z2DA</v>
      </c>
      <c r="C1087" t="str">
        <f t="shared" si="178"/>
        <v>REPAIR OR ALTERATION OF HOSPITALS AND INFIRMARIES</v>
      </c>
      <c r="D1087" s="1">
        <f t="shared" si="179"/>
        <v>331309.31382166699</v>
      </c>
      <c r="E1087" s="1">
        <f t="shared" si="180"/>
        <v>27499717.676424</v>
      </c>
      <c r="F1087" s="1">
        <f t="shared" si="181"/>
        <v>257722.08009999999</v>
      </c>
      <c r="G1087" s="1">
        <f t="shared" si="182"/>
        <v>146655.53769630601</v>
      </c>
      <c r="H1087" s="2">
        <f t="shared" si="183"/>
        <v>-0.99062819178245787</v>
      </c>
      <c r="I1087" s="2">
        <f t="shared" si="184"/>
        <v>-0.22211036832268649</v>
      </c>
      <c r="J1087" s="2">
        <f t="shared" si="185"/>
        <v>0.56904529731950593</v>
      </c>
      <c r="K1087" s="2">
        <f t="shared" si="186"/>
        <v>3.2361767558288307E-6</v>
      </c>
      <c r="L1087" s="2">
        <f>AM1087/SUM(AM1:AM$2583)</f>
        <v>2.8792645686107492E-6</v>
      </c>
      <c r="M1087" t="s">
        <v>1859</v>
      </c>
      <c r="N1087" t="s">
        <v>2703</v>
      </c>
      <c r="O1087" t="s">
        <v>2704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494771.36008162802</v>
      </c>
      <c r="AC1087" s="1">
        <v>506739.77223666798</v>
      </c>
      <c r="AD1087" s="1">
        <v>1759787.71210728</v>
      </c>
      <c r="AE1087" s="1">
        <v>331309.31382166699</v>
      </c>
      <c r="AF1087" s="1">
        <v>146720.03740109099</v>
      </c>
      <c r="AG1087" s="1">
        <v>290285.54077629599</v>
      </c>
      <c r="AH1087" s="1">
        <v>12256.399317425101</v>
      </c>
      <c r="AI1087" s="1">
        <v>-62242.629176485803</v>
      </c>
      <c r="AJ1087" s="1">
        <v>31309.6630262404</v>
      </c>
      <c r="AK1087" s="1">
        <v>27499717.676424</v>
      </c>
      <c r="AL1087" s="1">
        <v>257722.08009999999</v>
      </c>
      <c r="AM1087" s="1">
        <v>146655.53769630601</v>
      </c>
    </row>
    <row r="1088" spans="1:39" x14ac:dyDescent="0.3">
      <c r="A1088" t="str">
        <f t="shared" si="176"/>
        <v>FRS</v>
      </c>
      <c r="B1088" t="str">
        <f t="shared" si="177"/>
        <v>Z2DB</v>
      </c>
      <c r="C1088" t="str">
        <f t="shared" si="178"/>
        <v>REPAIR OR ALTERATION OF LABORATORIES AND CLINICS</v>
      </c>
      <c r="D1088" s="1">
        <f t="shared" si="179"/>
        <v>1179554.0093871499</v>
      </c>
      <c r="E1088" s="1">
        <f t="shared" si="180"/>
        <v>2597752.8980003502</v>
      </c>
      <c r="F1088" s="1">
        <f t="shared" si="181"/>
        <v>255360.71969999999</v>
      </c>
      <c r="G1088" s="1">
        <f t="shared" si="182"/>
        <v>0</v>
      </c>
      <c r="H1088" s="2">
        <f t="shared" si="183"/>
        <v>-0.90169938030034846</v>
      </c>
      <c r="I1088" s="2">
        <f t="shared" si="184"/>
        <v>-0.78351078656188422</v>
      </c>
      <c r="J1088" s="2">
        <f t="shared" si="185"/>
        <v>0</v>
      </c>
      <c r="K1088" s="2">
        <f t="shared" si="186"/>
        <v>3.2065255143222839E-6</v>
      </c>
      <c r="L1088" s="2">
        <f>AM1088/SUM(AM1:AM$2583)</f>
        <v>0</v>
      </c>
      <c r="M1088" t="s">
        <v>1859</v>
      </c>
      <c r="N1088" t="s">
        <v>2705</v>
      </c>
      <c r="O1088" t="s">
        <v>2706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>
        <v>7229387.8399392804</v>
      </c>
      <c r="AC1088" s="1">
        <v>1188480.3584179301</v>
      </c>
      <c r="AD1088" s="1">
        <v>5463353.5510834502</v>
      </c>
      <c r="AE1088" s="1">
        <v>1179554.0093871499</v>
      </c>
      <c r="AF1088" s="1">
        <v>5812290.6548767304</v>
      </c>
      <c r="AG1088" s="1">
        <v>-90136.041121372706</v>
      </c>
      <c r="AH1088" s="1"/>
      <c r="AI1088" s="1"/>
      <c r="AJ1088" s="1">
        <v>1152061.2602389599</v>
      </c>
      <c r="AK1088" s="1">
        <v>2597752.8980003502</v>
      </c>
      <c r="AL1088" s="1">
        <v>255360.71969999999</v>
      </c>
      <c r="AM1088" s="1">
        <v>0</v>
      </c>
    </row>
    <row r="1089" spans="1:39" x14ac:dyDescent="0.3">
      <c r="A1089" t="str">
        <f t="shared" ref="A1089:A1152" si="187">M1089</f>
        <v>FRS</v>
      </c>
      <c r="B1089" t="str">
        <f t="shared" ref="B1089:B1152" si="188">N1089</f>
        <v>Z2DZ</v>
      </c>
      <c r="C1089" t="str">
        <f t="shared" ref="C1089:C1152" si="189">O1089</f>
        <v>REPAIR OR ALTERATION OF OTHER HOSPITAL BUILDINGS</v>
      </c>
      <c r="D1089" s="1">
        <f t="shared" ref="D1089:D1152" si="190">AE1089</f>
        <v>101770.249311318</v>
      </c>
      <c r="E1089" s="1">
        <f t="shared" ref="E1089:E1152" si="191">AK1089</f>
        <v>2653465.7702477998</v>
      </c>
      <c r="F1089" s="1">
        <f t="shared" ref="F1089:F1152" si="192">AL1089</f>
        <v>2156235.7538999999</v>
      </c>
      <c r="G1089" s="1">
        <f t="shared" ref="G1089:G1152" si="193">AM1089</f>
        <v>0</v>
      </c>
      <c r="H1089" s="2">
        <f t="shared" si="183"/>
        <v>-0.18738889414856297</v>
      </c>
      <c r="I1089" s="2">
        <f t="shared" si="184"/>
        <v>20.187289689190163</v>
      </c>
      <c r="J1089" s="2">
        <f t="shared" si="185"/>
        <v>0</v>
      </c>
      <c r="K1089" s="2">
        <f t="shared" si="186"/>
        <v>2.7075522687659059E-5</v>
      </c>
      <c r="L1089" s="2">
        <f>AM1089/SUM(AM1:AM$2583)</f>
        <v>0</v>
      </c>
      <c r="M1089" t="s">
        <v>1859</v>
      </c>
      <c r="N1089" t="s">
        <v>2707</v>
      </c>
      <c r="O1089" t="s">
        <v>2708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>
        <v>1177060.6251648101</v>
      </c>
      <c r="AE1089" s="1">
        <v>101770.249311318</v>
      </c>
      <c r="AF1089" s="1">
        <v>453829.640149588</v>
      </c>
      <c r="AG1089" s="1">
        <v>0</v>
      </c>
      <c r="AH1089" s="1">
        <v>3325571.1869574701</v>
      </c>
      <c r="AI1089" s="1">
        <v>57758.401984586897</v>
      </c>
      <c r="AJ1089" s="1">
        <v>183258.73736304199</v>
      </c>
      <c r="AK1089" s="1">
        <v>2653465.7702477998</v>
      </c>
      <c r="AL1089" s="1">
        <v>2156235.7538999999</v>
      </c>
      <c r="AM1089" s="1">
        <v>0</v>
      </c>
    </row>
    <row r="1090" spans="1:39" x14ac:dyDescent="0.3">
      <c r="A1090" t="str">
        <f t="shared" si="187"/>
        <v>FRS</v>
      </c>
      <c r="B1090" t="str">
        <f t="shared" si="188"/>
        <v>Z2EA</v>
      </c>
      <c r="C1090" t="str">
        <f t="shared" si="189"/>
        <v>REPAIR OR ALTERATION OF AMMUNITION FACILITIES</v>
      </c>
      <c r="D1090" s="1">
        <f t="shared" si="190"/>
        <v>1079733.8791440299</v>
      </c>
      <c r="E1090" s="1">
        <f t="shared" si="191"/>
        <v>2394419.7972584502</v>
      </c>
      <c r="F1090" s="1">
        <f t="shared" si="192"/>
        <v>7994856.9287</v>
      </c>
      <c r="G1090" s="1">
        <f t="shared" si="193"/>
        <v>326605.10997539002</v>
      </c>
      <c r="H1090" s="2">
        <f t="shared" ref="H1090:H1153" si="194">AL1090/AK1090-1</f>
        <v>2.3389537364558661</v>
      </c>
      <c r="I1090" s="2">
        <f t="shared" ref="I1090:I1153" si="195">AL1090/AE1090-1</f>
        <v>6.4044698264335329</v>
      </c>
      <c r="J1090" s="2">
        <f t="shared" ref="J1090:J1153" si="196">AM1090/AL1090</f>
        <v>4.0851901777371455E-2</v>
      </c>
      <c r="K1090" s="2">
        <f t="shared" ref="K1090:K1153" si="197">AL1090/SUM(AL$1:AL$2583)</f>
        <v>1.0039019609339253E-4</v>
      </c>
      <c r="L1090" s="2">
        <f>AM1090/SUM(AM1:AM$2583)</f>
        <v>6.4121855597890883E-6</v>
      </c>
      <c r="M1090" t="s">
        <v>1859</v>
      </c>
      <c r="N1090" t="s">
        <v>2709</v>
      </c>
      <c r="O1090" t="s">
        <v>2710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>
        <v>5143358.6743195802</v>
      </c>
      <c r="AC1090" s="1">
        <v>1425853.7337037399</v>
      </c>
      <c r="AD1090" s="1">
        <v>743429.51429175097</v>
      </c>
      <c r="AE1090" s="1">
        <v>1079733.8791440299</v>
      </c>
      <c r="AF1090" s="1">
        <v>7151914.8226324096</v>
      </c>
      <c r="AG1090" s="1">
        <v>826706.71070814098</v>
      </c>
      <c r="AH1090" s="1">
        <v>1905809.7521158</v>
      </c>
      <c r="AI1090" s="1">
        <v>9984787.8039460499</v>
      </c>
      <c r="AJ1090" s="1">
        <v>10351243.874736199</v>
      </c>
      <c r="AK1090" s="1">
        <v>2394419.7972584502</v>
      </c>
      <c r="AL1090" s="1">
        <v>7994856.9287</v>
      </c>
      <c r="AM1090" s="1">
        <v>326605.10997539002</v>
      </c>
    </row>
    <row r="1091" spans="1:39" x14ac:dyDescent="0.3">
      <c r="A1091" t="str">
        <f t="shared" si="187"/>
        <v>FRS</v>
      </c>
      <c r="B1091" t="str">
        <f t="shared" si="188"/>
        <v>Z2EB</v>
      </c>
      <c r="C1091" t="str">
        <f t="shared" si="189"/>
        <v>REPAIR OR ALTERATION OF MAINTENANCE BUILDINGS</v>
      </c>
      <c r="D1091" s="1">
        <f t="shared" si="190"/>
        <v>37848821.948778398</v>
      </c>
      <c r="E1091" s="1">
        <f t="shared" si="191"/>
        <v>48523194.017948397</v>
      </c>
      <c r="F1091" s="1">
        <f t="shared" si="192"/>
        <v>67233064.506999999</v>
      </c>
      <c r="G1091" s="1">
        <f t="shared" si="193"/>
        <v>20157060.066108201</v>
      </c>
      <c r="H1091" s="2">
        <f t="shared" si="194"/>
        <v>0.3855861277831576</v>
      </c>
      <c r="I1091" s="2">
        <f t="shared" si="195"/>
        <v>0.77635818092272224</v>
      </c>
      <c r="J1091" s="2">
        <f t="shared" si="196"/>
        <v>0.29980873568554262</v>
      </c>
      <c r="K1091" s="2">
        <f t="shared" si="197"/>
        <v>8.4423531152732524E-4</v>
      </c>
      <c r="L1091" s="2">
        <f>AM1091/SUM(AM1:AM$2583)</f>
        <v>3.9574031616786229E-4</v>
      </c>
      <c r="M1091" t="s">
        <v>1859</v>
      </c>
      <c r="N1091" t="s">
        <v>2711</v>
      </c>
      <c r="O1091" t="s">
        <v>2712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>
        <v>34791752.967209198</v>
      </c>
      <c r="AC1091" s="1">
        <v>23603549.103379801</v>
      </c>
      <c r="AD1091" s="1">
        <v>68936502.463490501</v>
      </c>
      <c r="AE1091" s="1">
        <v>37848821.948778398</v>
      </c>
      <c r="AF1091" s="1">
        <v>37274044.860443898</v>
      </c>
      <c r="AG1091" s="1">
        <v>34828609.142757401</v>
      </c>
      <c r="AH1091" s="1">
        <v>43597896.472268701</v>
      </c>
      <c r="AI1091" s="1">
        <v>56760625.041190602</v>
      </c>
      <c r="AJ1091" s="1">
        <v>50442167.828960203</v>
      </c>
      <c r="AK1091" s="1">
        <v>48523194.017948397</v>
      </c>
      <c r="AL1091" s="1">
        <v>67233064.506999999</v>
      </c>
      <c r="AM1091" s="1">
        <v>20157060.066108201</v>
      </c>
    </row>
    <row r="1092" spans="1:39" x14ac:dyDescent="0.3">
      <c r="A1092" t="str">
        <f t="shared" si="187"/>
        <v>FRS</v>
      </c>
      <c r="B1092" t="str">
        <f t="shared" si="188"/>
        <v>Z2EC</v>
      </c>
      <c r="C1092" t="str">
        <f t="shared" si="189"/>
        <v>REPAIR OR ALTERATION OF PRODUCTION BUILDINGS</v>
      </c>
      <c r="D1092" s="1">
        <f t="shared" si="190"/>
        <v>1380809.19660206</v>
      </c>
      <c r="E1092" s="1">
        <f t="shared" si="191"/>
        <v>-412476.30298296502</v>
      </c>
      <c r="F1092" s="1">
        <f t="shared" si="192"/>
        <v>9745447.7871000003</v>
      </c>
      <c r="G1092" s="1">
        <f t="shared" si="193"/>
        <v>1196362.4816658399</v>
      </c>
      <c r="H1092" s="2">
        <f t="shared" si="194"/>
        <v>-24.62668525833466</v>
      </c>
      <c r="I1092" s="2">
        <f t="shared" si="195"/>
        <v>6.0577801850407091</v>
      </c>
      <c r="J1092" s="2">
        <f t="shared" si="196"/>
        <v>0.12276116067744561</v>
      </c>
      <c r="K1092" s="2">
        <f t="shared" si="197"/>
        <v>1.2237209784865671E-4</v>
      </c>
      <c r="L1092" s="2">
        <f>AM1092/SUM(AM1:AM$2583)</f>
        <v>2.3487992058021307E-5</v>
      </c>
      <c r="M1092" t="s">
        <v>1859</v>
      </c>
      <c r="N1092" t="s">
        <v>2713</v>
      </c>
      <c r="O1092" t="s">
        <v>2714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>
        <v>3549040.7989978399</v>
      </c>
      <c r="AC1092" s="1">
        <v>1263346.38026916</v>
      </c>
      <c r="AD1092" s="1">
        <v>3068199.5388754001</v>
      </c>
      <c r="AE1092" s="1">
        <v>1380809.19660206</v>
      </c>
      <c r="AF1092" s="1">
        <v>20352.695741376199</v>
      </c>
      <c r="AG1092" s="1">
        <v>46073.209832705099</v>
      </c>
      <c r="AH1092" s="1">
        <v>4944391.1424898598</v>
      </c>
      <c r="AI1092" s="1">
        <v>5699225.12114897</v>
      </c>
      <c r="AJ1092" s="1">
        <v>237126.78971712801</v>
      </c>
      <c r="AK1092" s="1">
        <v>-412476.30298296502</v>
      </c>
      <c r="AL1092" s="1">
        <v>9745447.7871000003</v>
      </c>
      <c r="AM1092" s="1">
        <v>1196362.4816658399</v>
      </c>
    </row>
    <row r="1093" spans="1:39" x14ac:dyDescent="0.3">
      <c r="A1093" t="str">
        <f t="shared" si="187"/>
        <v>FRS</v>
      </c>
      <c r="B1093" t="str">
        <f t="shared" si="188"/>
        <v>Z2ED</v>
      </c>
      <c r="C1093" t="str">
        <f t="shared" si="189"/>
        <v>REPAIR OR ALTERATION OF SHIP CONSTRUCTION AND REPAIR FACILITIES</v>
      </c>
      <c r="D1093" s="1">
        <f t="shared" si="190"/>
        <v>0</v>
      </c>
      <c r="E1093" s="1">
        <f t="shared" si="191"/>
        <v>0</v>
      </c>
      <c r="F1093" s="1">
        <f t="shared" si="192"/>
        <v>0</v>
      </c>
      <c r="G1093" s="1">
        <f t="shared" si="193"/>
        <v>0</v>
      </c>
      <c r="H1093" s="2" t="e">
        <f t="shared" si="194"/>
        <v>#DIV/0!</v>
      </c>
      <c r="I1093" s="2" t="e">
        <f t="shared" si="195"/>
        <v>#DIV/0!</v>
      </c>
      <c r="J1093" s="2" t="e">
        <f t="shared" si="196"/>
        <v>#DIV/0!</v>
      </c>
      <c r="K1093" s="2">
        <f t="shared" si="197"/>
        <v>0</v>
      </c>
      <c r="L1093" s="2">
        <f>AM1093/SUM(AM1:AM$2583)</f>
        <v>0</v>
      </c>
      <c r="M1093" t="s">
        <v>1859</v>
      </c>
      <c r="N1093" t="s">
        <v>2715</v>
      </c>
      <c r="O1093" t="s">
        <v>2716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>
        <v>1010206.36997019</v>
      </c>
      <c r="AH1093" s="1">
        <v>6730.41517781534</v>
      </c>
      <c r="AI1093" s="1">
        <v>516487.716205523</v>
      </c>
      <c r="AJ1093" s="1"/>
      <c r="AK1093" s="1"/>
      <c r="AL1093" s="1"/>
      <c r="AM1093" s="1"/>
    </row>
    <row r="1094" spans="1:39" x14ac:dyDescent="0.3">
      <c r="A1094" t="str">
        <f t="shared" si="187"/>
        <v>FRS</v>
      </c>
      <c r="B1094" t="str">
        <f t="shared" si="188"/>
        <v>Z2EE</v>
      </c>
      <c r="C1094" t="str">
        <f t="shared" si="189"/>
        <v>REPAIR OR ALTERATION OF TANK AUTOMOTIVE FACILITIES</v>
      </c>
      <c r="D1094" s="1">
        <f t="shared" si="190"/>
        <v>0</v>
      </c>
      <c r="E1094" s="1">
        <f t="shared" si="191"/>
        <v>0</v>
      </c>
      <c r="F1094" s="1">
        <f t="shared" si="192"/>
        <v>0</v>
      </c>
      <c r="G1094" s="1">
        <f t="shared" si="193"/>
        <v>0</v>
      </c>
      <c r="H1094" s="2" t="e">
        <f t="shared" si="194"/>
        <v>#DIV/0!</v>
      </c>
      <c r="I1094" s="2" t="e">
        <f t="shared" si="195"/>
        <v>#DIV/0!</v>
      </c>
      <c r="J1094" s="2" t="e">
        <f t="shared" si="196"/>
        <v>#DIV/0!</v>
      </c>
      <c r="K1094" s="2">
        <f t="shared" si="197"/>
        <v>0</v>
      </c>
      <c r="L1094" s="2">
        <f>AM1094/SUM(AM1:AM$2583)</f>
        <v>0</v>
      </c>
      <c r="M1094" t="s">
        <v>1859</v>
      </c>
      <c r="N1094" t="s">
        <v>2717</v>
      </c>
      <c r="O1094" t="s">
        <v>2718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>
        <v>98276.019625336194</v>
      </c>
      <c r="AK1094" s="1"/>
      <c r="AL1094" s="1"/>
      <c r="AM1094" s="1"/>
    </row>
    <row r="1095" spans="1:39" x14ac:dyDescent="0.3">
      <c r="A1095" t="str">
        <f t="shared" si="187"/>
        <v>FRS</v>
      </c>
      <c r="B1095" t="str">
        <f t="shared" si="188"/>
        <v>Z2EZ</v>
      </c>
      <c r="C1095" t="str">
        <f t="shared" si="189"/>
        <v>REPAIR OR ALTERATION OF OTHER INDUSTRIAL BUILDINGS</v>
      </c>
      <c r="D1095" s="1">
        <f t="shared" si="190"/>
        <v>28232004.9117282</v>
      </c>
      <c r="E1095" s="1">
        <f t="shared" si="191"/>
        <v>13957904.303392399</v>
      </c>
      <c r="F1095" s="1">
        <f t="shared" si="192"/>
        <v>15994758.9345</v>
      </c>
      <c r="G1095" s="1">
        <f t="shared" si="193"/>
        <v>31648804.0973088</v>
      </c>
      <c r="H1095" s="2">
        <f t="shared" si="194"/>
        <v>0.14592839919475264</v>
      </c>
      <c r="I1095" s="2">
        <f t="shared" si="195"/>
        <v>-0.43345295580281573</v>
      </c>
      <c r="J1095" s="2">
        <f t="shared" si="196"/>
        <v>1.9786984115805399</v>
      </c>
      <c r="K1095" s="2">
        <f t="shared" si="197"/>
        <v>2.0084374244857113E-4</v>
      </c>
      <c r="L1095" s="2">
        <f>AM1095/SUM(AM1:AM$2583)</f>
        <v>6.2135587723244367E-4</v>
      </c>
      <c r="M1095" t="s">
        <v>1859</v>
      </c>
      <c r="N1095" t="s">
        <v>2719</v>
      </c>
      <c r="O1095" t="s">
        <v>2720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>
        <v>14424953.3769361</v>
      </c>
      <c r="AC1095" s="1">
        <v>3711424.2683117301</v>
      </c>
      <c r="AD1095" s="1">
        <v>13969503.587700799</v>
      </c>
      <c r="AE1095" s="1">
        <v>28232004.9117282</v>
      </c>
      <c r="AF1095" s="1">
        <v>8518118.2029086202</v>
      </c>
      <c r="AG1095" s="1">
        <v>26208680.008845199</v>
      </c>
      <c r="AH1095" s="1">
        <v>49640367.535337798</v>
      </c>
      <c r="AI1095" s="1">
        <v>25770110.609804701</v>
      </c>
      <c r="AJ1095" s="1">
        <v>17767642.148107398</v>
      </c>
      <c r="AK1095" s="1">
        <v>13957904.303392399</v>
      </c>
      <c r="AL1095" s="1">
        <v>15994758.9345</v>
      </c>
      <c r="AM1095" s="1">
        <v>31648804.0973088</v>
      </c>
    </row>
    <row r="1096" spans="1:39" x14ac:dyDescent="0.3">
      <c r="A1096" t="str">
        <f t="shared" si="187"/>
        <v>FRS</v>
      </c>
      <c r="B1096" t="str">
        <f t="shared" si="188"/>
        <v>Z2FA</v>
      </c>
      <c r="C1096" t="str">
        <f t="shared" si="189"/>
        <v>REPAIR OR ALTERATION OF FAMILY HOUSING FACILITIES</v>
      </c>
      <c r="D1096" s="1">
        <f t="shared" si="190"/>
        <v>33709447.719837204</v>
      </c>
      <c r="E1096" s="1">
        <f t="shared" si="191"/>
        <v>56824904.730110899</v>
      </c>
      <c r="F1096" s="1">
        <f t="shared" si="192"/>
        <v>22786646.8145</v>
      </c>
      <c r="G1096" s="1">
        <f t="shared" si="193"/>
        <v>16979876.8423866</v>
      </c>
      <c r="H1096" s="2">
        <f t="shared" si="194"/>
        <v>-0.59900246339655361</v>
      </c>
      <c r="I1096" s="2">
        <f t="shared" si="195"/>
        <v>-0.32402788073295541</v>
      </c>
      <c r="J1096" s="2">
        <f t="shared" si="196"/>
        <v>0.74516785995830093</v>
      </c>
      <c r="K1096" s="2">
        <f t="shared" si="197"/>
        <v>2.8612844012338069E-4</v>
      </c>
      <c r="L1096" s="2">
        <f>AM1096/SUM(AM1:AM$2583)</f>
        <v>3.3336318927757298E-4</v>
      </c>
      <c r="M1096" t="s">
        <v>1859</v>
      </c>
      <c r="N1096" t="s">
        <v>2721</v>
      </c>
      <c r="O1096" t="s">
        <v>2722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91870644.356457904</v>
      </c>
      <c r="AC1096" s="1">
        <v>55244262.530330896</v>
      </c>
      <c r="AD1096" s="1">
        <v>9260273.3594538998</v>
      </c>
      <c r="AE1096" s="1">
        <v>33709447.719837204</v>
      </c>
      <c r="AF1096" s="1">
        <v>24003126.662511501</v>
      </c>
      <c r="AG1096" s="1">
        <v>83935561.886371896</v>
      </c>
      <c r="AH1096" s="1">
        <v>34924266.469597399</v>
      </c>
      <c r="AI1096" s="1">
        <v>16139439.819143301</v>
      </c>
      <c r="AJ1096" s="1">
        <v>40295658.759757698</v>
      </c>
      <c r="AK1096" s="1">
        <v>56824904.730110899</v>
      </c>
      <c r="AL1096" s="1">
        <v>22786646.8145</v>
      </c>
      <c r="AM1096" s="1">
        <v>16979876.8423866</v>
      </c>
    </row>
    <row r="1097" spans="1:39" x14ac:dyDescent="0.3">
      <c r="A1097" t="str">
        <f t="shared" si="187"/>
        <v>FRS</v>
      </c>
      <c r="B1097" t="str">
        <f t="shared" si="188"/>
        <v>Z2FB</v>
      </c>
      <c r="C1097" t="str">
        <f t="shared" si="189"/>
        <v>REPAIR OR ALTERATION OF RECREATIONAL BUILDINGS</v>
      </c>
      <c r="D1097" s="1">
        <f t="shared" si="190"/>
        <v>3967773.7618887201</v>
      </c>
      <c r="E1097" s="1">
        <f t="shared" si="191"/>
        <v>2695810.4702536901</v>
      </c>
      <c r="F1097" s="1">
        <f t="shared" si="192"/>
        <v>8669946.0868999995</v>
      </c>
      <c r="G1097" s="1">
        <f t="shared" si="193"/>
        <v>5462993.4817733504</v>
      </c>
      <c r="H1097" s="2">
        <f t="shared" si="194"/>
        <v>2.2160814651350886</v>
      </c>
      <c r="I1097" s="2">
        <f t="shared" si="195"/>
        <v>1.1850908361198935</v>
      </c>
      <c r="J1097" s="2">
        <f t="shared" si="196"/>
        <v>0.63010697264055104</v>
      </c>
      <c r="K1097" s="2">
        <f t="shared" si="197"/>
        <v>1.0886718743628093E-4</v>
      </c>
      <c r="L1097" s="2">
        <f>AM1097/SUM(AM1:AM$2583)</f>
        <v>1.0725407180459764E-4</v>
      </c>
      <c r="M1097" t="s">
        <v>1859</v>
      </c>
      <c r="N1097" t="s">
        <v>2723</v>
      </c>
      <c r="O1097" t="s">
        <v>2724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>
        <v>2743937.0165336402</v>
      </c>
      <c r="AC1097" s="1">
        <v>3883102.3011677498</v>
      </c>
      <c r="AD1097" s="1">
        <v>16097350.744591501</v>
      </c>
      <c r="AE1097" s="1">
        <v>3967773.7618887201</v>
      </c>
      <c r="AF1097" s="1">
        <v>10392595.1268511</v>
      </c>
      <c r="AG1097" s="1">
        <v>3753449.1073486698</v>
      </c>
      <c r="AH1097" s="1">
        <v>3689506.95012386</v>
      </c>
      <c r="AI1097" s="1">
        <v>7295703.7380048102</v>
      </c>
      <c r="AJ1097" s="1">
        <v>7714248.2465186901</v>
      </c>
      <c r="AK1097" s="1">
        <v>2695810.4702536901</v>
      </c>
      <c r="AL1097" s="1">
        <v>8669946.0868999995</v>
      </c>
      <c r="AM1097" s="1">
        <v>5462993.4817733504</v>
      </c>
    </row>
    <row r="1098" spans="1:39" x14ac:dyDescent="0.3">
      <c r="A1098" t="str">
        <f t="shared" si="187"/>
        <v>FRS</v>
      </c>
      <c r="B1098" t="str">
        <f t="shared" si="188"/>
        <v>Z2FC</v>
      </c>
      <c r="C1098" t="str">
        <f t="shared" si="189"/>
        <v>REPAIR OR ALTERATION OF TROOP HOUSING FACILITIES</v>
      </c>
      <c r="D1098" s="1">
        <f t="shared" si="190"/>
        <v>7114390.7302210899</v>
      </c>
      <c r="E1098" s="1">
        <f t="shared" si="191"/>
        <v>5635836.6316150799</v>
      </c>
      <c r="F1098" s="1">
        <f t="shared" si="192"/>
        <v>29074434.520300001</v>
      </c>
      <c r="G1098" s="1">
        <f t="shared" si="193"/>
        <v>79856375.805618793</v>
      </c>
      <c r="H1098" s="2">
        <f t="shared" si="194"/>
        <v>4.1588497716918464</v>
      </c>
      <c r="I1098" s="2">
        <f t="shared" si="195"/>
        <v>3.0867075794410956</v>
      </c>
      <c r="J1098" s="2">
        <f t="shared" si="196"/>
        <v>2.7466183650059448</v>
      </c>
      <c r="K1098" s="2">
        <f t="shared" si="197"/>
        <v>3.6508322898431484E-4</v>
      </c>
      <c r="L1098" s="2">
        <f>AM1098/SUM(AM1:AM$2583)</f>
        <v>1.5678073739766754E-3</v>
      </c>
      <c r="M1098" t="s">
        <v>1859</v>
      </c>
      <c r="N1098" t="s">
        <v>2725</v>
      </c>
      <c r="O1098" t="s">
        <v>2726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>
        <v>45892911.527742498</v>
      </c>
      <c r="AC1098" s="1">
        <v>27111694.662764002</v>
      </c>
      <c r="AD1098" s="1">
        <v>12991294.197047301</v>
      </c>
      <c r="AE1098" s="1">
        <v>7114390.7302210899</v>
      </c>
      <c r="AF1098" s="1">
        <v>33379473.157319799</v>
      </c>
      <c r="AG1098" s="1">
        <v>1978664.0919476601</v>
      </c>
      <c r="AH1098" s="1">
        <v>10451634.111951699</v>
      </c>
      <c r="AI1098" s="1">
        <v>13067976.113215899</v>
      </c>
      <c r="AJ1098" s="1">
        <v>16614856.371264599</v>
      </c>
      <c r="AK1098" s="1">
        <v>5635836.6316150799</v>
      </c>
      <c r="AL1098" s="1">
        <v>29074434.520300001</v>
      </c>
      <c r="AM1098" s="1">
        <v>79856375.805618793</v>
      </c>
    </row>
    <row r="1099" spans="1:39" x14ac:dyDescent="0.3">
      <c r="A1099" t="str">
        <f t="shared" si="187"/>
        <v>FRS</v>
      </c>
      <c r="B1099" t="str">
        <f t="shared" si="188"/>
        <v>Z2FD</v>
      </c>
      <c r="C1099" t="str">
        <f t="shared" si="189"/>
        <v>REPAIR OR ALTERATION OF DINING FACILITIES</v>
      </c>
      <c r="D1099" s="1">
        <f t="shared" si="190"/>
        <v>11677558.4912285</v>
      </c>
      <c r="E1099" s="1">
        <f t="shared" si="191"/>
        <v>6718246.8076932104</v>
      </c>
      <c r="F1099" s="1">
        <f t="shared" si="192"/>
        <v>5054535.0126</v>
      </c>
      <c r="G1099" s="1">
        <f t="shared" si="193"/>
        <v>28603.698241240301</v>
      </c>
      <c r="H1099" s="2">
        <f t="shared" si="194"/>
        <v>-0.24764076740795793</v>
      </c>
      <c r="I1099" s="2">
        <f t="shared" si="195"/>
        <v>-0.56715823633881413</v>
      </c>
      <c r="J1099" s="2">
        <f t="shared" si="196"/>
        <v>5.6590167384213763E-3</v>
      </c>
      <c r="K1099" s="2">
        <f t="shared" si="197"/>
        <v>6.3469023348531901E-5</v>
      </c>
      <c r="L1099" s="2">
        <f>AM1099/SUM(AM1:AM$2583)</f>
        <v>5.6157180404454128E-7</v>
      </c>
      <c r="M1099" t="s">
        <v>1859</v>
      </c>
      <c r="N1099" t="s">
        <v>2727</v>
      </c>
      <c r="O1099" t="s">
        <v>2728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>
        <v>586076.72446942702</v>
      </c>
      <c r="AC1099" s="1">
        <v>3307835.2887887098</v>
      </c>
      <c r="AD1099" s="1">
        <v>12581760.398278501</v>
      </c>
      <c r="AE1099" s="1">
        <v>11677558.4912285</v>
      </c>
      <c r="AF1099" s="1">
        <v>4979613.2859095503</v>
      </c>
      <c r="AG1099" s="1">
        <v>981893.70091033797</v>
      </c>
      <c r="AH1099" s="1">
        <v>1016174.48094347</v>
      </c>
      <c r="AI1099" s="1">
        <v>2101006.84708536</v>
      </c>
      <c r="AJ1099" s="1">
        <v>2386655.0196189899</v>
      </c>
      <c r="AK1099" s="1">
        <v>6718246.8076932104</v>
      </c>
      <c r="AL1099" s="1">
        <v>5054535.0126</v>
      </c>
      <c r="AM1099" s="1">
        <v>28603.698241240301</v>
      </c>
    </row>
    <row r="1100" spans="1:39" x14ac:dyDescent="0.3">
      <c r="A1100" t="str">
        <f t="shared" si="187"/>
        <v>FRS</v>
      </c>
      <c r="B1100" t="str">
        <f t="shared" si="188"/>
        <v>Z2FE</v>
      </c>
      <c r="C1100" t="str">
        <f t="shared" si="189"/>
        <v>REPAIR OR ALTERATION OF RELIGIOUS FACILITIES</v>
      </c>
      <c r="D1100" s="1">
        <f t="shared" si="190"/>
        <v>-872.10633154498305</v>
      </c>
      <c r="E1100" s="1">
        <f t="shared" si="191"/>
        <v>803658.92978067102</v>
      </c>
      <c r="F1100" s="1">
        <f t="shared" si="192"/>
        <v>2141864.9053000002</v>
      </c>
      <c r="G1100" s="1">
        <f t="shared" si="193"/>
        <v>232084.988406805</v>
      </c>
      <c r="H1100" s="2">
        <f t="shared" si="194"/>
        <v>1.6651416738249183</v>
      </c>
      <c r="I1100" s="2">
        <f t="shared" si="195"/>
        <v>-2456.9676129234972</v>
      </c>
      <c r="J1100" s="2">
        <f t="shared" si="196"/>
        <v>0.10835650177213116</v>
      </c>
      <c r="K1100" s="2">
        <f t="shared" si="197"/>
        <v>2.6895070138995749E-5</v>
      </c>
      <c r="L1100" s="2">
        <f>AM1100/SUM(AM1:AM$2583)</f>
        <v>4.5564872252551958E-6</v>
      </c>
      <c r="M1100" t="s">
        <v>1859</v>
      </c>
      <c r="N1100" t="s">
        <v>2729</v>
      </c>
      <c r="O1100" t="s">
        <v>2730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>
        <v>122575.614655893</v>
      </c>
      <c r="AC1100" s="1">
        <v>82714.6032235639</v>
      </c>
      <c r="AD1100" s="1">
        <v>1994024.0027675501</v>
      </c>
      <c r="AE1100" s="1">
        <v>-872.10633154498305</v>
      </c>
      <c r="AF1100" s="1">
        <v>277316.55753336003</v>
      </c>
      <c r="AG1100" s="1">
        <v>5057.6760452139197</v>
      </c>
      <c r="AH1100" s="1">
        <v>771411.68143191899</v>
      </c>
      <c r="AI1100" s="1">
        <v>1049565.8128138899</v>
      </c>
      <c r="AJ1100" s="1">
        <v>695507.10451546998</v>
      </c>
      <c r="AK1100" s="1">
        <v>803658.92978067102</v>
      </c>
      <c r="AL1100" s="1">
        <v>2141864.9053000002</v>
      </c>
      <c r="AM1100" s="1">
        <v>232084.988406805</v>
      </c>
    </row>
    <row r="1101" spans="1:39" x14ac:dyDescent="0.3">
      <c r="A1101" t="str">
        <f t="shared" si="187"/>
        <v>FRS</v>
      </c>
      <c r="B1101" t="str">
        <f t="shared" si="188"/>
        <v>Z2FF</v>
      </c>
      <c r="C1101" t="str">
        <f t="shared" si="189"/>
        <v>REPAIR OR ALTERATION OF PENAL FACILITIES</v>
      </c>
      <c r="D1101" s="1">
        <f t="shared" si="190"/>
        <v>0</v>
      </c>
      <c r="E1101" s="1">
        <f t="shared" si="191"/>
        <v>0</v>
      </c>
      <c r="F1101" s="1">
        <f t="shared" si="192"/>
        <v>967351.49800000002</v>
      </c>
      <c r="G1101" s="1">
        <f t="shared" si="193"/>
        <v>0</v>
      </c>
      <c r="H1101" s="2" t="e">
        <f t="shared" si="194"/>
        <v>#DIV/0!</v>
      </c>
      <c r="I1101" s="2" t="e">
        <f t="shared" si="195"/>
        <v>#DIV/0!</v>
      </c>
      <c r="J1101" s="2">
        <f t="shared" si="196"/>
        <v>0</v>
      </c>
      <c r="K1101" s="2">
        <f t="shared" si="197"/>
        <v>1.2146884858794837E-5</v>
      </c>
      <c r="L1101" s="2">
        <f>AM1101/SUM(AM1:AM$2583)</f>
        <v>0</v>
      </c>
      <c r="M1101" t="s">
        <v>1859</v>
      </c>
      <c r="N1101" t="s">
        <v>2731</v>
      </c>
      <c r="O1101" t="s">
        <v>2732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>
        <v>2769135.3823768101</v>
      </c>
      <c r="AI1101" s="1">
        <v>338532.63293002598</v>
      </c>
      <c r="AJ1101" s="1">
        <v>109791.41957896099</v>
      </c>
      <c r="AK1101" s="1"/>
      <c r="AL1101" s="1">
        <v>967351.49800000002</v>
      </c>
      <c r="AM1101" s="1">
        <v>0</v>
      </c>
    </row>
    <row r="1102" spans="1:39" x14ac:dyDescent="0.3">
      <c r="A1102" t="str">
        <f t="shared" si="187"/>
        <v>FRS</v>
      </c>
      <c r="B1102" t="str">
        <f t="shared" si="188"/>
        <v>Z2FZ</v>
      </c>
      <c r="C1102" t="str">
        <f t="shared" si="189"/>
        <v>REPAIR OR ALTERATION OF OTHER RESIDENTIAL BUILDINGS</v>
      </c>
      <c r="D1102" s="1">
        <f t="shared" si="190"/>
        <v>1714812.9622724899</v>
      </c>
      <c r="E1102" s="1">
        <f t="shared" si="191"/>
        <v>2815332.6488053598</v>
      </c>
      <c r="F1102" s="1">
        <f t="shared" si="192"/>
        <v>5505679.7992000002</v>
      </c>
      <c r="G1102" s="1">
        <f t="shared" si="193"/>
        <v>18258425.030563701</v>
      </c>
      <c r="H1102" s="2">
        <f t="shared" si="194"/>
        <v>0.95560542429550721</v>
      </c>
      <c r="I1102" s="2">
        <f t="shared" si="195"/>
        <v>2.2106590749721242</v>
      </c>
      <c r="J1102" s="2">
        <f t="shared" si="196"/>
        <v>3.3162889409617922</v>
      </c>
      <c r="K1102" s="2">
        <f t="shared" si="197"/>
        <v>6.9133979456839666E-5</v>
      </c>
      <c r="L1102" s="2">
        <f>AM1102/SUM(AM1:AM$2583)</f>
        <v>3.5846472008442857E-4</v>
      </c>
      <c r="M1102" t="s">
        <v>1859</v>
      </c>
      <c r="N1102" t="s">
        <v>2733</v>
      </c>
      <c r="O1102" t="s">
        <v>2734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>
        <v>6520441.04222106</v>
      </c>
      <c r="AC1102" s="1">
        <v>3002991.6790518998</v>
      </c>
      <c r="AD1102" s="1">
        <v>3086613.0040680398</v>
      </c>
      <c r="AE1102" s="1">
        <v>1714812.9622724899</v>
      </c>
      <c r="AF1102" s="1">
        <v>834221.73232895904</v>
      </c>
      <c r="AG1102" s="1">
        <v>1474069.15343047</v>
      </c>
      <c r="AH1102" s="1">
        <v>1667267.0362287399</v>
      </c>
      <c r="AI1102" s="1">
        <v>4017597.78859573</v>
      </c>
      <c r="AJ1102" s="1">
        <v>528256.429939494</v>
      </c>
      <c r="AK1102" s="1">
        <v>2815332.6488053598</v>
      </c>
      <c r="AL1102" s="1">
        <v>5505679.7992000002</v>
      </c>
      <c r="AM1102" s="1">
        <v>18258425.030563701</v>
      </c>
    </row>
    <row r="1103" spans="1:39" x14ac:dyDescent="0.3">
      <c r="A1103" t="str">
        <f t="shared" si="187"/>
        <v>FRS</v>
      </c>
      <c r="B1103" t="str">
        <f t="shared" si="188"/>
        <v>Z2GA</v>
      </c>
      <c r="C1103" t="str">
        <f t="shared" si="189"/>
        <v>REPAIR OR ALTERATION OF AMMUNITION STORAGE BUILDINGS</v>
      </c>
      <c r="D1103" s="1">
        <f t="shared" si="190"/>
        <v>163762.242005665</v>
      </c>
      <c r="E1103" s="1">
        <f t="shared" si="191"/>
        <v>34631.487288711098</v>
      </c>
      <c r="F1103" s="1">
        <f t="shared" si="192"/>
        <v>49930.971100000002</v>
      </c>
      <c r="G1103" s="1">
        <f t="shared" si="193"/>
        <v>0</v>
      </c>
      <c r="H1103" s="2">
        <f t="shared" si="194"/>
        <v>0.44177957717328842</v>
      </c>
      <c r="I1103" s="2">
        <f t="shared" si="195"/>
        <v>-0.69510083344930784</v>
      </c>
      <c r="J1103" s="2">
        <f t="shared" si="196"/>
        <v>0</v>
      </c>
      <c r="K1103" s="2">
        <f t="shared" si="197"/>
        <v>6.2697556999029172E-7</v>
      </c>
      <c r="L1103" s="2">
        <f>AM1103/SUM(AM1:AM$2583)</f>
        <v>0</v>
      </c>
      <c r="M1103" t="s">
        <v>1859</v>
      </c>
      <c r="N1103" t="s">
        <v>2735</v>
      </c>
      <c r="O1103" t="s">
        <v>2736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>
        <v>1235374.3229455401</v>
      </c>
      <c r="AC1103" s="1">
        <v>191914.079842012</v>
      </c>
      <c r="AD1103" s="1">
        <v>2280841.7219435298</v>
      </c>
      <c r="AE1103" s="1">
        <v>163762.242005665</v>
      </c>
      <c r="AF1103" s="1">
        <v>4562446.1385755502</v>
      </c>
      <c r="AG1103" s="1">
        <v>41066.574648203401</v>
      </c>
      <c r="AH1103" s="1">
        <v>22991.7708067971</v>
      </c>
      <c r="AI1103" s="1">
        <v>2158787.5891012298</v>
      </c>
      <c r="AJ1103" s="1">
        <v>3726692.223059</v>
      </c>
      <c r="AK1103" s="1">
        <v>34631.487288711098</v>
      </c>
      <c r="AL1103" s="1">
        <v>49930.971100000002</v>
      </c>
      <c r="AM1103" s="1">
        <v>0</v>
      </c>
    </row>
    <row r="1104" spans="1:39" x14ac:dyDescent="0.3">
      <c r="A1104" t="str">
        <f t="shared" si="187"/>
        <v>FRS</v>
      </c>
      <c r="B1104" t="str">
        <f t="shared" si="188"/>
        <v>Z2GB</v>
      </c>
      <c r="C1104" t="str">
        <f t="shared" si="189"/>
        <v>REPAIR OR ALTERATION OF FOOD OR GRAIN STORAGE BUILDINGS</v>
      </c>
      <c r="D1104" s="1">
        <f t="shared" si="190"/>
        <v>0</v>
      </c>
      <c r="E1104" s="1">
        <f t="shared" si="191"/>
        <v>0</v>
      </c>
      <c r="F1104" s="1">
        <f t="shared" si="192"/>
        <v>0</v>
      </c>
      <c r="G1104" s="1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>
        <f t="shared" si="197"/>
        <v>0</v>
      </c>
      <c r="L1104" s="2">
        <f>AM1104/SUM(AM1:AM$2583)</f>
        <v>0</v>
      </c>
      <c r="M1104" t="s">
        <v>1859</v>
      </c>
      <c r="N1104" t="s">
        <v>2737</v>
      </c>
      <c r="O1104" t="s">
        <v>2738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>
        <v>205434.934983785</v>
      </c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1:39" x14ac:dyDescent="0.3">
      <c r="A1105" t="str">
        <f t="shared" si="187"/>
        <v>FRS</v>
      </c>
      <c r="B1105" t="str">
        <f t="shared" si="188"/>
        <v>Z2GC</v>
      </c>
      <c r="C1105" t="str">
        <f t="shared" si="189"/>
        <v>REPAIR OR ALTERATION OF FUEL STORAGE BUILDINGS</v>
      </c>
      <c r="D1105" s="1">
        <f t="shared" si="190"/>
        <v>18000836.216461401</v>
      </c>
      <c r="E1105" s="1">
        <f t="shared" si="191"/>
        <v>161884.82195189601</v>
      </c>
      <c r="F1105" s="1">
        <f t="shared" si="192"/>
        <v>252094.9375</v>
      </c>
      <c r="G1105" s="1">
        <f t="shared" si="193"/>
        <v>1256841.10814627</v>
      </c>
      <c r="H1105" s="2">
        <f t="shared" si="194"/>
        <v>0.55724875538307028</v>
      </c>
      <c r="I1105" s="2">
        <f t="shared" si="195"/>
        <v>-0.98599537629982636</v>
      </c>
      <c r="J1105" s="2">
        <f t="shared" si="196"/>
        <v>4.9855864644099412</v>
      </c>
      <c r="K1105" s="2">
        <f t="shared" si="197"/>
        <v>3.1655175865531977E-6</v>
      </c>
      <c r="L1105" s="2">
        <f>AM1105/SUM(AM1:AM$2583)</f>
        <v>2.4675359198183055E-5</v>
      </c>
      <c r="M1105" t="s">
        <v>1859</v>
      </c>
      <c r="N1105" t="s">
        <v>2739</v>
      </c>
      <c r="O1105" t="s">
        <v>2740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>
        <v>40315848.695487797</v>
      </c>
      <c r="AC1105" s="1">
        <v>13668184.4597461</v>
      </c>
      <c r="AD1105" s="1">
        <v>5240797.6804130701</v>
      </c>
      <c r="AE1105" s="1">
        <v>18000836.216461401</v>
      </c>
      <c r="AF1105" s="1">
        <v>9366210.9529683907</v>
      </c>
      <c r="AG1105" s="1">
        <v>10223507.945771599</v>
      </c>
      <c r="AH1105" s="1">
        <v>29036741.572486699</v>
      </c>
      <c r="AI1105" s="1">
        <v>2791975.17705112</v>
      </c>
      <c r="AJ1105" s="1">
        <v>1119274.46516902</v>
      </c>
      <c r="AK1105" s="1">
        <v>161884.82195189601</v>
      </c>
      <c r="AL1105" s="1">
        <v>252094.9375</v>
      </c>
      <c r="AM1105" s="1">
        <v>1256841.10814627</v>
      </c>
    </row>
    <row r="1106" spans="1:39" x14ac:dyDescent="0.3">
      <c r="A1106" t="str">
        <f t="shared" si="187"/>
        <v>FRS</v>
      </c>
      <c r="B1106" t="str">
        <f t="shared" si="188"/>
        <v>Z2GD</v>
      </c>
      <c r="C1106" t="str">
        <f t="shared" si="189"/>
        <v>REPAIR OR ALTERATION OF OPEN STORAGE FACILITIES</v>
      </c>
      <c r="D1106" s="1">
        <f t="shared" si="190"/>
        <v>599024.80546807603</v>
      </c>
      <c r="E1106" s="1">
        <f t="shared" si="191"/>
        <v>250969.40886240301</v>
      </c>
      <c r="F1106" s="1">
        <f t="shared" si="192"/>
        <v>1873255.2132999999</v>
      </c>
      <c r="G1106" s="1">
        <f t="shared" si="193"/>
        <v>0</v>
      </c>
      <c r="H1106" s="2">
        <f t="shared" si="194"/>
        <v>6.4640778802130203</v>
      </c>
      <c r="I1106" s="2">
        <f t="shared" si="195"/>
        <v>2.1271746949381245</v>
      </c>
      <c r="J1106" s="2">
        <f t="shared" si="196"/>
        <v>0</v>
      </c>
      <c r="K1106" s="2">
        <f t="shared" si="197"/>
        <v>2.3522179305181847E-5</v>
      </c>
      <c r="L1106" s="2">
        <f>AM1106/SUM(AM1:AM$2583)</f>
        <v>0</v>
      </c>
      <c r="M1106" t="s">
        <v>1859</v>
      </c>
      <c r="N1106" t="s">
        <v>2741</v>
      </c>
      <c r="O1106" t="s">
        <v>2742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>
        <v>522934.07956395397</v>
      </c>
      <c r="AC1106" s="1">
        <v>381521.83391170099</v>
      </c>
      <c r="AD1106" s="1">
        <v>633124.18802901905</v>
      </c>
      <c r="AE1106" s="1">
        <v>599024.80546807603</v>
      </c>
      <c r="AF1106" s="1">
        <v>0</v>
      </c>
      <c r="AG1106" s="1">
        <v>130486.538987586</v>
      </c>
      <c r="AH1106" s="1">
        <v>0</v>
      </c>
      <c r="AI1106" s="1">
        <v>2351026.2857651501</v>
      </c>
      <c r="AJ1106" s="1">
        <v>2268284.45123235</v>
      </c>
      <c r="AK1106" s="1">
        <v>250969.40886240301</v>
      </c>
      <c r="AL1106" s="1">
        <v>1873255.2132999999</v>
      </c>
      <c r="AM1106" s="1">
        <v>0</v>
      </c>
    </row>
    <row r="1107" spans="1:39" x14ac:dyDescent="0.3">
      <c r="A1107" t="str">
        <f t="shared" si="187"/>
        <v>FRS</v>
      </c>
      <c r="B1107" t="str">
        <f t="shared" si="188"/>
        <v>Z2GZ</v>
      </c>
      <c r="C1107" t="str">
        <f t="shared" si="189"/>
        <v>REPAIR OR ALTERATION OF OTHER WAREHOUSE BUILDINGS</v>
      </c>
      <c r="D1107" s="1">
        <f t="shared" si="190"/>
        <v>24489784.587421201</v>
      </c>
      <c r="E1107" s="1">
        <f t="shared" si="191"/>
        <v>6897084.6108967699</v>
      </c>
      <c r="F1107" s="1">
        <f t="shared" si="192"/>
        <v>11973521.9805</v>
      </c>
      <c r="G1107" s="1">
        <f t="shared" si="193"/>
        <v>15877082.5406693</v>
      </c>
      <c r="H1107" s="2">
        <f t="shared" si="194"/>
        <v>0.73602654686632629</v>
      </c>
      <c r="I1107" s="2">
        <f t="shared" si="195"/>
        <v>-0.51108095958304123</v>
      </c>
      <c r="J1107" s="2">
        <f t="shared" si="196"/>
        <v>1.3260160683319924</v>
      </c>
      <c r="K1107" s="2">
        <f t="shared" si="197"/>
        <v>1.5034968483749905E-4</v>
      </c>
      <c r="L1107" s="2">
        <f>AM1107/SUM(AM1:AM$2583)</f>
        <v>3.117122062374663E-4</v>
      </c>
      <c r="M1107" t="s">
        <v>1859</v>
      </c>
      <c r="N1107" t="s">
        <v>2743</v>
      </c>
      <c r="O1107" t="s">
        <v>2744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>
        <v>19679477.802820101</v>
      </c>
      <c r="AC1107" s="1">
        <v>7670335.8358446797</v>
      </c>
      <c r="AD1107" s="1">
        <v>7227116.5991086997</v>
      </c>
      <c r="AE1107" s="1">
        <v>24489784.587421201</v>
      </c>
      <c r="AF1107" s="1">
        <v>3307314.9132582401</v>
      </c>
      <c r="AG1107" s="1">
        <v>4061894.1387610598</v>
      </c>
      <c r="AH1107" s="1">
        <v>-511347.60619705298</v>
      </c>
      <c r="AI1107" s="1">
        <v>5800541.7368828095</v>
      </c>
      <c r="AJ1107" s="1">
        <v>5845371.82481525</v>
      </c>
      <c r="AK1107" s="1">
        <v>6897084.6108967699</v>
      </c>
      <c r="AL1107" s="1">
        <v>11973521.9805</v>
      </c>
      <c r="AM1107" s="1">
        <v>15877082.5406693</v>
      </c>
    </row>
    <row r="1108" spans="1:39" x14ac:dyDescent="0.3">
      <c r="A1108" t="str">
        <f t="shared" si="187"/>
        <v>FRS</v>
      </c>
      <c r="B1108" t="str">
        <f t="shared" si="188"/>
        <v>Z2JA</v>
      </c>
      <c r="C1108" t="str">
        <f t="shared" si="189"/>
        <v>REPAIR OR ALTERATION OF MUSEUMS AND EXHIBITION BUILDINGS</v>
      </c>
      <c r="D1108" s="1">
        <f t="shared" si="190"/>
        <v>1536218.42733751</v>
      </c>
      <c r="E1108" s="1">
        <f t="shared" si="191"/>
        <v>8570306.3668069392</v>
      </c>
      <c r="F1108" s="1">
        <f t="shared" si="192"/>
        <v>932566.41850000003</v>
      </c>
      <c r="G1108" s="1">
        <f t="shared" si="193"/>
        <v>0</v>
      </c>
      <c r="H1108" s="2">
        <f t="shared" si="194"/>
        <v>-0.89118633820234727</v>
      </c>
      <c r="I1108" s="2">
        <f t="shared" si="195"/>
        <v>-0.39294673081335618</v>
      </c>
      <c r="J1108" s="2">
        <f t="shared" si="196"/>
        <v>0</v>
      </c>
      <c r="K1108" s="2">
        <f t="shared" si="197"/>
        <v>1.1710093933919951E-5</v>
      </c>
      <c r="L1108" s="2">
        <f>AM1108/SUM(AM1:AM$2583)</f>
        <v>0</v>
      </c>
      <c r="M1108" t="s">
        <v>1859</v>
      </c>
      <c r="N1108" t="s">
        <v>2745</v>
      </c>
      <c r="O1108" t="s">
        <v>2746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>
        <v>41542.619781933703</v>
      </c>
      <c r="AC1108" s="1">
        <v>0</v>
      </c>
      <c r="AD1108" s="1">
        <v>2475477.2495262302</v>
      </c>
      <c r="AE1108" s="1">
        <v>1536218.42733751</v>
      </c>
      <c r="AF1108" s="1">
        <v>2255473.6822335501</v>
      </c>
      <c r="AG1108" s="1">
        <v>3686805.9576663799</v>
      </c>
      <c r="AH1108" s="1">
        <v>4904253.6612100601</v>
      </c>
      <c r="AI1108" s="1">
        <v>526339.85726107797</v>
      </c>
      <c r="AJ1108" s="1">
        <v>840389.19470024097</v>
      </c>
      <c r="AK1108" s="1">
        <v>8570306.3668069392</v>
      </c>
      <c r="AL1108" s="1">
        <v>932566.41850000003</v>
      </c>
      <c r="AM1108" s="1">
        <v>0</v>
      </c>
    </row>
    <row r="1109" spans="1:39" x14ac:dyDescent="0.3">
      <c r="A1109" t="str">
        <f t="shared" si="187"/>
        <v>FRS</v>
      </c>
      <c r="B1109" t="str">
        <f t="shared" si="188"/>
        <v>Z2JB</v>
      </c>
      <c r="C1109" t="str">
        <f t="shared" si="189"/>
        <v>REPAIR OR ALTERATION OF TESTING AND MEASUREMENT BUILDINGS</v>
      </c>
      <c r="D1109" s="1">
        <f t="shared" si="190"/>
        <v>1323934.48178871</v>
      </c>
      <c r="E1109" s="1">
        <f t="shared" si="191"/>
        <v>1534644.7640981299</v>
      </c>
      <c r="F1109" s="1">
        <f t="shared" si="192"/>
        <v>43201.650399999999</v>
      </c>
      <c r="G1109" s="1">
        <f t="shared" si="193"/>
        <v>0</v>
      </c>
      <c r="H1109" s="2">
        <f t="shared" si="194"/>
        <v>-0.97184908754737875</v>
      </c>
      <c r="I1109" s="2">
        <f t="shared" si="195"/>
        <v>-0.96736873992311756</v>
      </c>
      <c r="J1109" s="2">
        <f t="shared" si="196"/>
        <v>0</v>
      </c>
      <c r="K1109" s="2">
        <f t="shared" si="197"/>
        <v>5.4247651882863766E-7</v>
      </c>
      <c r="L1109" s="2">
        <f>AM1109/SUM(AM1:AM$2583)</f>
        <v>0</v>
      </c>
      <c r="M1109" t="s">
        <v>1859</v>
      </c>
      <c r="N1109" t="s">
        <v>2747</v>
      </c>
      <c r="O1109" t="s">
        <v>2748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>
        <v>294985.58930119697</v>
      </c>
      <c r="AC1109" s="1">
        <v>6674.3023637224196</v>
      </c>
      <c r="AD1109" s="1">
        <v>398333.950952449</v>
      </c>
      <c r="AE1109" s="1">
        <v>1323934.48178871</v>
      </c>
      <c r="AF1109" s="1">
        <v>103048.603636388</v>
      </c>
      <c r="AG1109" s="1">
        <v>1738974.78501797</v>
      </c>
      <c r="AH1109" s="1">
        <v>307646.77026450902</v>
      </c>
      <c r="AI1109" s="1">
        <v>65792.366282211093</v>
      </c>
      <c r="AJ1109" s="1">
        <v>-413958.92074095103</v>
      </c>
      <c r="AK1109" s="1">
        <v>1534644.7640981299</v>
      </c>
      <c r="AL1109" s="1">
        <v>43201.650399999999</v>
      </c>
      <c r="AM1109" s="1"/>
    </row>
    <row r="1110" spans="1:39" x14ac:dyDescent="0.3">
      <c r="A1110" t="str">
        <f t="shared" si="187"/>
        <v>FRS</v>
      </c>
      <c r="B1110" t="str">
        <f t="shared" si="188"/>
        <v>Z2JZ</v>
      </c>
      <c r="C1110" t="str">
        <f t="shared" si="189"/>
        <v>REPAIR OR ALTERATION OF MISCELLANEOUS BUILDINGS</v>
      </c>
      <c r="D1110" s="1">
        <f t="shared" si="190"/>
        <v>446918807.00584501</v>
      </c>
      <c r="E1110" s="1">
        <f t="shared" si="191"/>
        <v>524950581.13128901</v>
      </c>
      <c r="F1110" s="1">
        <f t="shared" si="192"/>
        <v>718221285.98899996</v>
      </c>
      <c r="G1110" s="1">
        <f t="shared" si="193"/>
        <v>272961200.44783598</v>
      </c>
      <c r="H1110" s="2">
        <f t="shared" si="194"/>
        <v>0.36816933213256964</v>
      </c>
      <c r="I1110" s="2">
        <f t="shared" si="195"/>
        <v>0.60705093348109362</v>
      </c>
      <c r="J1110" s="2">
        <f t="shared" si="196"/>
        <v>0.38005167177963112</v>
      </c>
      <c r="K1110" s="2">
        <f t="shared" si="197"/>
        <v>9.0185948769202599E-3</v>
      </c>
      <c r="L1110" s="2">
        <f>AM1110/SUM(AM1:AM$2583)</f>
        <v>5.3590033175726906E-3</v>
      </c>
      <c r="M1110" t="s">
        <v>1859</v>
      </c>
      <c r="N1110" t="s">
        <v>2749</v>
      </c>
      <c r="O1110" t="s">
        <v>2750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>
        <v>373809285.680637</v>
      </c>
      <c r="AC1110" s="1">
        <v>401584998.32676798</v>
      </c>
      <c r="AD1110" s="1">
        <v>512356785.37384897</v>
      </c>
      <c r="AE1110" s="1">
        <v>446918807.00584501</v>
      </c>
      <c r="AF1110" s="1">
        <v>555273045.363217</v>
      </c>
      <c r="AG1110" s="1">
        <v>516202047.386186</v>
      </c>
      <c r="AH1110" s="1">
        <v>630524685.75666106</v>
      </c>
      <c r="AI1110" s="1">
        <v>432343754.08003402</v>
      </c>
      <c r="AJ1110" s="1">
        <v>548316056.74068904</v>
      </c>
      <c r="AK1110" s="1">
        <v>524950581.13128901</v>
      </c>
      <c r="AL1110" s="1">
        <v>718221285.98899996</v>
      </c>
      <c r="AM1110" s="1">
        <v>272961200.44783598</v>
      </c>
    </row>
    <row r="1111" spans="1:39" x14ac:dyDescent="0.3">
      <c r="A1111" t="str">
        <f t="shared" si="187"/>
        <v>FRS</v>
      </c>
      <c r="B1111" t="str">
        <f t="shared" si="188"/>
        <v>Z2KA</v>
      </c>
      <c r="C1111" t="str">
        <f t="shared" si="189"/>
        <v>REPAIR OR ALTERATION OF DAMS</v>
      </c>
      <c r="D1111" s="1">
        <f t="shared" si="190"/>
        <v>251904.379694512</v>
      </c>
      <c r="E1111" s="1">
        <f t="shared" si="191"/>
        <v>0</v>
      </c>
      <c r="F1111" s="1">
        <f t="shared" si="192"/>
        <v>0</v>
      </c>
      <c r="G1111" s="1">
        <f t="shared" si="193"/>
        <v>0</v>
      </c>
      <c r="H1111" s="2" t="e">
        <f t="shared" si="194"/>
        <v>#DIV/0!</v>
      </c>
      <c r="I1111" s="2">
        <f t="shared" si="195"/>
        <v>-1</v>
      </c>
      <c r="J1111" s="2" t="e">
        <f t="shared" si="196"/>
        <v>#DIV/0!</v>
      </c>
      <c r="K1111" s="2">
        <f t="shared" si="197"/>
        <v>0</v>
      </c>
      <c r="L1111" s="2">
        <f>AM1111/SUM(AM1:AM$2583)</f>
        <v>0</v>
      </c>
      <c r="M1111" t="s">
        <v>1859</v>
      </c>
      <c r="N1111" t="s">
        <v>2751</v>
      </c>
      <c r="O1111" t="s">
        <v>2752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>
        <v>251904.379694512</v>
      </c>
      <c r="AF1111" s="1">
        <v>130336.241522482</v>
      </c>
      <c r="AG1111" s="1">
        <v>3873.1509996115401</v>
      </c>
      <c r="AH1111" s="1"/>
      <c r="AI1111" s="1"/>
      <c r="AJ1111" s="1"/>
      <c r="AK1111" s="1"/>
      <c r="AL1111" s="1"/>
      <c r="AM1111" s="1"/>
    </row>
    <row r="1112" spans="1:39" x14ac:dyDescent="0.3">
      <c r="A1112" t="str">
        <f t="shared" si="187"/>
        <v>FRS</v>
      </c>
      <c r="B1112" t="str">
        <f t="shared" si="188"/>
        <v>Z2KB</v>
      </c>
      <c r="C1112" t="str">
        <f t="shared" si="189"/>
        <v>REPAIR OR ALTERATION OF CANALS</v>
      </c>
      <c r="D1112" s="1">
        <f t="shared" si="190"/>
        <v>-8855.5213877189999</v>
      </c>
      <c r="E1112" s="1">
        <f t="shared" si="191"/>
        <v>1751357.5482833399</v>
      </c>
      <c r="F1112" s="1">
        <f t="shared" si="192"/>
        <v>0</v>
      </c>
      <c r="G1112" s="1">
        <f t="shared" si="193"/>
        <v>18472.118216205199</v>
      </c>
      <c r="H1112" s="2">
        <f t="shared" si="194"/>
        <v>-1</v>
      </c>
      <c r="I1112" s="2">
        <f t="shared" si="195"/>
        <v>-1</v>
      </c>
      <c r="J1112" s="2" t="e">
        <f t="shared" si="196"/>
        <v>#DIV/0!</v>
      </c>
      <c r="K1112" s="2">
        <f t="shared" si="197"/>
        <v>0</v>
      </c>
      <c r="L1112" s="2">
        <f>AM1112/SUM(AM1:AM$2583)</f>
        <v>3.6266012400599918E-7</v>
      </c>
      <c r="M1112" t="s">
        <v>1859</v>
      </c>
      <c r="N1112" t="s">
        <v>2753</v>
      </c>
      <c r="O1112" t="s">
        <v>2754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>
        <v>185540.13623580901</v>
      </c>
      <c r="AC1112" s="1">
        <v>955512.99966064899</v>
      </c>
      <c r="AD1112" s="1">
        <v>1261423.4736553</v>
      </c>
      <c r="AE1112" s="1">
        <v>-8855.5213877189999</v>
      </c>
      <c r="AF1112" s="1"/>
      <c r="AG1112" s="1"/>
      <c r="AH1112" s="1"/>
      <c r="AI1112" s="1"/>
      <c r="AJ1112" s="1"/>
      <c r="AK1112" s="1">
        <v>1751357.5482833399</v>
      </c>
      <c r="AL1112" s="1"/>
      <c r="AM1112" s="1">
        <v>18472.118216205199</v>
      </c>
    </row>
    <row r="1113" spans="1:39" x14ac:dyDescent="0.3">
      <c r="A1113" t="str">
        <f t="shared" si="187"/>
        <v>FRS</v>
      </c>
      <c r="B1113" t="str">
        <f t="shared" si="188"/>
        <v>Z2KC</v>
      </c>
      <c r="C1113" t="str">
        <f t="shared" si="189"/>
        <v>REPAIR OR ALTERATION OF MINE FIRE CONTROL FACILITIES</v>
      </c>
      <c r="D1113" s="1">
        <f t="shared" si="190"/>
        <v>219981.869894234</v>
      </c>
      <c r="E1113" s="1">
        <f t="shared" si="191"/>
        <v>0</v>
      </c>
      <c r="F1113" s="1">
        <f t="shared" si="192"/>
        <v>0</v>
      </c>
      <c r="G1113" s="1">
        <f t="shared" si="193"/>
        <v>0</v>
      </c>
      <c r="H1113" s="2" t="e">
        <f t="shared" si="194"/>
        <v>#DIV/0!</v>
      </c>
      <c r="I1113" s="2">
        <f t="shared" si="195"/>
        <v>-1</v>
      </c>
      <c r="J1113" s="2" t="e">
        <f t="shared" si="196"/>
        <v>#DIV/0!</v>
      </c>
      <c r="K1113" s="2">
        <f t="shared" si="197"/>
        <v>0</v>
      </c>
      <c r="L1113" s="2">
        <f>AM1113/SUM(AM1:AM$2583)</f>
        <v>0</v>
      </c>
      <c r="M1113" t="s">
        <v>1859</v>
      </c>
      <c r="N1113" t="s">
        <v>2755</v>
      </c>
      <c r="O1113" t="s">
        <v>2756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>
        <v>219981.869894234</v>
      </c>
      <c r="AF1113" s="1"/>
      <c r="AG1113" s="1"/>
      <c r="AH1113" s="1"/>
      <c r="AI1113" s="1"/>
      <c r="AJ1113" s="1"/>
      <c r="AK1113" s="1"/>
      <c r="AL1113" s="1"/>
      <c r="AM1113" s="1"/>
    </row>
    <row r="1114" spans="1:39" x14ac:dyDescent="0.3">
      <c r="A1114" t="str">
        <f t="shared" si="187"/>
        <v>FRS</v>
      </c>
      <c r="B1114" t="str">
        <f t="shared" si="188"/>
        <v>Z2KZ</v>
      </c>
      <c r="C1114" t="str">
        <f t="shared" si="189"/>
        <v>REPAIR OR ALTERATION OF OTHER CONSERVATION AND DEVELOPMENT FACILITIES</v>
      </c>
      <c r="D1114" s="1">
        <f t="shared" si="190"/>
        <v>0</v>
      </c>
      <c r="E1114" s="1">
        <f t="shared" si="191"/>
        <v>0</v>
      </c>
      <c r="F1114" s="1">
        <f t="shared" si="192"/>
        <v>0</v>
      </c>
      <c r="G1114" s="1">
        <f t="shared" si="193"/>
        <v>0</v>
      </c>
      <c r="H1114" s="2" t="e">
        <f t="shared" si="194"/>
        <v>#DIV/0!</v>
      </c>
      <c r="I1114" s="2" t="e">
        <f t="shared" si="195"/>
        <v>#DIV/0!</v>
      </c>
      <c r="J1114" s="2" t="e">
        <f t="shared" si="196"/>
        <v>#DIV/0!</v>
      </c>
      <c r="K1114" s="2">
        <f t="shared" si="197"/>
        <v>0</v>
      </c>
      <c r="L1114" s="2">
        <f>AM1114/SUM(AM1:AM$2583)</f>
        <v>0</v>
      </c>
      <c r="M1114" t="s">
        <v>1859</v>
      </c>
      <c r="N1114" t="s">
        <v>2757</v>
      </c>
      <c r="O1114" t="s">
        <v>2758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>
        <v>90296.847182771395</v>
      </c>
      <c r="AC1114" s="1">
        <v>0</v>
      </c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</row>
    <row r="1115" spans="1:39" x14ac:dyDescent="0.3">
      <c r="A1115" t="str">
        <f t="shared" si="187"/>
        <v>FRS</v>
      </c>
      <c r="B1115" t="str">
        <f t="shared" si="188"/>
        <v>Z2LA</v>
      </c>
      <c r="C1115" t="str">
        <f t="shared" si="189"/>
        <v>REPAIR OR ALTERATION OF AIRPORT SERVICE ROADS</v>
      </c>
      <c r="D1115" s="1">
        <f t="shared" si="190"/>
        <v>2489553.8453746801</v>
      </c>
      <c r="E1115" s="1">
        <f t="shared" si="191"/>
        <v>404613.07948137901</v>
      </c>
      <c r="F1115" s="1">
        <f t="shared" si="192"/>
        <v>9588</v>
      </c>
      <c r="G1115" s="1">
        <f t="shared" si="193"/>
        <v>0</v>
      </c>
      <c r="H1115" s="2">
        <f t="shared" si="194"/>
        <v>-0.97630328705070624</v>
      </c>
      <c r="I1115" s="2">
        <f t="shared" si="195"/>
        <v>-0.99614870752130413</v>
      </c>
      <c r="J1115" s="2">
        <f t="shared" si="196"/>
        <v>0</v>
      </c>
      <c r="K1115" s="2">
        <f t="shared" si="197"/>
        <v>1.2039505005875837E-7</v>
      </c>
      <c r="L1115" s="2">
        <f>AM1115/SUM(AM1:AM$2583)</f>
        <v>0</v>
      </c>
      <c r="M1115" t="s">
        <v>1859</v>
      </c>
      <c r="N1115" t="s">
        <v>2759</v>
      </c>
      <c r="O1115" t="s">
        <v>2760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>
        <v>8813855.5737995692</v>
      </c>
      <c r="AC1115" s="1">
        <v>3917410.7133885799</v>
      </c>
      <c r="AD1115" s="1">
        <v>3663433.1126383799</v>
      </c>
      <c r="AE1115" s="1">
        <v>2489553.8453746801</v>
      </c>
      <c r="AF1115" s="1">
        <v>3146088.73339477</v>
      </c>
      <c r="AG1115" s="1">
        <v>629415.83759867097</v>
      </c>
      <c r="AH1115" s="1">
        <v>2474746.3407186298</v>
      </c>
      <c r="AI1115" s="1">
        <v>1686948.94687034</v>
      </c>
      <c r="AJ1115" s="1"/>
      <c r="AK1115" s="1">
        <v>404613.07948137901</v>
      </c>
      <c r="AL1115" s="1">
        <v>9588</v>
      </c>
      <c r="AM1115" s="1">
        <v>0</v>
      </c>
    </row>
    <row r="1116" spans="1:39" x14ac:dyDescent="0.3">
      <c r="A1116" t="str">
        <f t="shared" si="187"/>
        <v>FRS</v>
      </c>
      <c r="B1116" t="str">
        <f t="shared" si="188"/>
        <v>Z2LB</v>
      </c>
      <c r="C1116" t="str">
        <f t="shared" si="189"/>
        <v>REPAIR OR ALTERATION OF HIGHWAYS/ROADS/STREETS/BRIDGES/RAILWAYS</v>
      </c>
      <c r="D1116" s="1">
        <f t="shared" si="190"/>
        <v>69031260.790770099</v>
      </c>
      <c r="E1116" s="1">
        <f t="shared" si="191"/>
        <v>69669610.0066268</v>
      </c>
      <c r="F1116" s="1">
        <f t="shared" si="192"/>
        <v>73267711.824100003</v>
      </c>
      <c r="G1116" s="1">
        <f t="shared" si="193"/>
        <v>12415954.070273999</v>
      </c>
      <c r="H1116" s="2">
        <f t="shared" si="194"/>
        <v>5.1645212555818221E-2</v>
      </c>
      <c r="I1116" s="2">
        <f t="shared" si="195"/>
        <v>6.1370037064372163E-2</v>
      </c>
      <c r="J1116" s="2">
        <f t="shared" si="196"/>
        <v>0.16946010406442105</v>
      </c>
      <c r="K1116" s="2">
        <f t="shared" si="197"/>
        <v>9.2001145523083034E-4</v>
      </c>
      <c r="L1116" s="2">
        <f>AM1116/SUM(AM1:AM$2583)</f>
        <v>2.4376042801784218E-4</v>
      </c>
      <c r="M1116" t="s">
        <v>1859</v>
      </c>
      <c r="N1116" t="s">
        <v>2761</v>
      </c>
      <c r="O1116" t="s">
        <v>2762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>
        <v>125379626.81213699</v>
      </c>
      <c r="AC1116" s="1">
        <v>79884495.403801695</v>
      </c>
      <c r="AD1116" s="1">
        <v>159432247.46567401</v>
      </c>
      <c r="AE1116" s="1">
        <v>69031260.790770099</v>
      </c>
      <c r="AF1116" s="1">
        <v>100903487.17681</v>
      </c>
      <c r="AG1116" s="1">
        <v>83883617.583152801</v>
      </c>
      <c r="AH1116" s="1">
        <v>93135793.052151203</v>
      </c>
      <c r="AI1116" s="1">
        <v>54714259.842813</v>
      </c>
      <c r="AJ1116" s="1">
        <v>67254480.183893293</v>
      </c>
      <c r="AK1116" s="1">
        <v>69669610.0066268</v>
      </c>
      <c r="AL1116" s="1">
        <v>73267711.824100003</v>
      </c>
      <c r="AM1116" s="1">
        <v>12415954.070273999</v>
      </c>
    </row>
    <row r="1117" spans="1:39" x14ac:dyDescent="0.3">
      <c r="A1117" t="str">
        <f t="shared" si="187"/>
        <v>FRS</v>
      </c>
      <c r="B1117" t="str">
        <f t="shared" si="188"/>
        <v>Z2LC</v>
      </c>
      <c r="C1117" t="str">
        <f t="shared" si="189"/>
        <v>REPAIR OR ALTERATION OF TUNNELS AND SUBSURFACE STRUCTURES</v>
      </c>
      <c r="D1117" s="1">
        <f t="shared" si="190"/>
        <v>270283.56873995101</v>
      </c>
      <c r="E1117" s="1">
        <f t="shared" si="191"/>
        <v>591545.77600518998</v>
      </c>
      <c r="F1117" s="1">
        <f t="shared" si="192"/>
        <v>0</v>
      </c>
      <c r="G1117" s="1">
        <f t="shared" si="193"/>
        <v>229511.982411187</v>
      </c>
      <c r="H1117" s="2">
        <f t="shared" si="194"/>
        <v>-1</v>
      </c>
      <c r="I1117" s="2">
        <f t="shared" si="195"/>
        <v>-1</v>
      </c>
      <c r="J1117" s="2" t="e">
        <f t="shared" si="196"/>
        <v>#DIV/0!</v>
      </c>
      <c r="K1117" s="2">
        <f t="shared" si="197"/>
        <v>0</v>
      </c>
      <c r="L1117" s="2">
        <f>AM1117/SUM(AM1:AM$2583)</f>
        <v>4.505971812646998E-6</v>
      </c>
      <c r="M1117" t="s">
        <v>1859</v>
      </c>
      <c r="N1117" t="s">
        <v>2763</v>
      </c>
      <c r="O1117" t="s">
        <v>2764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>
        <v>804029.36278013897</v>
      </c>
      <c r="AD1117" s="1">
        <v>1075068.2803257599</v>
      </c>
      <c r="AE1117" s="1">
        <v>270283.56873995101</v>
      </c>
      <c r="AF1117" s="1">
        <v>2970701.31128413</v>
      </c>
      <c r="AG1117" s="1">
        <v>1404354.26086732</v>
      </c>
      <c r="AH1117" s="1">
        <v>26616.072975973701</v>
      </c>
      <c r="AI1117" s="1">
        <v>1877256.41469797</v>
      </c>
      <c r="AJ1117" s="1">
        <v>-317823.03372081101</v>
      </c>
      <c r="AK1117" s="1">
        <v>591545.77600518998</v>
      </c>
      <c r="AL1117" s="1"/>
      <c r="AM1117" s="1">
        <v>229511.982411187</v>
      </c>
    </row>
    <row r="1118" spans="1:39" x14ac:dyDescent="0.3">
      <c r="A1118" t="str">
        <f t="shared" si="187"/>
        <v>FRS</v>
      </c>
      <c r="B1118" t="str">
        <f t="shared" si="188"/>
        <v>Z2LZ</v>
      </c>
      <c r="C1118" t="str">
        <f t="shared" si="189"/>
        <v>REPAIR OR ALTERATION OF PARKING FACILITIES</v>
      </c>
      <c r="D1118" s="1">
        <f t="shared" si="190"/>
        <v>1915234.30361413</v>
      </c>
      <c r="E1118" s="1">
        <f t="shared" si="191"/>
        <v>7014760.7654634696</v>
      </c>
      <c r="F1118" s="1">
        <f t="shared" si="192"/>
        <v>14211069.8664</v>
      </c>
      <c r="G1118" s="1">
        <f t="shared" si="193"/>
        <v>1794790.54296202</v>
      </c>
      <c r="H1118" s="2">
        <f t="shared" si="194"/>
        <v>1.0258809019356581</v>
      </c>
      <c r="I1118" s="2">
        <f t="shared" si="195"/>
        <v>6.4200163601827178</v>
      </c>
      <c r="J1118" s="2">
        <f t="shared" si="196"/>
        <v>0.12629524447033649</v>
      </c>
      <c r="K1118" s="2">
        <f t="shared" si="197"/>
        <v>1.7844623153459954E-4</v>
      </c>
      <c r="L1118" s="2">
        <f>AM1118/SUM(AM1:AM$2583)</f>
        <v>3.5236833873463463E-5</v>
      </c>
      <c r="M1118" t="s">
        <v>1859</v>
      </c>
      <c r="N1118" t="s">
        <v>2765</v>
      </c>
      <c r="O1118" t="s">
        <v>2766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>
        <v>9199726.3737551309</v>
      </c>
      <c r="AC1118" s="1">
        <v>13495620.316481899</v>
      </c>
      <c r="AD1118" s="1">
        <v>15950859.105257601</v>
      </c>
      <c r="AE1118" s="1">
        <v>1915234.30361413</v>
      </c>
      <c r="AF1118" s="1">
        <v>618783.293056036</v>
      </c>
      <c r="AG1118" s="1">
        <v>331405.46416429401</v>
      </c>
      <c r="AH1118" s="1">
        <v>2046116.6042211801</v>
      </c>
      <c r="AI1118" s="1">
        <v>3111653.7370301499</v>
      </c>
      <c r="AJ1118" s="1">
        <v>17705127.0138226</v>
      </c>
      <c r="AK1118" s="1">
        <v>7014760.7654634696</v>
      </c>
      <c r="AL1118" s="1">
        <v>14211069.8664</v>
      </c>
      <c r="AM1118" s="1">
        <v>1794790.54296202</v>
      </c>
    </row>
    <row r="1119" spans="1:39" x14ac:dyDescent="0.3">
      <c r="A1119" t="str">
        <f t="shared" si="187"/>
        <v>FRS</v>
      </c>
      <c r="B1119" t="str">
        <f t="shared" si="188"/>
        <v>Z2MB</v>
      </c>
      <c r="C1119" t="str">
        <f t="shared" si="189"/>
        <v>REPAIR OR ALTERATION OF EPG FACILITIES - GAS</v>
      </c>
      <c r="D1119" s="1">
        <f t="shared" si="190"/>
        <v>0</v>
      </c>
      <c r="E1119" s="1">
        <f t="shared" si="191"/>
        <v>66611.901391632506</v>
      </c>
      <c r="F1119" s="1">
        <f t="shared" si="192"/>
        <v>0</v>
      </c>
      <c r="G1119" s="1">
        <f t="shared" si="193"/>
        <v>0</v>
      </c>
      <c r="H1119" s="2">
        <f t="shared" si="194"/>
        <v>-1</v>
      </c>
      <c r="I1119" s="2" t="e">
        <f t="shared" si="195"/>
        <v>#DIV/0!</v>
      </c>
      <c r="J1119" s="2" t="e">
        <f t="shared" si="196"/>
        <v>#DIV/0!</v>
      </c>
      <c r="K1119" s="2">
        <f t="shared" si="197"/>
        <v>0</v>
      </c>
      <c r="L1119" s="2">
        <f>AM1119/SUM(AM1:AM$2583)</f>
        <v>0</v>
      </c>
      <c r="M1119" t="s">
        <v>1859</v>
      </c>
      <c r="N1119" t="s">
        <v>2767</v>
      </c>
      <c r="O1119" t="s">
        <v>2768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>
        <v>176360.43628285499</v>
      </c>
      <c r="AH1119" s="1">
        <v>571841.68933181104</v>
      </c>
      <c r="AI1119" s="1"/>
      <c r="AJ1119" s="1"/>
      <c r="AK1119" s="1">
        <v>66611.901391632506</v>
      </c>
      <c r="AL1119" s="1"/>
      <c r="AM1119" s="1"/>
    </row>
    <row r="1120" spans="1:39" x14ac:dyDescent="0.3">
      <c r="A1120" t="str">
        <f t="shared" si="187"/>
        <v>FRS</v>
      </c>
      <c r="B1120" t="str">
        <f t="shared" si="188"/>
        <v>Z2MZ</v>
      </c>
      <c r="C1120" t="str">
        <f t="shared" si="189"/>
        <v>REPAIR OR ALTERATION OF EPG FACILITIES - OTHER, INCLUDING TRANSMISSION</v>
      </c>
      <c r="D1120" s="1">
        <f t="shared" si="190"/>
        <v>89668.685402491901</v>
      </c>
      <c r="E1120" s="1">
        <f t="shared" si="191"/>
        <v>0</v>
      </c>
      <c r="F1120" s="1">
        <f t="shared" si="192"/>
        <v>0</v>
      </c>
      <c r="G1120" s="1">
        <f t="shared" si="193"/>
        <v>6540004.7281120997</v>
      </c>
      <c r="H1120" s="2" t="e">
        <f t="shared" si="194"/>
        <v>#DIV/0!</v>
      </c>
      <c r="I1120" s="2">
        <f t="shared" si="195"/>
        <v>-1</v>
      </c>
      <c r="J1120" s="2" t="e">
        <f t="shared" si="196"/>
        <v>#DIV/0!</v>
      </c>
      <c r="K1120" s="2">
        <f t="shared" si="197"/>
        <v>0</v>
      </c>
      <c r="L1120" s="2">
        <f>AM1120/SUM(AM1:AM$2583)</f>
        <v>1.2839886026802416E-4</v>
      </c>
      <c r="M1120" t="s">
        <v>1859</v>
      </c>
      <c r="N1120" t="s">
        <v>2769</v>
      </c>
      <c r="O1120" t="s">
        <v>2770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>
        <v>1239730.8300843399</v>
      </c>
      <c r="AE1120" s="1">
        <v>89668.685402491901</v>
      </c>
      <c r="AF1120" s="1">
        <v>4352061.2875734102</v>
      </c>
      <c r="AG1120" s="1">
        <v>0</v>
      </c>
      <c r="AH1120" s="1"/>
      <c r="AI1120" s="1"/>
      <c r="AJ1120" s="1"/>
      <c r="AK1120" s="1"/>
      <c r="AL1120" s="1"/>
      <c r="AM1120" s="1">
        <v>6540004.7281120997</v>
      </c>
    </row>
    <row r="1121" spans="1:39" x14ac:dyDescent="0.3">
      <c r="A1121" t="str">
        <f t="shared" si="187"/>
        <v>FRS</v>
      </c>
      <c r="B1121" t="str">
        <f t="shared" si="188"/>
        <v>Z2NA</v>
      </c>
      <c r="C1121" t="str">
        <f t="shared" si="189"/>
        <v>REPAIR OR ALTERATION OF FUEL SUPPLY FACILITIES</v>
      </c>
      <c r="D1121" s="1">
        <f t="shared" si="190"/>
        <v>48135735.913330302</v>
      </c>
      <c r="E1121" s="1">
        <f t="shared" si="191"/>
        <v>117109332.03372499</v>
      </c>
      <c r="F1121" s="1">
        <f t="shared" si="192"/>
        <v>70479921.970300004</v>
      </c>
      <c r="G1121" s="1">
        <f t="shared" si="193"/>
        <v>33969297.819899499</v>
      </c>
      <c r="H1121" s="2">
        <f t="shared" si="194"/>
        <v>-0.39816989178963735</v>
      </c>
      <c r="I1121" s="2">
        <f t="shared" si="195"/>
        <v>0.4641912216154962</v>
      </c>
      <c r="J1121" s="2">
        <f t="shared" si="196"/>
        <v>0.48197127451721705</v>
      </c>
      <c r="K1121" s="2">
        <f t="shared" si="197"/>
        <v>8.8500560427113596E-4</v>
      </c>
      <c r="L1121" s="2">
        <f>AM1121/SUM(AM1:AM$2583)</f>
        <v>6.6691375702403199E-4</v>
      </c>
      <c r="M1121" t="s">
        <v>1859</v>
      </c>
      <c r="N1121" t="s">
        <v>2771</v>
      </c>
      <c r="O1121" t="s">
        <v>2772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>
        <v>38006547.622426704</v>
      </c>
      <c r="AC1121" s="1">
        <v>51689867.258662403</v>
      </c>
      <c r="AD1121" s="1">
        <v>47323780.2972809</v>
      </c>
      <c r="AE1121" s="1">
        <v>48135735.913330302</v>
      </c>
      <c r="AF1121" s="1">
        <v>26706067.9564436</v>
      </c>
      <c r="AG1121" s="1">
        <v>52253479.824918903</v>
      </c>
      <c r="AH1121" s="1">
        <v>16486641.759087499</v>
      </c>
      <c r="AI1121" s="1">
        <v>2110124.4781203</v>
      </c>
      <c r="AJ1121" s="1">
        <v>29112298.619234901</v>
      </c>
      <c r="AK1121" s="1">
        <v>117109332.03372499</v>
      </c>
      <c r="AL1121" s="1">
        <v>70479921.970300004</v>
      </c>
      <c r="AM1121" s="1">
        <v>33969297.819899499</v>
      </c>
    </row>
    <row r="1122" spans="1:39" x14ac:dyDescent="0.3">
      <c r="A1122" t="str">
        <f t="shared" si="187"/>
        <v>FRS</v>
      </c>
      <c r="B1122" t="str">
        <f t="shared" si="188"/>
        <v>Z2NB</v>
      </c>
      <c r="C1122" t="str">
        <f t="shared" si="189"/>
        <v>REPAIR OR ALTERATION OF HEATING AND COOLING PLANTS</v>
      </c>
      <c r="D1122" s="1">
        <f t="shared" si="190"/>
        <v>10331785.0497506</v>
      </c>
      <c r="E1122" s="1">
        <f t="shared" si="191"/>
        <v>13740141.4911927</v>
      </c>
      <c r="F1122" s="1">
        <f t="shared" si="192"/>
        <v>12668219.513800001</v>
      </c>
      <c r="G1122" s="1">
        <f t="shared" si="193"/>
        <v>2908879.9236694998</v>
      </c>
      <c r="H1122" s="2">
        <f t="shared" si="194"/>
        <v>-7.8013896587585507E-2</v>
      </c>
      <c r="I1122" s="2">
        <f t="shared" si="195"/>
        <v>0.22614044454068472</v>
      </c>
      <c r="J1122" s="2">
        <f t="shared" si="196"/>
        <v>0.22962026514465905</v>
      </c>
      <c r="K1122" s="2">
        <f t="shared" si="197"/>
        <v>1.5907289554852844E-4</v>
      </c>
      <c r="L1122" s="2">
        <f>AM1122/SUM(AM1:AM$2583)</f>
        <v>5.7109571381535996E-5</v>
      </c>
      <c r="M1122" t="s">
        <v>1859</v>
      </c>
      <c r="N1122" t="s">
        <v>2773</v>
      </c>
      <c r="O1122" t="s">
        <v>2774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>
        <v>22996305.217578601</v>
      </c>
      <c r="AC1122" s="1">
        <v>33550809.970617302</v>
      </c>
      <c r="AD1122" s="1">
        <v>18430560.093086299</v>
      </c>
      <c r="AE1122" s="1">
        <v>10331785.0497506</v>
      </c>
      <c r="AF1122" s="1">
        <v>10394991.2350055</v>
      </c>
      <c r="AG1122" s="1">
        <v>3147739.1861302699</v>
      </c>
      <c r="AH1122" s="1">
        <v>17581451.223097902</v>
      </c>
      <c r="AI1122" s="1">
        <v>13642909.5709874</v>
      </c>
      <c r="AJ1122" s="1">
        <v>24074746.496024299</v>
      </c>
      <c r="AK1122" s="1">
        <v>13740141.4911927</v>
      </c>
      <c r="AL1122" s="1">
        <v>12668219.513800001</v>
      </c>
      <c r="AM1122" s="1">
        <v>2908879.9236694998</v>
      </c>
    </row>
    <row r="1123" spans="1:39" x14ac:dyDescent="0.3">
      <c r="A1123" t="str">
        <f t="shared" si="187"/>
        <v>FRS</v>
      </c>
      <c r="B1123" t="str">
        <f t="shared" si="188"/>
        <v>Z2NC</v>
      </c>
      <c r="C1123" t="str">
        <f t="shared" si="189"/>
        <v>REPAIR OR ALTERATION OF POLLUTION ABATEMENT AND CONTROL FACILITIES</v>
      </c>
      <c r="D1123" s="1">
        <f t="shared" si="190"/>
        <v>84713.622249802298</v>
      </c>
      <c r="E1123" s="1">
        <f t="shared" si="191"/>
        <v>417461.87414447399</v>
      </c>
      <c r="F1123" s="1">
        <f t="shared" si="192"/>
        <v>482900.61259999999</v>
      </c>
      <c r="G1123" s="1">
        <f t="shared" si="193"/>
        <v>104823.42641062901</v>
      </c>
      <c r="H1123" s="2">
        <f t="shared" si="194"/>
        <v>0.15675380797260341</v>
      </c>
      <c r="I1123" s="2">
        <f t="shared" si="195"/>
        <v>4.700389143743962</v>
      </c>
      <c r="J1123" s="2">
        <f t="shared" si="196"/>
        <v>0.21707039435350056</v>
      </c>
      <c r="K1123" s="2">
        <f t="shared" si="197"/>
        <v>6.0637091601358025E-6</v>
      </c>
      <c r="L1123" s="2">
        <f>AM1123/SUM(AM1:AM$2583)</f>
        <v>2.0579814602670984E-6</v>
      </c>
      <c r="M1123" t="s">
        <v>1859</v>
      </c>
      <c r="N1123" t="s">
        <v>2775</v>
      </c>
      <c r="O1123" t="s">
        <v>2776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>
        <v>109666.22913379601</v>
      </c>
      <c r="AC1123" s="1">
        <v>1047683.68076767</v>
      </c>
      <c r="AD1123" s="1">
        <v>402474.14840899</v>
      </c>
      <c r="AE1123" s="1">
        <v>84713.622249802298</v>
      </c>
      <c r="AF1123" s="1">
        <v>227707.800369245</v>
      </c>
      <c r="AG1123" s="1"/>
      <c r="AH1123" s="1"/>
      <c r="AI1123" s="1">
        <v>790906.38503907202</v>
      </c>
      <c r="AJ1123" s="1">
        <v>289670.86495742301</v>
      </c>
      <c r="AK1123" s="1">
        <v>417461.87414447399</v>
      </c>
      <c r="AL1123" s="1">
        <v>482900.61259999999</v>
      </c>
      <c r="AM1123" s="1">
        <v>104823.42641062901</v>
      </c>
    </row>
    <row r="1124" spans="1:39" x14ac:dyDescent="0.3">
      <c r="A1124" t="str">
        <f t="shared" si="187"/>
        <v>FRS</v>
      </c>
      <c r="B1124" t="str">
        <f t="shared" si="188"/>
        <v>Z2ND</v>
      </c>
      <c r="C1124" t="str">
        <f t="shared" si="189"/>
        <v>REPAIR OR ALTERATION OF SEWAGE AND WASTE FACILITIES</v>
      </c>
      <c r="D1124" s="1">
        <f t="shared" si="190"/>
        <v>5946628.8128770897</v>
      </c>
      <c r="E1124" s="1">
        <f t="shared" si="191"/>
        <v>5542958.8629792798</v>
      </c>
      <c r="F1124" s="1">
        <f t="shared" si="192"/>
        <v>8628827.5430999994</v>
      </c>
      <c r="G1124" s="1">
        <f t="shared" si="193"/>
        <v>3744296.7990729501</v>
      </c>
      <c r="H1124" s="2">
        <f t="shared" si="194"/>
        <v>0.55671866892804234</v>
      </c>
      <c r="I1124" s="2">
        <f t="shared" si="195"/>
        <v>0.45104525851937471</v>
      </c>
      <c r="J1124" s="2">
        <f t="shared" si="196"/>
        <v>0.43392880207312279</v>
      </c>
      <c r="K1124" s="2">
        <f t="shared" si="197"/>
        <v>1.0835086816853538E-4</v>
      </c>
      <c r="L1124" s="2">
        <f>AM1124/SUM(AM1:AM$2583)</f>
        <v>7.3511176442980894E-5</v>
      </c>
      <c r="M1124" t="s">
        <v>1859</v>
      </c>
      <c r="N1124" t="s">
        <v>2777</v>
      </c>
      <c r="O1124" t="s">
        <v>2778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>
        <v>15075567.516012</v>
      </c>
      <c r="AC1124" s="1">
        <v>34312474.097118497</v>
      </c>
      <c r="AD1124" s="1">
        <v>23999824.340995099</v>
      </c>
      <c r="AE1124" s="1">
        <v>5946628.8128770897</v>
      </c>
      <c r="AF1124" s="1">
        <v>44854595.602891698</v>
      </c>
      <c r="AG1124" s="1">
        <v>9944053.3996868096</v>
      </c>
      <c r="AH1124" s="1">
        <v>8875058.5413775891</v>
      </c>
      <c r="AI1124" s="1">
        <v>15855912.213977501</v>
      </c>
      <c r="AJ1124" s="1">
        <v>6427685.13645822</v>
      </c>
      <c r="AK1124" s="1">
        <v>5542958.8629792798</v>
      </c>
      <c r="AL1124" s="1">
        <v>8628827.5430999994</v>
      </c>
      <c r="AM1124" s="1">
        <v>3744296.7990729501</v>
      </c>
    </row>
    <row r="1125" spans="1:39" x14ac:dyDescent="0.3">
      <c r="A1125" t="str">
        <f t="shared" si="187"/>
        <v>FRS</v>
      </c>
      <c r="B1125" t="str">
        <f t="shared" si="188"/>
        <v>Z2NE</v>
      </c>
      <c r="C1125" t="str">
        <f t="shared" si="189"/>
        <v>REPAIR OR ALTERATION OF WATER SUPPLY FACILITIES</v>
      </c>
      <c r="D1125" s="1">
        <f t="shared" si="190"/>
        <v>3220581.5071975999</v>
      </c>
      <c r="E1125" s="1">
        <f t="shared" si="191"/>
        <v>8474173.01329487</v>
      </c>
      <c r="F1125" s="1">
        <f t="shared" si="192"/>
        <v>23804007.635000002</v>
      </c>
      <c r="G1125" s="1">
        <f t="shared" si="193"/>
        <v>2122601.6896887398</v>
      </c>
      <c r="H1125" s="2">
        <f t="shared" si="194"/>
        <v>1.8090065659096912</v>
      </c>
      <c r="I1125" s="2">
        <f t="shared" si="195"/>
        <v>6.3912141586235283</v>
      </c>
      <c r="J1125" s="2">
        <f t="shared" si="196"/>
        <v>8.9169929796518471E-2</v>
      </c>
      <c r="K1125" s="2">
        <f t="shared" si="197"/>
        <v>2.9890328439871627E-4</v>
      </c>
      <c r="L1125" s="2">
        <f>AM1125/SUM(AM1:AM$2583)</f>
        <v>4.1672697358689888E-5</v>
      </c>
      <c r="M1125" t="s">
        <v>1859</v>
      </c>
      <c r="N1125" t="s">
        <v>2779</v>
      </c>
      <c r="O1125" t="s">
        <v>2780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>
        <v>15357053.948548</v>
      </c>
      <c r="AC1125" s="1">
        <v>8729209.2683406491</v>
      </c>
      <c r="AD1125" s="1">
        <v>14819743.1782609</v>
      </c>
      <c r="AE1125" s="1">
        <v>3220581.5071975999</v>
      </c>
      <c r="AF1125" s="1">
        <v>6850847.7560972702</v>
      </c>
      <c r="AG1125" s="1">
        <v>8425476.8674583994</v>
      </c>
      <c r="AH1125" s="1">
        <v>10464855.5193223</v>
      </c>
      <c r="AI1125" s="1">
        <v>11262273.564456699</v>
      </c>
      <c r="AJ1125" s="1">
        <v>22660411.927220501</v>
      </c>
      <c r="AK1125" s="1">
        <v>8474173.01329487</v>
      </c>
      <c r="AL1125" s="1">
        <v>23804007.635000002</v>
      </c>
      <c r="AM1125" s="1">
        <v>2122601.6896887398</v>
      </c>
    </row>
    <row r="1126" spans="1:39" x14ac:dyDescent="0.3">
      <c r="A1126" t="str">
        <f t="shared" si="187"/>
        <v>FRS</v>
      </c>
      <c r="B1126" t="str">
        <f t="shared" si="188"/>
        <v>Z2NZ</v>
      </c>
      <c r="C1126" t="str">
        <f t="shared" si="189"/>
        <v>REPAIR OR ALTERATION OF OTHER UTILITIES</v>
      </c>
      <c r="D1126" s="1">
        <f t="shared" si="190"/>
        <v>46283781.530465901</v>
      </c>
      <c r="E1126" s="1">
        <f t="shared" si="191"/>
        <v>51640763.882654898</v>
      </c>
      <c r="F1126" s="1">
        <f t="shared" si="192"/>
        <v>68311471.017100006</v>
      </c>
      <c r="G1126" s="1">
        <f t="shared" si="193"/>
        <v>13139780.4288792</v>
      </c>
      <c r="H1126" s="2">
        <f t="shared" si="194"/>
        <v>0.32282069204720787</v>
      </c>
      <c r="I1126" s="2">
        <f t="shared" si="195"/>
        <v>0.47592674492542431</v>
      </c>
      <c r="J1126" s="2">
        <f t="shared" si="196"/>
        <v>0.19235100976803729</v>
      </c>
      <c r="K1126" s="2">
        <f t="shared" si="197"/>
        <v>8.5777669719348934E-4</v>
      </c>
      <c r="L1126" s="2">
        <f>AM1126/SUM(AM1:AM$2583)</f>
        <v>2.5797119442254638E-4</v>
      </c>
      <c r="M1126" t="s">
        <v>1859</v>
      </c>
      <c r="N1126" t="s">
        <v>2781</v>
      </c>
      <c r="O1126" t="s">
        <v>2782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>
        <v>36492423.967961699</v>
      </c>
      <c r="AC1126" s="1">
        <v>25691212.536710799</v>
      </c>
      <c r="AD1126" s="1">
        <v>74116322.177953303</v>
      </c>
      <c r="AE1126" s="1">
        <v>46283781.530465901</v>
      </c>
      <c r="AF1126" s="1">
        <v>48997409.475244403</v>
      </c>
      <c r="AG1126" s="1">
        <v>32619258.839200798</v>
      </c>
      <c r="AH1126" s="1">
        <v>49047655.839828096</v>
      </c>
      <c r="AI1126" s="1">
        <v>21512304.5739352</v>
      </c>
      <c r="AJ1126" s="1">
        <v>49119134.153905503</v>
      </c>
      <c r="AK1126" s="1">
        <v>51640763.882654898</v>
      </c>
      <c r="AL1126" s="1">
        <v>68311471.017100006</v>
      </c>
      <c r="AM1126" s="1">
        <v>13139780.4288792</v>
      </c>
    </row>
    <row r="1127" spans="1:39" x14ac:dyDescent="0.3">
      <c r="A1127" t="str">
        <f t="shared" si="187"/>
        <v>FRS</v>
      </c>
      <c r="B1127" t="str">
        <f t="shared" si="188"/>
        <v>Z2PA</v>
      </c>
      <c r="C1127" t="str">
        <f t="shared" si="189"/>
        <v>REPAIR OR ALTERATION OF RECREATION FACILITIES (NON-BUILDING)</v>
      </c>
      <c r="D1127" s="1">
        <f t="shared" si="190"/>
        <v>4139419.2230980401</v>
      </c>
      <c r="E1127" s="1">
        <f t="shared" si="191"/>
        <v>1244279.9118790701</v>
      </c>
      <c r="F1127" s="1">
        <f t="shared" si="192"/>
        <v>5031198.0658999998</v>
      </c>
      <c r="G1127" s="1">
        <f t="shared" si="193"/>
        <v>469962.05577349599</v>
      </c>
      <c r="H1127" s="2">
        <f t="shared" si="194"/>
        <v>3.0434616181354661</v>
      </c>
      <c r="I1127" s="2">
        <f t="shared" si="195"/>
        <v>0.21543573983176589</v>
      </c>
      <c r="J1127" s="2">
        <f t="shared" si="196"/>
        <v>9.3409571560849974E-2</v>
      </c>
      <c r="K1127" s="2">
        <f t="shared" si="197"/>
        <v>6.3175984876883475E-5</v>
      </c>
      <c r="L1127" s="2">
        <f>AM1127/SUM(AM1:AM$2583)</f>
        <v>9.2266894045432228E-6</v>
      </c>
      <c r="M1127" t="s">
        <v>1859</v>
      </c>
      <c r="N1127" t="s">
        <v>2783</v>
      </c>
      <c r="O1127" t="s">
        <v>2784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>
        <v>8237331.7923396798</v>
      </c>
      <c r="AC1127" s="1">
        <v>1528724.80426588</v>
      </c>
      <c r="AD1127" s="1">
        <v>4486602.1823377796</v>
      </c>
      <c r="AE1127" s="1">
        <v>4139419.2230980401</v>
      </c>
      <c r="AF1127" s="1">
        <v>2729720.3083278402</v>
      </c>
      <c r="AG1127" s="1">
        <v>7070571.0189323695</v>
      </c>
      <c r="AH1127" s="1">
        <v>4465266.0450701099</v>
      </c>
      <c r="AI1127" s="1">
        <v>8380445.1033033999</v>
      </c>
      <c r="AJ1127" s="1">
        <v>9194992.7956302408</v>
      </c>
      <c r="AK1127" s="1">
        <v>1244279.9118790701</v>
      </c>
      <c r="AL1127" s="1">
        <v>5031198.0658999998</v>
      </c>
      <c r="AM1127" s="1">
        <v>469962.05577349599</v>
      </c>
    </row>
    <row r="1128" spans="1:39" x14ac:dyDescent="0.3">
      <c r="A1128" t="str">
        <f t="shared" si="187"/>
        <v>FRS</v>
      </c>
      <c r="B1128" t="str">
        <f t="shared" si="188"/>
        <v>Z2PB</v>
      </c>
      <c r="C1128" t="str">
        <f t="shared" si="189"/>
        <v>REPAIR OR ALTERATION OF EXHIBIT DESIGN (NON-BUILDING)</v>
      </c>
      <c r="D1128" s="1">
        <f t="shared" si="190"/>
        <v>132626.32368274801</v>
      </c>
      <c r="E1128" s="1">
        <f t="shared" si="191"/>
        <v>567321.04779200605</v>
      </c>
      <c r="F1128" s="1">
        <f t="shared" si="192"/>
        <v>301441.96090000001</v>
      </c>
      <c r="G1128" s="1">
        <f t="shared" si="193"/>
        <v>0</v>
      </c>
      <c r="H1128" s="2">
        <f t="shared" si="194"/>
        <v>-0.46865718789528132</v>
      </c>
      <c r="I1128" s="2">
        <f t="shared" si="195"/>
        <v>1.2728667471856605</v>
      </c>
      <c r="J1128" s="2">
        <f t="shared" si="196"/>
        <v>0</v>
      </c>
      <c r="K1128" s="2">
        <f t="shared" si="197"/>
        <v>3.7851606145562976E-6</v>
      </c>
      <c r="L1128" s="2">
        <f>AM1128/SUM(AM1:AM$2583)</f>
        <v>0</v>
      </c>
      <c r="M1128" t="s">
        <v>1859</v>
      </c>
      <c r="N1128" t="s">
        <v>2785</v>
      </c>
      <c r="O1128" t="s">
        <v>2786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>
        <v>132626.32368274801</v>
      </c>
      <c r="AF1128" s="1">
        <v>332621.01606538502</v>
      </c>
      <c r="AG1128" s="1">
        <v>60773.642721725999</v>
      </c>
      <c r="AH1128" s="1">
        <v>312398.221185537</v>
      </c>
      <c r="AI1128" s="1">
        <v>319166.885355804</v>
      </c>
      <c r="AJ1128" s="1">
        <v>2010277.6299599099</v>
      </c>
      <c r="AK1128" s="1">
        <v>567321.04779200605</v>
      </c>
      <c r="AL1128" s="1">
        <v>301441.96090000001</v>
      </c>
      <c r="AM1128" s="1">
        <v>0</v>
      </c>
    </row>
    <row r="1129" spans="1:39" x14ac:dyDescent="0.3">
      <c r="A1129" t="str">
        <f t="shared" si="187"/>
        <v>FRS</v>
      </c>
      <c r="B1129" t="str">
        <f t="shared" si="188"/>
        <v>Z2PC</v>
      </c>
      <c r="C1129" t="str">
        <f t="shared" si="189"/>
        <v>REPAIR OR ALTERATION OF UNIMPROVED REAL PROPERTY (LAND)</v>
      </c>
      <c r="D1129" s="1">
        <f t="shared" si="190"/>
        <v>4665986.8011542298</v>
      </c>
      <c r="E1129" s="1">
        <f t="shared" si="191"/>
        <v>315660.35219835502</v>
      </c>
      <c r="F1129" s="1">
        <f t="shared" si="192"/>
        <v>3199252.0049000001</v>
      </c>
      <c r="G1129" s="1">
        <f t="shared" si="193"/>
        <v>0</v>
      </c>
      <c r="H1129" s="2">
        <f t="shared" si="194"/>
        <v>9.1351087731463032</v>
      </c>
      <c r="I1129" s="2">
        <f t="shared" si="195"/>
        <v>-0.31434610914274386</v>
      </c>
      <c r="J1129" s="2">
        <f t="shared" si="196"/>
        <v>0</v>
      </c>
      <c r="K1129" s="2">
        <f t="shared" si="197"/>
        <v>4.0172518281238897E-5</v>
      </c>
      <c r="L1129" s="2">
        <f>AM1129/SUM(AM1:AM$2583)</f>
        <v>0</v>
      </c>
      <c r="M1129" t="s">
        <v>1859</v>
      </c>
      <c r="N1129" t="s">
        <v>2787</v>
      </c>
      <c r="O1129" t="s">
        <v>2788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>
        <v>2145224.9419335499</v>
      </c>
      <c r="AC1129" s="1">
        <v>1167546.6075394801</v>
      </c>
      <c r="AD1129" s="1">
        <v>409415.184355515</v>
      </c>
      <c r="AE1129" s="1">
        <v>4665986.8011542298</v>
      </c>
      <c r="AF1129" s="1">
        <v>1926189.56849363</v>
      </c>
      <c r="AG1129" s="1">
        <v>1773701.54546976</v>
      </c>
      <c r="AH1129" s="1">
        <v>9794088.4779909197</v>
      </c>
      <c r="AI1129" s="1">
        <v>5240484.8707071897</v>
      </c>
      <c r="AJ1129" s="1">
        <v>1319383.5237100399</v>
      </c>
      <c r="AK1129" s="1">
        <v>315660.35219835502</v>
      </c>
      <c r="AL1129" s="1">
        <v>3199252.0049000001</v>
      </c>
      <c r="AM1129" s="1"/>
    </row>
    <row r="1130" spans="1:39" x14ac:dyDescent="0.3">
      <c r="A1130" t="str">
        <f t="shared" si="187"/>
        <v>FRS</v>
      </c>
      <c r="B1130" t="str">
        <f t="shared" si="188"/>
        <v>Z2PD</v>
      </c>
      <c r="C1130" t="str">
        <f t="shared" si="189"/>
        <v>REPAIR OR ALTERATION OF WASTE TREATMENT AND STORAGE FACILITIES</v>
      </c>
      <c r="D1130" s="1">
        <f t="shared" si="190"/>
        <v>5011.8315667021998</v>
      </c>
      <c r="E1130" s="1">
        <f t="shared" si="191"/>
        <v>1348340.28023821</v>
      </c>
      <c r="F1130" s="1">
        <f t="shared" si="192"/>
        <v>105916</v>
      </c>
      <c r="G1130" s="1">
        <f t="shared" si="193"/>
        <v>0</v>
      </c>
      <c r="H1130" s="2">
        <f t="shared" si="194"/>
        <v>-0.92144712907242676</v>
      </c>
      <c r="I1130" s="2">
        <f t="shared" si="195"/>
        <v>20.133192245263949</v>
      </c>
      <c r="J1130" s="2">
        <f t="shared" si="196"/>
        <v>0</v>
      </c>
      <c r="K1130" s="2">
        <f t="shared" si="197"/>
        <v>1.3299710181501303E-6</v>
      </c>
      <c r="L1130" s="2">
        <f>AM1130/SUM(AM1:AM$2583)</f>
        <v>0</v>
      </c>
      <c r="M1130" t="s">
        <v>1859</v>
      </c>
      <c r="N1130" t="s">
        <v>2789</v>
      </c>
      <c r="O1130" t="s">
        <v>2790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>
        <v>3548206.7586892899</v>
      </c>
      <c r="AC1130" s="1">
        <v>2215519.7430433398</v>
      </c>
      <c r="AD1130" s="1">
        <v>3479060.6374181099</v>
      </c>
      <c r="AE1130" s="1">
        <v>5011.8315667021998</v>
      </c>
      <c r="AF1130" s="1">
        <v>5992772.5864412701</v>
      </c>
      <c r="AG1130" s="1">
        <v>1418328.2718978899</v>
      </c>
      <c r="AH1130" s="1">
        <v>1823000.88954106</v>
      </c>
      <c r="AI1130" s="1">
        <v>9563019.8550473396</v>
      </c>
      <c r="AJ1130" s="1">
        <v>5008618.7839323403</v>
      </c>
      <c r="AK1130" s="1">
        <v>1348340.28023821</v>
      </c>
      <c r="AL1130" s="1">
        <v>105916</v>
      </c>
      <c r="AM1130" s="1"/>
    </row>
    <row r="1131" spans="1:39" x14ac:dyDescent="0.3">
      <c r="A1131" t="str">
        <f t="shared" si="187"/>
        <v>FRS</v>
      </c>
      <c r="B1131" t="str">
        <f t="shared" si="188"/>
        <v>Z2PZ</v>
      </c>
      <c r="C1131" t="str">
        <f t="shared" si="189"/>
        <v>REPAIR OR ALTERATION OF OTHER NON-BUILDING FACILITIES</v>
      </c>
      <c r="D1131" s="1">
        <f t="shared" si="190"/>
        <v>26776829.231185898</v>
      </c>
      <c r="E1131" s="1">
        <f t="shared" si="191"/>
        <v>22975674.338629801</v>
      </c>
      <c r="F1131" s="1">
        <f t="shared" si="192"/>
        <v>32936505.560800001</v>
      </c>
      <c r="G1131" s="1">
        <f t="shared" si="193"/>
        <v>8629916.6983303092</v>
      </c>
      <c r="H1131" s="2">
        <f t="shared" si="194"/>
        <v>0.43353814453326867</v>
      </c>
      <c r="I1131" s="2">
        <f t="shared" si="195"/>
        <v>0.23003755509782975</v>
      </c>
      <c r="J1131" s="2">
        <f t="shared" si="196"/>
        <v>0.26201676684855624</v>
      </c>
      <c r="K1131" s="2">
        <f t="shared" si="197"/>
        <v>4.1357866455497383E-4</v>
      </c>
      <c r="L1131" s="2">
        <f>AM1131/SUM(AM1:AM$2583)</f>
        <v>1.6942976562548575E-4</v>
      </c>
      <c r="M1131" t="s">
        <v>1859</v>
      </c>
      <c r="N1131" t="s">
        <v>2791</v>
      </c>
      <c r="O1131" t="s">
        <v>2792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>
        <v>31956804.516604401</v>
      </c>
      <c r="AC1131" s="1">
        <v>34371884.551872604</v>
      </c>
      <c r="AD1131" s="1">
        <v>46932374.376787499</v>
      </c>
      <c r="AE1131" s="1">
        <v>26776829.231185898</v>
      </c>
      <c r="AF1131" s="1">
        <v>22805410.9187501</v>
      </c>
      <c r="AG1131" s="1">
        <v>29117355.845696699</v>
      </c>
      <c r="AH1131" s="1">
        <v>22487039.615098901</v>
      </c>
      <c r="AI1131" s="1">
        <v>36516574.967417501</v>
      </c>
      <c r="AJ1131" s="1">
        <v>38897312.981278397</v>
      </c>
      <c r="AK1131" s="1">
        <v>22975674.338629801</v>
      </c>
      <c r="AL1131" s="1">
        <v>32936505.560800001</v>
      </c>
      <c r="AM1131" s="1">
        <v>8629916.6983303092</v>
      </c>
    </row>
    <row r="1132" spans="1:39" x14ac:dyDescent="0.3">
      <c r="A1132" t="str">
        <f t="shared" si="187"/>
        <v>FRS</v>
      </c>
      <c r="B1132" t="str">
        <f t="shared" si="188"/>
        <v>Z2QA</v>
      </c>
      <c r="C1132" t="str">
        <f t="shared" si="189"/>
        <v>REPAIR OR ALTERATION OF RESTORATION OF REAL PROPERTY (PUBLIC OR PRIVATE)</v>
      </c>
      <c r="D1132" s="1">
        <f t="shared" si="190"/>
        <v>182931805.83725601</v>
      </c>
      <c r="E1132" s="1">
        <f t="shared" si="191"/>
        <v>35568474.5659509</v>
      </c>
      <c r="F1132" s="1">
        <f t="shared" si="192"/>
        <v>59602516.300499998</v>
      </c>
      <c r="G1132" s="1">
        <f t="shared" si="193"/>
        <v>5635268.7120770495</v>
      </c>
      <c r="H1132" s="2">
        <f t="shared" si="194"/>
        <v>0.67571190577727158</v>
      </c>
      <c r="I1132" s="2">
        <f t="shared" si="195"/>
        <v>-0.67418177485480602</v>
      </c>
      <c r="J1132" s="2">
        <f t="shared" si="196"/>
        <v>9.4547496680601986E-2</v>
      </c>
      <c r="K1132" s="2">
        <f t="shared" si="197"/>
        <v>7.4841968435822466E-4</v>
      </c>
      <c r="L1132" s="2">
        <f>AM1132/SUM(AM1:AM$2583)</f>
        <v>1.1063632367489433E-4</v>
      </c>
      <c r="M1132" t="s">
        <v>1859</v>
      </c>
      <c r="N1132" t="s">
        <v>2793</v>
      </c>
      <c r="O1132" t="s">
        <v>2794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>
        <v>25631864.593903501</v>
      </c>
      <c r="AC1132" s="1">
        <v>64433282.902509101</v>
      </c>
      <c r="AD1132" s="1">
        <v>188680361.27109</v>
      </c>
      <c r="AE1132" s="1">
        <v>182931805.83725601</v>
      </c>
      <c r="AF1132" s="1">
        <v>150000754.49105</v>
      </c>
      <c r="AG1132" s="1">
        <v>193095240.343757</v>
      </c>
      <c r="AH1132" s="1">
        <v>76771654.307592899</v>
      </c>
      <c r="AI1132" s="1">
        <v>64194015.628210902</v>
      </c>
      <c r="AJ1132" s="1">
        <v>84458949.879809096</v>
      </c>
      <c r="AK1132" s="1">
        <v>35568474.5659509</v>
      </c>
      <c r="AL1132" s="1">
        <v>59602516.300499998</v>
      </c>
      <c r="AM1132" s="1">
        <v>5635268.7120770495</v>
      </c>
    </row>
    <row r="1133" spans="1:39" x14ac:dyDescent="0.3">
      <c r="A1133" t="str">
        <f t="shared" si="187"/>
        <v>FRS</v>
      </c>
      <c r="B1133" t="str">
        <f t="shared" si="188"/>
        <v>Z300</v>
      </c>
      <c r="C1133" t="str">
        <f t="shared" si="189"/>
        <v>MAINT, REP-ALT/RESTORATION</v>
      </c>
      <c r="D1133" s="1">
        <f t="shared" si="190"/>
        <v>-106880.99895904301</v>
      </c>
      <c r="E1133" s="1">
        <f t="shared" si="191"/>
        <v>-9052.9417504641697</v>
      </c>
      <c r="F1133" s="1">
        <f t="shared" si="192"/>
        <v>0</v>
      </c>
      <c r="G1133" s="1">
        <f t="shared" si="193"/>
        <v>0</v>
      </c>
      <c r="H1133" s="2">
        <f t="shared" si="194"/>
        <v>-1</v>
      </c>
      <c r="I1133" s="2">
        <f t="shared" si="195"/>
        <v>-1</v>
      </c>
      <c r="J1133" s="2" t="e">
        <f t="shared" si="196"/>
        <v>#DIV/0!</v>
      </c>
      <c r="K1133" s="2">
        <f t="shared" si="197"/>
        <v>0</v>
      </c>
      <c r="L1133" s="2">
        <f>AM1133/SUM(AM1:AM$2583)</f>
        <v>0</v>
      </c>
      <c r="M1133" t="s">
        <v>1859</v>
      </c>
      <c r="N1133" t="s">
        <v>2795</v>
      </c>
      <c r="O1133" t="s">
        <v>2796</v>
      </c>
      <c r="P1133" s="1">
        <v>9456504.4420377593</v>
      </c>
      <c r="Q1133" s="1">
        <v>40545022.579439901</v>
      </c>
      <c r="R1133" s="1">
        <v>38473997.249452099</v>
      </c>
      <c r="S1133" s="1">
        <v>129323295.456686</v>
      </c>
      <c r="T1133" s="1">
        <v>59529160.730694503</v>
      </c>
      <c r="U1133" s="1">
        <v>95624490.038900197</v>
      </c>
      <c r="V1133" s="1">
        <v>183187465.58185399</v>
      </c>
      <c r="W1133" s="1">
        <v>117076145.605785</v>
      </c>
      <c r="X1133" s="1">
        <v>207857777.04775599</v>
      </c>
      <c r="Y1133" s="1">
        <v>121137677.531691</v>
      </c>
      <c r="Z1133" s="1">
        <v>65375809.920410298</v>
      </c>
      <c r="AA1133" s="1">
        <v>54350727.281335801</v>
      </c>
      <c r="AB1133" s="1">
        <v>6599646.1510560904</v>
      </c>
      <c r="AC1133" s="1">
        <v>5011552.34925</v>
      </c>
      <c r="AD1133" s="1">
        <v>1398042.5892105801</v>
      </c>
      <c r="AE1133" s="1">
        <v>-106880.99895904301</v>
      </c>
      <c r="AF1133" s="1">
        <v>1703183.3369595199</v>
      </c>
      <c r="AG1133" s="1">
        <v>159591.78669089099</v>
      </c>
      <c r="AH1133" s="1">
        <v>401988.74609905999</v>
      </c>
      <c r="AI1133" s="1">
        <v>77362.796092646604</v>
      </c>
      <c r="AJ1133" s="1">
        <v>0</v>
      </c>
      <c r="AK1133" s="1">
        <v>-9052.9417504641697</v>
      </c>
      <c r="AL1133" s="1"/>
      <c r="AM1133" s="1"/>
    </row>
    <row r="1134" spans="1:39" x14ac:dyDescent="0.3">
      <c r="A1134" t="str">
        <f t="shared" si="187"/>
        <v>Fuels</v>
      </c>
      <c r="B1134" t="str">
        <f t="shared" si="188"/>
        <v>9110</v>
      </c>
      <c r="C1134" t="str">
        <f t="shared" si="189"/>
        <v>FUELS, SOLID</v>
      </c>
      <c r="D1134" s="1">
        <f t="shared" si="190"/>
        <v>18445594.9038275</v>
      </c>
      <c r="E1134" s="1">
        <f t="shared" si="191"/>
        <v>17386691.143600699</v>
      </c>
      <c r="F1134" s="1">
        <f t="shared" si="192"/>
        <v>17656054</v>
      </c>
      <c r="G1134" s="1">
        <f t="shared" si="193"/>
        <v>17129066.6876169</v>
      </c>
      <c r="H1134" s="2">
        <f t="shared" si="194"/>
        <v>1.5492473764822323E-2</v>
      </c>
      <c r="I1134" s="2">
        <f t="shared" si="195"/>
        <v>-4.2803764689837598E-2</v>
      </c>
      <c r="J1134" s="2">
        <f t="shared" si="196"/>
        <v>0.97015259964751466</v>
      </c>
      <c r="K1134" s="2">
        <f t="shared" si="197"/>
        <v>2.2170437058512105E-4</v>
      </c>
      <c r="L1134" s="2">
        <f>AM1134/SUM(AM1:AM$2583)</f>
        <v>3.3629220949812308E-4</v>
      </c>
      <c r="M1134" t="s">
        <v>2797</v>
      </c>
      <c r="N1134" t="s">
        <v>2798</v>
      </c>
      <c r="O1134" t="s">
        <v>2799</v>
      </c>
      <c r="P1134" s="1">
        <v>1631312.1503691401</v>
      </c>
      <c r="Q1134" s="1">
        <v>5397011.4960602596</v>
      </c>
      <c r="R1134" s="1">
        <v>4846806.3879454602</v>
      </c>
      <c r="S1134" s="1">
        <v>5214137.4430741202</v>
      </c>
      <c r="T1134" s="1">
        <v>5542783.8101262404</v>
      </c>
      <c r="U1134" s="1">
        <v>7965474.5588318603</v>
      </c>
      <c r="V1134" s="1">
        <v>6063938.4513105704</v>
      </c>
      <c r="W1134" s="1">
        <v>9625944.1361565106</v>
      </c>
      <c r="X1134" s="1">
        <v>18345411.409997299</v>
      </c>
      <c r="Y1134" s="1">
        <v>28884307.177550901</v>
      </c>
      <c r="Z1134" s="1">
        <v>13530841.284077501</v>
      </c>
      <c r="AA1134" s="1">
        <v>15136998.5345736</v>
      </c>
      <c r="AB1134" s="1">
        <v>9601873.2911078595</v>
      </c>
      <c r="AC1134" s="1">
        <v>2169045.8472867301</v>
      </c>
      <c r="AD1134" s="1">
        <v>5267141.52063144</v>
      </c>
      <c r="AE1134" s="1">
        <v>18445594.9038275</v>
      </c>
      <c r="AF1134" s="1">
        <v>13810807.437155999</v>
      </c>
      <c r="AG1134" s="1">
        <v>15954981.0222496</v>
      </c>
      <c r="AH1134" s="1">
        <v>16719961.8099347</v>
      </c>
      <c r="AI1134" s="1">
        <v>16740461.9516488</v>
      </c>
      <c r="AJ1134" s="1">
        <v>17704994.295163199</v>
      </c>
      <c r="AK1134" s="1">
        <v>17386691.143600699</v>
      </c>
      <c r="AL1134" s="1">
        <v>17656054</v>
      </c>
      <c r="AM1134" s="1">
        <v>17129066.6876169</v>
      </c>
    </row>
    <row r="1135" spans="1:39" x14ac:dyDescent="0.3">
      <c r="A1135" t="str">
        <f t="shared" si="187"/>
        <v>Fuels</v>
      </c>
      <c r="B1135" t="str">
        <f t="shared" si="188"/>
        <v>9130</v>
      </c>
      <c r="C1135" t="str">
        <f t="shared" si="189"/>
        <v>LIQUID PROPELLANTS -PETROLEUM BASE</v>
      </c>
      <c r="D1135" s="1">
        <f t="shared" si="190"/>
        <v>11416801.244163901</v>
      </c>
      <c r="E1135" s="1">
        <f t="shared" si="191"/>
        <v>2482467.79175311</v>
      </c>
      <c r="F1135" s="1">
        <f t="shared" si="192"/>
        <v>5213370.1935000001</v>
      </c>
      <c r="G1135" s="1">
        <f t="shared" si="193"/>
        <v>3330721.2769562602</v>
      </c>
      <c r="H1135" s="2">
        <f t="shared" si="194"/>
        <v>1.1000756629427753</v>
      </c>
      <c r="I1135" s="2">
        <f t="shared" si="195"/>
        <v>-0.54335981839352798</v>
      </c>
      <c r="J1135" s="2">
        <f t="shared" si="196"/>
        <v>0.63888063830743969</v>
      </c>
      <c r="K1135" s="2">
        <f t="shared" si="197"/>
        <v>6.5463492430253576E-5</v>
      </c>
      <c r="L1135" s="2">
        <f>AM1135/SUM(AM1:AM$2583)</f>
        <v>6.5391514778781286E-5</v>
      </c>
      <c r="M1135" t="s">
        <v>2797</v>
      </c>
      <c r="N1135" t="s">
        <v>2800</v>
      </c>
      <c r="O1135" t="s">
        <v>2801</v>
      </c>
      <c r="P1135" s="1">
        <v>6288368.0346099697</v>
      </c>
      <c r="Q1135" s="1">
        <v>5763017.7420368297</v>
      </c>
      <c r="R1135" s="1">
        <v>2185726.4309942299</v>
      </c>
      <c r="S1135" s="1">
        <v>1790295.18321163</v>
      </c>
      <c r="T1135" s="1">
        <v>571467.24589111703</v>
      </c>
      <c r="U1135" s="1">
        <v>2083605.1825373401</v>
      </c>
      <c r="V1135" s="1">
        <v>2126507.0800671601</v>
      </c>
      <c r="W1135" s="1">
        <v>2832524.1389602199</v>
      </c>
      <c r="X1135" s="1">
        <v>3791267.1915994799</v>
      </c>
      <c r="Y1135" s="1">
        <v>1714232.8395398101</v>
      </c>
      <c r="Z1135" s="1">
        <v>2695030.9492467502</v>
      </c>
      <c r="AA1135" s="1">
        <v>2231980.84051737</v>
      </c>
      <c r="AB1135" s="1">
        <v>11186017.9520569</v>
      </c>
      <c r="AC1135" s="1">
        <v>1215213.0850052801</v>
      </c>
      <c r="AD1135" s="1">
        <v>6579613.6193416398</v>
      </c>
      <c r="AE1135" s="1">
        <v>11416801.244163901</v>
      </c>
      <c r="AF1135" s="1">
        <v>15127980.1799646</v>
      </c>
      <c r="AG1135" s="1">
        <v>12394733.712231901</v>
      </c>
      <c r="AH1135" s="1">
        <v>10191438.7683948</v>
      </c>
      <c r="AI1135" s="1">
        <v>2325057.8717172602</v>
      </c>
      <c r="AJ1135" s="1">
        <v>984758.78603630199</v>
      </c>
      <c r="AK1135" s="1">
        <v>2482467.79175311</v>
      </c>
      <c r="AL1135" s="1">
        <v>5213370.1935000001</v>
      </c>
      <c r="AM1135" s="1">
        <v>3330721.2769562602</v>
      </c>
    </row>
    <row r="1136" spans="1:39" x14ac:dyDescent="0.3">
      <c r="A1136" t="str">
        <f t="shared" si="187"/>
        <v>Fuels</v>
      </c>
      <c r="B1136" t="str">
        <f t="shared" si="188"/>
        <v>9135</v>
      </c>
      <c r="C1136" t="str">
        <f t="shared" si="189"/>
        <v>LIQUID PROPELLANT FUELS AND OXIDIZERS, CHEMICAL BASE</v>
      </c>
      <c r="D1136" s="1">
        <f t="shared" si="190"/>
        <v>26683.582867524699</v>
      </c>
      <c r="E1136" s="1">
        <f t="shared" si="191"/>
        <v>6533.8818487849103</v>
      </c>
      <c r="F1136" s="1">
        <f t="shared" si="192"/>
        <v>0</v>
      </c>
      <c r="G1136" s="1">
        <f t="shared" si="193"/>
        <v>0</v>
      </c>
      <c r="H1136" s="2">
        <f t="shared" si="194"/>
        <v>-1</v>
      </c>
      <c r="I1136" s="2">
        <f t="shared" si="195"/>
        <v>-1</v>
      </c>
      <c r="J1136" s="2" t="e">
        <f t="shared" si="196"/>
        <v>#DIV/0!</v>
      </c>
      <c r="K1136" s="2">
        <f t="shared" si="197"/>
        <v>0</v>
      </c>
      <c r="L1136" s="2">
        <f>AM1136/SUM(AM1:AM$2583)</f>
        <v>0</v>
      </c>
      <c r="M1136" t="s">
        <v>2797</v>
      </c>
      <c r="N1136" t="s">
        <v>2802</v>
      </c>
      <c r="O1136" t="s">
        <v>2803</v>
      </c>
      <c r="P1136" s="1">
        <v>43330152.445584297</v>
      </c>
      <c r="Q1136" s="1">
        <v>24107054.5522261</v>
      </c>
      <c r="R1136" s="1"/>
      <c r="S1136" s="1">
        <v>-73829.967363405798</v>
      </c>
      <c r="T1136" s="1">
        <v>413065.57217937702</v>
      </c>
      <c r="U1136" s="1">
        <v>273191.44196928298</v>
      </c>
      <c r="V1136" s="1">
        <v>326285.51065736997</v>
      </c>
      <c r="W1136" s="1">
        <v>52931.696667545497</v>
      </c>
      <c r="X1136" s="1">
        <v>34925.013217284599</v>
      </c>
      <c r="Y1136" s="1">
        <v>259801.745456837</v>
      </c>
      <c r="Z1136" s="1">
        <v>21990.7840930452</v>
      </c>
      <c r="AA1136" s="1">
        <v>6309.4133363596502</v>
      </c>
      <c r="AB1136" s="1">
        <v>-40569.080012189399</v>
      </c>
      <c r="AC1136" s="1">
        <v>12365.9846738701</v>
      </c>
      <c r="AD1136" s="1">
        <v>30060.206793316898</v>
      </c>
      <c r="AE1136" s="1">
        <v>26683.582867524699</v>
      </c>
      <c r="AF1136" s="1">
        <v>26840.3514418183</v>
      </c>
      <c r="AG1136" s="1">
        <v>39402.473918751602</v>
      </c>
      <c r="AH1136" s="1">
        <v>15544.007625347</v>
      </c>
      <c r="AI1136" s="1"/>
      <c r="AJ1136" s="1"/>
      <c r="AK1136" s="1">
        <v>6533.8818487849103</v>
      </c>
      <c r="AL1136" s="1"/>
      <c r="AM1136" s="1"/>
    </row>
    <row r="1137" spans="1:39" x14ac:dyDescent="0.3">
      <c r="A1137" t="str">
        <f t="shared" si="187"/>
        <v>Fuels</v>
      </c>
      <c r="B1137" t="str">
        <f t="shared" si="188"/>
        <v>9140</v>
      </c>
      <c r="C1137" t="str">
        <f t="shared" si="189"/>
        <v>FUEL OILS</v>
      </c>
      <c r="D1137" s="1">
        <f t="shared" si="190"/>
        <v>1453583.5501542699</v>
      </c>
      <c r="E1137" s="1">
        <f t="shared" si="191"/>
        <v>3455620.7710851799</v>
      </c>
      <c r="F1137" s="1">
        <f t="shared" si="192"/>
        <v>1396712.6788000001</v>
      </c>
      <c r="G1137" s="1">
        <f t="shared" si="193"/>
        <v>219804.77284695901</v>
      </c>
      <c r="H1137" s="2">
        <f t="shared" si="194"/>
        <v>-0.59581424834375385</v>
      </c>
      <c r="I1137" s="2">
        <f t="shared" si="195"/>
        <v>-3.9124597515040715E-2</v>
      </c>
      <c r="J1137" s="2">
        <f t="shared" si="196"/>
        <v>0.15737293445048878</v>
      </c>
      <c r="K1137" s="2">
        <f t="shared" si="197"/>
        <v>1.7538307559640018E-5</v>
      </c>
      <c r="L1137" s="2">
        <f>AM1137/SUM(AM1:AM$2583)</f>
        <v>4.3153917295666102E-6</v>
      </c>
      <c r="M1137" t="s">
        <v>2797</v>
      </c>
      <c r="N1137" t="s">
        <v>2804</v>
      </c>
      <c r="O1137" t="s">
        <v>2805</v>
      </c>
      <c r="P1137" s="1">
        <v>4155617.2947550602</v>
      </c>
      <c r="Q1137" s="1">
        <v>5984175.30460547</v>
      </c>
      <c r="R1137" s="1">
        <v>2501935.1235568398</v>
      </c>
      <c r="S1137" s="1">
        <v>3887550.8369231001</v>
      </c>
      <c r="T1137" s="1">
        <v>10639.939638088799</v>
      </c>
      <c r="U1137" s="1">
        <v>114349.001963173</v>
      </c>
      <c r="V1137" s="1">
        <v>928045.51767600595</v>
      </c>
      <c r="W1137" s="1">
        <v>422744.58771258302</v>
      </c>
      <c r="X1137" s="1">
        <v>639895.477913421</v>
      </c>
      <c r="Y1137" s="1">
        <v>450755.43952840701</v>
      </c>
      <c r="Z1137" s="1">
        <v>474651.87030245602</v>
      </c>
      <c r="AA1137" s="1">
        <v>1772895.7946267701</v>
      </c>
      <c r="AB1137" s="1">
        <v>574500.33721283497</v>
      </c>
      <c r="AC1137" s="1">
        <v>524797.463954065</v>
      </c>
      <c r="AD1137" s="1">
        <v>1398945.65774737</v>
      </c>
      <c r="AE1137" s="1">
        <v>1453583.5501542699</v>
      </c>
      <c r="AF1137" s="1">
        <v>376642.39117092802</v>
      </c>
      <c r="AG1137" s="1">
        <v>534802.954354499</v>
      </c>
      <c r="AH1137" s="1">
        <v>3222658.7099369699</v>
      </c>
      <c r="AI1137" s="1">
        <v>3046638.5671634399</v>
      </c>
      <c r="AJ1137" s="1">
        <v>3282351.4467483601</v>
      </c>
      <c r="AK1137" s="1">
        <v>3455620.7710851799</v>
      </c>
      <c r="AL1137" s="1">
        <v>1396712.6788000001</v>
      </c>
      <c r="AM1137" s="1">
        <v>219804.77284695901</v>
      </c>
    </row>
    <row r="1138" spans="1:39" x14ac:dyDescent="0.3">
      <c r="A1138" t="str">
        <f t="shared" si="187"/>
        <v>Fuels</v>
      </c>
      <c r="B1138" t="str">
        <f t="shared" si="188"/>
        <v>9150</v>
      </c>
      <c r="C1138" t="str">
        <f t="shared" si="189"/>
        <v>OIL &amp; GREASE-CUT,LUBR &amp; HYDRAULIC</v>
      </c>
      <c r="D1138" s="1">
        <f t="shared" si="190"/>
        <v>98464.891949013399</v>
      </c>
      <c r="E1138" s="1">
        <f t="shared" si="191"/>
        <v>281340.11079034198</v>
      </c>
      <c r="F1138" s="1">
        <f t="shared" si="192"/>
        <v>101390.9613</v>
      </c>
      <c r="G1138" s="1">
        <f t="shared" si="193"/>
        <v>230748.62674326901</v>
      </c>
      <c r="H1138" s="2">
        <f t="shared" si="194"/>
        <v>-0.63961426966395929</v>
      </c>
      <c r="I1138" s="2">
        <f t="shared" si="195"/>
        <v>2.9716879722995637E-2</v>
      </c>
      <c r="J1138" s="2">
        <f t="shared" si="196"/>
        <v>2.2758303480378288</v>
      </c>
      <c r="K1138" s="2">
        <f t="shared" si="197"/>
        <v>1.2731507990424625E-6</v>
      </c>
      <c r="L1138" s="2">
        <f>AM1138/SUM(AM1:AM$2583)</f>
        <v>4.5302506517912138E-6</v>
      </c>
      <c r="M1138" t="s">
        <v>2797</v>
      </c>
      <c r="N1138" t="s">
        <v>2806</v>
      </c>
      <c r="O1138" t="s">
        <v>2807</v>
      </c>
      <c r="P1138" s="1">
        <v>1329805.61297187</v>
      </c>
      <c r="Q1138" s="1">
        <v>101068.960347033</v>
      </c>
      <c r="R1138" s="1">
        <v>224167.51313269799</v>
      </c>
      <c r="S1138" s="1">
        <v>10660.772996375401</v>
      </c>
      <c r="T1138" s="1">
        <v>6854.3047465837299</v>
      </c>
      <c r="U1138" s="1">
        <v>149786.39403455399</v>
      </c>
      <c r="V1138" s="1">
        <v>153585.10594978</v>
      </c>
      <c r="W1138" s="1">
        <v>300964.61672367598</v>
      </c>
      <c r="X1138" s="1">
        <v>467054.50973825401</v>
      </c>
      <c r="Y1138" s="1">
        <v>104681.42789281</v>
      </c>
      <c r="Z1138" s="1">
        <v>391238.41973015002</v>
      </c>
      <c r="AA1138" s="1">
        <v>339553.76712214702</v>
      </c>
      <c r="AB1138" s="1">
        <v>462981.186148673</v>
      </c>
      <c r="AC1138" s="1">
        <v>94508.962405200597</v>
      </c>
      <c r="AD1138" s="1">
        <v>218782.653615644</v>
      </c>
      <c r="AE1138" s="1">
        <v>98464.891949013399</v>
      </c>
      <c r="AF1138" s="1">
        <v>200957.77866160599</v>
      </c>
      <c r="AG1138" s="1">
        <v>31777.439178725901</v>
      </c>
      <c r="AH1138" s="1">
        <v>61158.507765538903</v>
      </c>
      <c r="AI1138" s="1">
        <v>31149.419523346602</v>
      </c>
      <c r="AJ1138" s="1">
        <v>291633.31148196198</v>
      </c>
      <c r="AK1138" s="1">
        <v>281340.11079034198</v>
      </c>
      <c r="AL1138" s="1">
        <v>101390.9613</v>
      </c>
      <c r="AM1138" s="1">
        <v>230748.62674326901</v>
      </c>
    </row>
    <row r="1139" spans="1:39" x14ac:dyDescent="0.3">
      <c r="A1139" t="str">
        <f t="shared" si="187"/>
        <v>Fuels</v>
      </c>
      <c r="B1139" t="str">
        <f t="shared" si="188"/>
        <v>9160</v>
      </c>
      <c r="C1139" t="str">
        <f t="shared" si="189"/>
        <v>MISCELLANEOUS WAXES, OILS, AND FATS</v>
      </c>
      <c r="D1139" s="1">
        <f t="shared" si="190"/>
        <v>231404.62132562301</v>
      </c>
      <c r="E1139" s="1">
        <f t="shared" si="191"/>
        <v>35441.311821012001</v>
      </c>
      <c r="F1139" s="1">
        <f t="shared" si="192"/>
        <v>-1252.3100999999999</v>
      </c>
      <c r="G1139" s="1">
        <f t="shared" si="193"/>
        <v>13047.9618306752</v>
      </c>
      <c r="H1139" s="2">
        <f t="shared" si="194"/>
        <v>-1.0353347558443802</v>
      </c>
      <c r="I1139" s="2">
        <f t="shared" si="195"/>
        <v>-1.0054117765359483</v>
      </c>
      <c r="J1139" s="2">
        <f t="shared" si="196"/>
        <v>-10.41911410813919</v>
      </c>
      <c r="K1139" s="2">
        <f t="shared" si="197"/>
        <v>-1.5725066455839454E-8</v>
      </c>
      <c r="L1139" s="2">
        <f>AM1139/SUM(AM1:AM$2583)</f>
        <v>2.5616853466144181E-7</v>
      </c>
      <c r="M1139" t="s">
        <v>2797</v>
      </c>
      <c r="N1139" t="s">
        <v>2808</v>
      </c>
      <c r="O1139" t="s">
        <v>2809</v>
      </c>
      <c r="P1139" s="1"/>
      <c r="Q1139" s="1"/>
      <c r="R1139" s="1">
        <v>43793.636699795599</v>
      </c>
      <c r="S1139" s="1"/>
      <c r="T1139" s="1">
        <v>0</v>
      </c>
      <c r="U1139" s="1">
        <v>202497.114664786</v>
      </c>
      <c r="V1139" s="1">
        <v>23250.981446926198</v>
      </c>
      <c r="W1139" s="1">
        <v>15673.8895600378</v>
      </c>
      <c r="X1139" s="1">
        <v>48937.541574012597</v>
      </c>
      <c r="Y1139" s="1"/>
      <c r="Z1139" s="1">
        <v>86172.646730581895</v>
      </c>
      <c r="AA1139" s="1">
        <v>20570.7428182765</v>
      </c>
      <c r="AB1139" s="1">
        <v>61746.627238218702</v>
      </c>
      <c r="AC1139" s="1">
        <v>320346.42995480599</v>
      </c>
      <c r="AD1139" s="1">
        <v>675112.13745004695</v>
      </c>
      <c r="AE1139" s="1">
        <v>231404.62132562301</v>
      </c>
      <c r="AF1139" s="1">
        <v>287595.37978175498</v>
      </c>
      <c r="AG1139" s="1">
        <v>224254.76443328499</v>
      </c>
      <c r="AH1139" s="1">
        <v>160401.77454919499</v>
      </c>
      <c r="AI1139" s="1">
        <v>58232.142715246002</v>
      </c>
      <c r="AJ1139" s="1">
        <v>52944.547229560201</v>
      </c>
      <c r="AK1139" s="1">
        <v>35441.311821012001</v>
      </c>
      <c r="AL1139" s="1">
        <v>-1252.3100999999999</v>
      </c>
      <c r="AM1139" s="1">
        <v>13047.9618306752</v>
      </c>
    </row>
    <row r="1140" spans="1:39" x14ac:dyDescent="0.3">
      <c r="A1140" t="str">
        <f t="shared" si="187"/>
        <v>Ground Vehicles</v>
      </c>
      <c r="B1140" t="str">
        <f t="shared" si="188"/>
        <v>2210</v>
      </c>
      <c r="C1140" t="str">
        <f t="shared" si="189"/>
        <v>LOCOMOTIVES</v>
      </c>
      <c r="D1140" s="1">
        <f t="shared" si="190"/>
        <v>0</v>
      </c>
      <c r="E1140" s="1">
        <f t="shared" si="191"/>
        <v>0</v>
      </c>
      <c r="F1140" s="1">
        <f t="shared" si="192"/>
        <v>0</v>
      </c>
      <c r="G1140" s="1">
        <f t="shared" si="193"/>
        <v>0</v>
      </c>
      <c r="H1140" s="2" t="e">
        <f t="shared" si="194"/>
        <v>#DIV/0!</v>
      </c>
      <c r="I1140" s="2" t="e">
        <f t="shared" si="195"/>
        <v>#DIV/0!</v>
      </c>
      <c r="J1140" s="2" t="e">
        <f t="shared" si="196"/>
        <v>#DIV/0!</v>
      </c>
      <c r="K1140" s="2">
        <f t="shared" si="197"/>
        <v>0</v>
      </c>
      <c r="L1140" s="2">
        <f>AM1140/SUM(AM1:AM$2583)</f>
        <v>0</v>
      </c>
      <c r="M1140" t="s">
        <v>2810</v>
      </c>
      <c r="N1140" t="s">
        <v>2811</v>
      </c>
      <c r="O1140" t="s">
        <v>2812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>
        <v>289080.22121072997</v>
      </c>
      <c r="AH1140" s="1"/>
      <c r="AI1140" s="1"/>
      <c r="AJ1140" s="1"/>
      <c r="AK1140" s="1"/>
      <c r="AL1140" s="1"/>
      <c r="AM1140" s="1"/>
    </row>
    <row r="1141" spans="1:39" x14ac:dyDescent="0.3">
      <c r="A1141" t="str">
        <f t="shared" si="187"/>
        <v>Ground Vehicles</v>
      </c>
      <c r="B1141" t="str">
        <f t="shared" si="188"/>
        <v>2220</v>
      </c>
      <c r="C1141" t="str">
        <f t="shared" si="189"/>
        <v>RAIL CARS</v>
      </c>
      <c r="D1141" s="1">
        <f t="shared" si="190"/>
        <v>0</v>
      </c>
      <c r="E1141" s="1">
        <f t="shared" si="191"/>
        <v>1643656.49582548</v>
      </c>
      <c r="F1141" s="1">
        <f t="shared" si="192"/>
        <v>0</v>
      </c>
      <c r="G1141" s="1">
        <f t="shared" si="193"/>
        <v>0</v>
      </c>
      <c r="H1141" s="2">
        <f t="shared" si="194"/>
        <v>-1</v>
      </c>
      <c r="I1141" s="2" t="e">
        <f t="shared" si="195"/>
        <v>#DIV/0!</v>
      </c>
      <c r="J1141" s="2" t="e">
        <f t="shared" si="196"/>
        <v>#DIV/0!</v>
      </c>
      <c r="K1141" s="2">
        <f t="shared" si="197"/>
        <v>0</v>
      </c>
      <c r="L1141" s="2">
        <f>AM1141/SUM(AM1:AM$2583)</f>
        <v>0</v>
      </c>
      <c r="M1141" t="s">
        <v>2810</v>
      </c>
      <c r="N1141" t="s">
        <v>2813</v>
      </c>
      <c r="O1141" t="s">
        <v>2814</v>
      </c>
      <c r="P1141" s="1">
        <v>215454.370676619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>
        <v>58233.648293111597</v>
      </c>
      <c r="AB1141" s="1">
        <v>215918.79089630299</v>
      </c>
      <c r="AC1141" s="1">
        <v>35876.904193026101</v>
      </c>
      <c r="AD1141" s="1">
        <v>-20580.698655515302</v>
      </c>
      <c r="AE1141" s="1"/>
      <c r="AF1141" s="1"/>
      <c r="AG1141" s="1"/>
      <c r="AH1141" s="1"/>
      <c r="AI1141" s="1"/>
      <c r="AJ1141" s="1"/>
      <c r="AK1141" s="1">
        <v>1643656.49582548</v>
      </c>
      <c r="AL1141" s="1">
        <v>0</v>
      </c>
      <c r="AM1141" s="1"/>
    </row>
    <row r="1142" spans="1:39" x14ac:dyDescent="0.3">
      <c r="A1142" t="str">
        <f t="shared" si="187"/>
        <v>Ground Vehicles</v>
      </c>
      <c r="B1142" t="str">
        <f t="shared" si="188"/>
        <v>2230</v>
      </c>
      <c r="C1142" t="str">
        <f t="shared" si="189"/>
        <v>RAILROAD RIGHT OF WAY CONSTR EQ</v>
      </c>
      <c r="D1142" s="1">
        <f t="shared" si="190"/>
        <v>0</v>
      </c>
      <c r="E1142" s="1">
        <f t="shared" si="191"/>
        <v>0</v>
      </c>
      <c r="F1142" s="1">
        <f t="shared" si="192"/>
        <v>0</v>
      </c>
      <c r="G1142" s="1">
        <f t="shared" si="193"/>
        <v>0</v>
      </c>
      <c r="H1142" s="2" t="e">
        <f t="shared" si="194"/>
        <v>#DIV/0!</v>
      </c>
      <c r="I1142" s="2" t="e">
        <f t="shared" si="195"/>
        <v>#DIV/0!</v>
      </c>
      <c r="J1142" s="2" t="e">
        <f t="shared" si="196"/>
        <v>#DIV/0!</v>
      </c>
      <c r="K1142" s="2">
        <f t="shared" si="197"/>
        <v>0</v>
      </c>
      <c r="L1142" s="2">
        <f>AM1142/SUM(AM1:AM$2583)</f>
        <v>0</v>
      </c>
      <c r="M1142" t="s">
        <v>2810</v>
      </c>
      <c r="N1142" t="s">
        <v>2815</v>
      </c>
      <c r="O1142" t="s">
        <v>2816</v>
      </c>
      <c r="P1142" s="1"/>
      <c r="Q1142" s="1"/>
      <c r="R1142" s="1"/>
      <c r="S1142" s="1"/>
      <c r="T1142" s="1"/>
      <c r="U1142" s="1"/>
      <c r="V1142" s="1"/>
      <c r="W1142" s="1"/>
      <c r="X1142" s="1">
        <v>324870.51301409199</v>
      </c>
      <c r="Y1142" s="1"/>
      <c r="Z1142" s="1"/>
      <c r="AA1142" s="1"/>
      <c r="AB1142" s="1"/>
      <c r="AC1142" s="1"/>
      <c r="AD1142" s="1">
        <v>166839.658656908</v>
      </c>
      <c r="AE1142" s="1"/>
      <c r="AF1142" s="1">
        <v>51870.883459405399</v>
      </c>
      <c r="AG1142" s="1"/>
      <c r="AH1142" s="1"/>
      <c r="AI1142" s="1">
        <v>146161.06555640401</v>
      </c>
      <c r="AJ1142" s="1"/>
      <c r="AK1142" s="1"/>
      <c r="AL1142" s="1"/>
      <c r="AM1142" s="1"/>
    </row>
    <row r="1143" spans="1:39" x14ac:dyDescent="0.3">
      <c r="A1143" t="str">
        <f t="shared" si="187"/>
        <v>Ground Vehicles</v>
      </c>
      <c r="B1143" t="str">
        <f t="shared" si="188"/>
        <v>2240</v>
      </c>
      <c r="C1143" t="str">
        <f t="shared" si="189"/>
        <v>LOCOMOTIVE &amp; RAIL CAR ACCESSORIES</v>
      </c>
      <c r="D1143" s="1">
        <f t="shared" si="190"/>
        <v>11888.109020341801</v>
      </c>
      <c r="E1143" s="1">
        <f t="shared" si="191"/>
        <v>0</v>
      </c>
      <c r="F1143" s="1">
        <f t="shared" si="192"/>
        <v>0</v>
      </c>
      <c r="G1143" s="1">
        <f t="shared" si="193"/>
        <v>0</v>
      </c>
      <c r="H1143" s="2" t="e">
        <f t="shared" si="194"/>
        <v>#DIV/0!</v>
      </c>
      <c r="I1143" s="2">
        <f t="shared" si="195"/>
        <v>-1</v>
      </c>
      <c r="J1143" s="2" t="e">
        <f t="shared" si="196"/>
        <v>#DIV/0!</v>
      </c>
      <c r="K1143" s="2">
        <f t="shared" si="197"/>
        <v>0</v>
      </c>
      <c r="L1143" s="2">
        <f>AM1143/SUM(AM1:AM$2583)</f>
        <v>0</v>
      </c>
      <c r="M1143" t="s">
        <v>2810</v>
      </c>
      <c r="N1143" t="s">
        <v>2817</v>
      </c>
      <c r="O1143" t="s">
        <v>2818</v>
      </c>
      <c r="P1143" s="1"/>
      <c r="Q1143" s="1"/>
      <c r="R1143" s="1"/>
      <c r="S1143" s="1"/>
      <c r="T1143" s="1"/>
      <c r="U1143" s="1"/>
      <c r="V1143" s="1"/>
      <c r="W1143" s="1"/>
      <c r="X1143" s="1">
        <v>7098.3089840473504</v>
      </c>
      <c r="Y1143" s="1">
        <v>65072.183972056897</v>
      </c>
      <c r="Z1143" s="1"/>
      <c r="AA1143" s="1"/>
      <c r="AB1143" s="1"/>
      <c r="AC1143" s="1">
        <v>951.83936322213697</v>
      </c>
      <c r="AD1143" s="1">
        <v>5477.6395695353503</v>
      </c>
      <c r="AE1143" s="1">
        <v>11888.109020341801</v>
      </c>
      <c r="AF1143" s="1">
        <v>9744.8833306251909</v>
      </c>
      <c r="AG1143" s="1"/>
      <c r="AH1143" s="1"/>
      <c r="AI1143" s="1"/>
      <c r="AJ1143" s="1"/>
      <c r="AK1143" s="1"/>
      <c r="AL1143" s="1"/>
      <c r="AM1143" s="1"/>
    </row>
    <row r="1144" spans="1:39" x14ac:dyDescent="0.3">
      <c r="A1144" t="str">
        <f t="shared" si="187"/>
        <v>Ground Vehicles</v>
      </c>
      <c r="B1144" t="str">
        <f t="shared" si="188"/>
        <v>2250</v>
      </c>
      <c r="C1144" t="str">
        <f t="shared" si="189"/>
        <v>TRACK MATERIAL, RAILROAD</v>
      </c>
      <c r="D1144" s="1">
        <f t="shared" si="190"/>
        <v>0</v>
      </c>
      <c r="E1144" s="1">
        <f t="shared" si="191"/>
        <v>0</v>
      </c>
      <c r="F1144" s="1">
        <f t="shared" si="192"/>
        <v>0</v>
      </c>
      <c r="G1144" s="1">
        <f t="shared" si="193"/>
        <v>0</v>
      </c>
      <c r="H1144" s="2" t="e">
        <f t="shared" si="194"/>
        <v>#DIV/0!</v>
      </c>
      <c r="I1144" s="2" t="e">
        <f t="shared" si="195"/>
        <v>#DIV/0!</v>
      </c>
      <c r="J1144" s="2" t="e">
        <f t="shared" si="196"/>
        <v>#DIV/0!</v>
      </c>
      <c r="K1144" s="2">
        <f t="shared" si="197"/>
        <v>0</v>
      </c>
      <c r="L1144" s="2">
        <f>AM1144/SUM(AM1:AM$2583)</f>
        <v>0</v>
      </c>
      <c r="M1144" t="s">
        <v>2810</v>
      </c>
      <c r="N1144" t="s">
        <v>2819</v>
      </c>
      <c r="O1144" t="s">
        <v>2820</v>
      </c>
      <c r="P1144" s="1">
        <v>433490.67797277</v>
      </c>
      <c r="Q1144" s="1"/>
      <c r="R1144" s="1"/>
      <c r="S1144" s="1">
        <v>41676.9784806842</v>
      </c>
      <c r="T1144" s="1"/>
      <c r="U1144" s="1">
        <v>25643.638544993399</v>
      </c>
      <c r="V1144" s="1"/>
      <c r="W1144" s="1"/>
      <c r="X1144" s="1">
        <v>0</v>
      </c>
      <c r="Y1144" s="1">
        <v>0</v>
      </c>
      <c r="Z1144" s="1">
        <v>0</v>
      </c>
      <c r="AA1144" s="1">
        <v>20640.466104324099</v>
      </c>
      <c r="AB1144" s="1">
        <v>0</v>
      </c>
      <c r="AC1144" s="1">
        <v>33179.382929372201</v>
      </c>
      <c r="AD1144" s="1">
        <v>337269.17155348102</v>
      </c>
      <c r="AE1144" s="1"/>
      <c r="AF1144" s="1"/>
      <c r="AG1144" s="1"/>
      <c r="AH1144" s="1"/>
      <c r="AI1144" s="1"/>
      <c r="AJ1144" s="1"/>
      <c r="AK1144" s="1"/>
      <c r="AL1144" s="1"/>
      <c r="AM1144" s="1"/>
    </row>
    <row r="1145" spans="1:39" x14ac:dyDescent="0.3">
      <c r="A1145" t="str">
        <f t="shared" si="187"/>
        <v>Ground Vehicles</v>
      </c>
      <c r="B1145" t="str">
        <f t="shared" si="188"/>
        <v>2305</v>
      </c>
      <c r="C1145" t="str">
        <f t="shared" si="189"/>
        <v>GROUND EFFECT VEHICLES</v>
      </c>
      <c r="D1145" s="1">
        <f t="shared" si="190"/>
        <v>2953149.3435380301</v>
      </c>
      <c r="E1145" s="1">
        <f t="shared" si="191"/>
        <v>2820772.7309242501</v>
      </c>
      <c r="F1145" s="1">
        <f t="shared" si="192"/>
        <v>1524663.6797</v>
      </c>
      <c r="G1145" s="1">
        <f t="shared" si="193"/>
        <v>206292.88043237201</v>
      </c>
      <c r="H1145" s="2">
        <f t="shared" si="194"/>
        <v>-0.45948723093319499</v>
      </c>
      <c r="I1145" s="2">
        <f t="shared" si="195"/>
        <v>-0.48371602572819028</v>
      </c>
      <c r="J1145" s="2">
        <f t="shared" si="196"/>
        <v>0.13530385958493035</v>
      </c>
      <c r="K1145" s="2">
        <f t="shared" si="197"/>
        <v>1.9144968715086796E-5</v>
      </c>
      <c r="L1145" s="2">
        <f>AM1145/SUM(AM1:AM$2583)</f>
        <v>4.0501149204169709E-6</v>
      </c>
      <c r="M1145" t="s">
        <v>2810</v>
      </c>
      <c r="N1145" t="s">
        <v>2821</v>
      </c>
      <c r="O1145" t="s">
        <v>2822</v>
      </c>
      <c r="P1145" s="1">
        <v>563070.61223420803</v>
      </c>
      <c r="Q1145" s="1">
        <v>702494.73971318</v>
      </c>
      <c r="R1145" s="1">
        <v>745994.05449823302</v>
      </c>
      <c r="S1145" s="1">
        <v>857748.78925253602</v>
      </c>
      <c r="T1145" s="1">
        <v>1600273.39870061</v>
      </c>
      <c r="U1145" s="1">
        <v>4535573.2998909</v>
      </c>
      <c r="V1145" s="1">
        <v>2984265.5659151501</v>
      </c>
      <c r="W1145" s="1">
        <v>2240794.4194301502</v>
      </c>
      <c r="X1145" s="1">
        <v>2357290.6960187401</v>
      </c>
      <c r="Y1145" s="1">
        <v>4133406.90255519</v>
      </c>
      <c r="Z1145" s="1">
        <v>3110386.5792361898</v>
      </c>
      <c r="AA1145" s="1">
        <v>5271266.0067721801</v>
      </c>
      <c r="AB1145" s="1">
        <v>3237163.7970603001</v>
      </c>
      <c r="AC1145" s="1">
        <v>4167868.7758796099</v>
      </c>
      <c r="AD1145" s="1">
        <v>7512201.3977380795</v>
      </c>
      <c r="AE1145" s="1">
        <v>2953149.3435380301</v>
      </c>
      <c r="AF1145" s="1">
        <v>4498397.6148605803</v>
      </c>
      <c r="AG1145" s="1">
        <v>4845304.0702976603</v>
      </c>
      <c r="AH1145" s="1">
        <v>2269357.73115861</v>
      </c>
      <c r="AI1145" s="1">
        <v>4644432.5034939498</v>
      </c>
      <c r="AJ1145" s="1">
        <v>1827947.26493689</v>
      </c>
      <c r="AK1145" s="1">
        <v>2820772.7309242501</v>
      </c>
      <c r="AL1145" s="1">
        <v>1524663.6797</v>
      </c>
      <c r="AM1145" s="1">
        <v>206292.88043237201</v>
      </c>
    </row>
    <row r="1146" spans="1:39" x14ac:dyDescent="0.3">
      <c r="A1146" t="str">
        <f t="shared" si="187"/>
        <v>Ground Vehicles</v>
      </c>
      <c r="B1146" t="str">
        <f t="shared" si="188"/>
        <v>2310</v>
      </c>
      <c r="C1146" t="str">
        <f t="shared" si="189"/>
        <v>PASSENGER MOTOR VEHICLES</v>
      </c>
      <c r="D1146" s="1">
        <f t="shared" si="190"/>
        <v>9756267.31948312</v>
      </c>
      <c r="E1146" s="1">
        <f t="shared" si="191"/>
        <v>6097123.7101461804</v>
      </c>
      <c r="F1146" s="1">
        <f t="shared" si="192"/>
        <v>8088379.9381999997</v>
      </c>
      <c r="G1146" s="1">
        <f t="shared" si="193"/>
        <v>1944765.28909926</v>
      </c>
      <c r="H1146" s="2">
        <f t="shared" si="194"/>
        <v>0.32658944163133574</v>
      </c>
      <c r="I1146" s="2">
        <f t="shared" si="195"/>
        <v>-0.17095548191390508</v>
      </c>
      <c r="J1146" s="2">
        <f t="shared" si="196"/>
        <v>0.2404394086279843</v>
      </c>
      <c r="K1146" s="2">
        <f t="shared" si="197"/>
        <v>1.0156455022463974E-4</v>
      </c>
      <c r="L1146" s="2">
        <f>AM1146/SUM(AM1:AM$2583)</f>
        <v>3.8181263927196259E-5</v>
      </c>
      <c r="M1146" t="s">
        <v>2810</v>
      </c>
      <c r="N1146" t="s">
        <v>2823</v>
      </c>
      <c r="O1146" t="s">
        <v>2824</v>
      </c>
      <c r="P1146" s="1">
        <v>2033118.3620659399</v>
      </c>
      <c r="Q1146" s="1">
        <v>4454790.7103658495</v>
      </c>
      <c r="R1146" s="1">
        <v>1171667.69058622</v>
      </c>
      <c r="S1146" s="1">
        <v>3817198.2686417</v>
      </c>
      <c r="T1146" s="1">
        <v>2832560.773757</v>
      </c>
      <c r="U1146" s="1">
        <v>5600170.4771420099</v>
      </c>
      <c r="V1146" s="1">
        <v>4322455.32041841</v>
      </c>
      <c r="W1146" s="1">
        <v>4581185.1519695604</v>
      </c>
      <c r="X1146" s="1">
        <v>6576512.48138458</v>
      </c>
      <c r="Y1146" s="1">
        <v>6548725.3050138298</v>
      </c>
      <c r="Z1146" s="1">
        <v>4524546.3619333897</v>
      </c>
      <c r="AA1146" s="1">
        <v>4549278.8153689504</v>
      </c>
      <c r="AB1146" s="1">
        <v>17781915.582708701</v>
      </c>
      <c r="AC1146" s="1">
        <v>6170801.8479529396</v>
      </c>
      <c r="AD1146" s="1">
        <v>3659953.0987181398</v>
      </c>
      <c r="AE1146" s="1">
        <v>9756267.31948312</v>
      </c>
      <c r="AF1146" s="1">
        <v>3051792.2724955198</v>
      </c>
      <c r="AG1146" s="1">
        <v>7729881.4185150703</v>
      </c>
      <c r="AH1146" s="1">
        <v>6716000.9692042302</v>
      </c>
      <c r="AI1146" s="1">
        <v>4405405.7941094097</v>
      </c>
      <c r="AJ1146" s="1">
        <v>4404476.0832658503</v>
      </c>
      <c r="AK1146" s="1">
        <v>6097123.7101461804</v>
      </c>
      <c r="AL1146" s="1">
        <v>8088379.9381999997</v>
      </c>
      <c r="AM1146" s="1">
        <v>1944765.28909926</v>
      </c>
    </row>
    <row r="1147" spans="1:39" x14ac:dyDescent="0.3">
      <c r="A1147" t="str">
        <f t="shared" si="187"/>
        <v>Ground Vehicles</v>
      </c>
      <c r="B1147" t="str">
        <f t="shared" si="188"/>
        <v>2320</v>
      </c>
      <c r="C1147" t="str">
        <f t="shared" si="189"/>
        <v>TRUCKS AND TRUCK TRACTORS, WHEELED</v>
      </c>
      <c r="D1147" s="1">
        <f t="shared" si="190"/>
        <v>3395570.42933976</v>
      </c>
      <c r="E1147" s="1">
        <f t="shared" si="191"/>
        <v>47663184.1288132</v>
      </c>
      <c r="F1147" s="1">
        <f t="shared" si="192"/>
        <v>54285429.972499996</v>
      </c>
      <c r="G1147" s="1">
        <f t="shared" si="193"/>
        <v>25011397.7118924</v>
      </c>
      <c r="H1147" s="2">
        <f t="shared" si="194"/>
        <v>0.13893838535398095</v>
      </c>
      <c r="I1147" s="2">
        <f t="shared" si="195"/>
        <v>14.987131205832576</v>
      </c>
      <c r="J1147" s="2">
        <f t="shared" si="196"/>
        <v>0.4607386866892777</v>
      </c>
      <c r="K1147" s="2">
        <f t="shared" si="197"/>
        <v>6.8165384428455975E-4</v>
      </c>
      <c r="L1147" s="2">
        <f>AM1147/SUM(AM1:AM$2583)</f>
        <v>4.910447459025454E-4</v>
      </c>
      <c r="M1147" t="s">
        <v>2810</v>
      </c>
      <c r="N1147" t="s">
        <v>2825</v>
      </c>
      <c r="O1147" t="s">
        <v>2826</v>
      </c>
      <c r="P1147" s="1">
        <v>5578254.6777364202</v>
      </c>
      <c r="Q1147" s="1">
        <v>13273443.1938051</v>
      </c>
      <c r="R1147" s="1">
        <v>25683918.119522002</v>
      </c>
      <c r="S1147" s="1">
        <v>44839823.8057658</v>
      </c>
      <c r="T1147" s="1">
        <v>97394363.122710004</v>
      </c>
      <c r="U1147" s="1">
        <v>32541404.8506824</v>
      </c>
      <c r="V1147" s="1">
        <v>55241933.612855397</v>
      </c>
      <c r="W1147" s="1">
        <v>100046123.352183</v>
      </c>
      <c r="X1147" s="1">
        <v>49973452.932254903</v>
      </c>
      <c r="Y1147" s="1">
        <v>33768899.1973342</v>
      </c>
      <c r="Z1147" s="1">
        <v>15833285.000729499</v>
      </c>
      <c r="AA1147" s="1">
        <v>19436797.1996902</v>
      </c>
      <c r="AB1147" s="1">
        <v>6720788.6573781101</v>
      </c>
      <c r="AC1147" s="1">
        <v>6297890.9653441496</v>
      </c>
      <c r="AD1147" s="1">
        <v>6054102.2091798</v>
      </c>
      <c r="AE1147" s="1">
        <v>3395570.42933976</v>
      </c>
      <c r="AF1147" s="1">
        <v>1323750.7039755899</v>
      </c>
      <c r="AG1147" s="1">
        <v>35161452.607494399</v>
      </c>
      <c r="AH1147" s="1">
        <v>8120405.7252889201</v>
      </c>
      <c r="AI1147" s="1">
        <v>64670972.815466002</v>
      </c>
      <c r="AJ1147" s="1">
        <v>22742070.2351996</v>
      </c>
      <c r="AK1147" s="1">
        <v>47663184.1288132</v>
      </c>
      <c r="AL1147" s="1">
        <v>54285429.972499996</v>
      </c>
      <c r="AM1147" s="1">
        <v>25011397.7118924</v>
      </c>
    </row>
    <row r="1148" spans="1:39" x14ac:dyDescent="0.3">
      <c r="A1148" t="str">
        <f t="shared" si="187"/>
        <v>Ground Vehicles</v>
      </c>
      <c r="B1148" t="str">
        <f t="shared" si="188"/>
        <v>2330</v>
      </c>
      <c r="C1148" t="str">
        <f t="shared" si="189"/>
        <v>TRAILERS</v>
      </c>
      <c r="D1148" s="1">
        <f t="shared" si="190"/>
        <v>9798643.0624485295</v>
      </c>
      <c r="E1148" s="1">
        <f t="shared" si="191"/>
        <v>9448770.9643670395</v>
      </c>
      <c r="F1148" s="1">
        <f t="shared" si="192"/>
        <v>9254254.0101999994</v>
      </c>
      <c r="G1148" s="1">
        <f t="shared" si="193"/>
        <v>753168.81279711402</v>
      </c>
      <c r="H1148" s="2">
        <f t="shared" si="194"/>
        <v>-2.0586482083288615E-2</v>
      </c>
      <c r="I1148" s="2">
        <f t="shared" si="195"/>
        <v>-5.5557595962934858E-2</v>
      </c>
      <c r="J1148" s="2">
        <f t="shared" si="196"/>
        <v>8.1386226482110233E-2</v>
      </c>
      <c r="K1148" s="2">
        <f t="shared" si="197"/>
        <v>1.1620425269237529E-4</v>
      </c>
      <c r="L1148" s="2">
        <f>AM1148/SUM(AM1:AM$2583)</f>
        <v>1.4786842085431699E-5</v>
      </c>
      <c r="M1148" t="s">
        <v>2810</v>
      </c>
      <c r="N1148" t="s">
        <v>2827</v>
      </c>
      <c r="O1148" t="s">
        <v>2828</v>
      </c>
      <c r="P1148" s="1">
        <v>4141825.4230502299</v>
      </c>
      <c r="Q1148" s="1">
        <v>1674644.9991810401</v>
      </c>
      <c r="R1148" s="1">
        <v>1251063.0691776101</v>
      </c>
      <c r="S1148" s="1">
        <v>4585561.7488002703</v>
      </c>
      <c r="T1148" s="1">
        <v>2784507.7540438101</v>
      </c>
      <c r="U1148" s="1">
        <v>3735882.5170142301</v>
      </c>
      <c r="V1148" s="1">
        <v>8254033.5424418701</v>
      </c>
      <c r="W1148" s="1">
        <v>10476473.123397199</v>
      </c>
      <c r="X1148" s="1">
        <v>5115077.1571323397</v>
      </c>
      <c r="Y1148" s="1">
        <v>8525197.7443768904</v>
      </c>
      <c r="Z1148" s="1">
        <v>12567775.3701635</v>
      </c>
      <c r="AA1148" s="1">
        <v>7077819.3990961304</v>
      </c>
      <c r="AB1148" s="1">
        <v>12775672.942718999</v>
      </c>
      <c r="AC1148" s="1">
        <v>3844089.55076577</v>
      </c>
      <c r="AD1148" s="1">
        <v>5757350.0809719004</v>
      </c>
      <c r="AE1148" s="1">
        <v>9798643.0624485295</v>
      </c>
      <c r="AF1148" s="1">
        <v>7544640.7573974999</v>
      </c>
      <c r="AG1148" s="1">
        <v>5530289.4084576704</v>
      </c>
      <c r="AH1148" s="1">
        <v>8597344.69812073</v>
      </c>
      <c r="AI1148" s="1">
        <v>5706590.0678738002</v>
      </c>
      <c r="AJ1148" s="1">
        <v>6773407.2665040698</v>
      </c>
      <c r="AK1148" s="1">
        <v>9448770.9643670395</v>
      </c>
      <c r="AL1148" s="1">
        <v>9254254.0101999994</v>
      </c>
      <c r="AM1148" s="1">
        <v>753168.81279711402</v>
      </c>
    </row>
    <row r="1149" spans="1:39" x14ac:dyDescent="0.3">
      <c r="A1149" t="str">
        <f t="shared" si="187"/>
        <v>Ground Vehicles</v>
      </c>
      <c r="B1149" t="str">
        <f t="shared" si="188"/>
        <v>2340</v>
      </c>
      <c r="C1149" t="str">
        <f t="shared" si="189"/>
        <v>MOTORCYCLE,MOTOR SCOOTERS &amp; BIKES</v>
      </c>
      <c r="D1149" s="1">
        <f t="shared" si="190"/>
        <v>4760897.9277509004</v>
      </c>
      <c r="E1149" s="1">
        <f t="shared" si="191"/>
        <v>3843118.4859106601</v>
      </c>
      <c r="F1149" s="1">
        <f t="shared" si="192"/>
        <v>3359283.0588000002</v>
      </c>
      <c r="G1149" s="1">
        <f t="shared" si="193"/>
        <v>1115304.1295485799</v>
      </c>
      <c r="H1149" s="2">
        <f t="shared" si="194"/>
        <v>-0.12589656782231917</v>
      </c>
      <c r="I1149" s="2">
        <f t="shared" si="195"/>
        <v>-0.29440136928393212</v>
      </c>
      <c r="J1149" s="2">
        <f t="shared" si="196"/>
        <v>0.33200659486759287</v>
      </c>
      <c r="K1149" s="2">
        <f t="shared" si="197"/>
        <v>4.2182003757380573E-5</v>
      </c>
      <c r="L1149" s="2">
        <f>AM1149/SUM(AM1:AM$2583)</f>
        <v>2.1896586476566203E-5</v>
      </c>
      <c r="M1149" t="s">
        <v>2810</v>
      </c>
      <c r="N1149" t="s">
        <v>2829</v>
      </c>
      <c r="O1149" t="s">
        <v>2830</v>
      </c>
      <c r="P1149" s="1">
        <v>1748728.8688159201</v>
      </c>
      <c r="Q1149" s="1">
        <v>6448794.3790223999</v>
      </c>
      <c r="R1149" s="1">
        <v>7758443.40655562</v>
      </c>
      <c r="S1149" s="1">
        <v>12502988.3993601</v>
      </c>
      <c r="T1149" s="1">
        <v>4993012.9377233302</v>
      </c>
      <c r="U1149" s="1">
        <v>3290270.9757640399</v>
      </c>
      <c r="V1149" s="1">
        <v>3329892.8731652298</v>
      </c>
      <c r="W1149" s="1">
        <v>3195009.0307622701</v>
      </c>
      <c r="X1149" s="1">
        <v>1701080.07522917</v>
      </c>
      <c r="Y1149" s="1">
        <v>2320463.9728607298</v>
      </c>
      <c r="Z1149" s="1">
        <v>2505637.4378989702</v>
      </c>
      <c r="AA1149" s="1">
        <v>2070601.64510412</v>
      </c>
      <c r="AB1149" s="1">
        <v>1478515.8406767701</v>
      </c>
      <c r="AC1149" s="1">
        <v>1336276.6689345699</v>
      </c>
      <c r="AD1149" s="1">
        <v>4089734.8184742699</v>
      </c>
      <c r="AE1149" s="1">
        <v>4760897.9277509004</v>
      </c>
      <c r="AF1149" s="1">
        <v>8043928.7093734303</v>
      </c>
      <c r="AG1149" s="1">
        <v>5549099.0229161996</v>
      </c>
      <c r="AH1149" s="1">
        <v>4336895.2933010496</v>
      </c>
      <c r="AI1149" s="1">
        <v>5638569.9749157503</v>
      </c>
      <c r="AJ1149" s="1">
        <v>3361112.0480644</v>
      </c>
      <c r="AK1149" s="1">
        <v>3843118.4859106601</v>
      </c>
      <c r="AL1149" s="1">
        <v>3359283.0588000002</v>
      </c>
      <c r="AM1149" s="1">
        <v>1115304.1295485799</v>
      </c>
    </row>
    <row r="1150" spans="1:39" x14ac:dyDescent="0.3">
      <c r="A1150" t="str">
        <f t="shared" si="187"/>
        <v>Ground Vehicles</v>
      </c>
      <c r="B1150" t="str">
        <f t="shared" si="188"/>
        <v>2350</v>
      </c>
      <c r="C1150" t="str">
        <f t="shared" si="189"/>
        <v>COMBAT ASSAULT &amp; TACTICAL VEH</v>
      </c>
      <c r="D1150" s="1">
        <f t="shared" si="190"/>
        <v>1170299.82929078</v>
      </c>
      <c r="E1150" s="1">
        <f t="shared" si="191"/>
        <v>175108.675119992</v>
      </c>
      <c r="F1150" s="1">
        <f t="shared" si="192"/>
        <v>471751.88660000003</v>
      </c>
      <c r="G1150" s="1">
        <f t="shared" si="193"/>
        <v>434593.79795331601</v>
      </c>
      <c r="H1150" s="2">
        <f t="shared" si="194"/>
        <v>1.694052058110401</v>
      </c>
      <c r="I1150" s="2">
        <f t="shared" si="195"/>
        <v>-0.59689656035762306</v>
      </c>
      <c r="J1150" s="2">
        <f t="shared" si="196"/>
        <v>0.92123383138011594</v>
      </c>
      <c r="K1150" s="2">
        <f t="shared" si="197"/>
        <v>5.9237163123196393E-6</v>
      </c>
      <c r="L1150" s="2">
        <f>AM1150/SUM(AM1:AM$2583)</f>
        <v>8.5323100909845814E-6</v>
      </c>
      <c r="M1150" t="s">
        <v>2810</v>
      </c>
      <c r="N1150" t="s">
        <v>2831</v>
      </c>
      <c r="O1150" t="s">
        <v>2832</v>
      </c>
      <c r="P1150" s="1"/>
      <c r="Q1150" s="1"/>
      <c r="R1150" s="1">
        <v>39928.3047229945</v>
      </c>
      <c r="S1150" s="1">
        <v>1088238.48055324</v>
      </c>
      <c r="T1150" s="1">
        <v>40953.280877374797</v>
      </c>
      <c r="U1150" s="1">
        <v>929992.25610622705</v>
      </c>
      <c r="V1150" s="1">
        <v>172689.21962932299</v>
      </c>
      <c r="W1150" s="1">
        <v>13165605.913487701</v>
      </c>
      <c r="X1150" s="1">
        <v>123970.466763644</v>
      </c>
      <c r="Y1150" s="1">
        <v>456349.136777693</v>
      </c>
      <c r="Z1150" s="1">
        <v>12731.6721329588</v>
      </c>
      <c r="AA1150" s="1">
        <v>444842.14437907602</v>
      </c>
      <c r="AB1150" s="1">
        <v>-238417.74604249999</v>
      </c>
      <c r="AC1150" s="1">
        <v>81309.697821065594</v>
      </c>
      <c r="AD1150" s="1">
        <v>627693.42644793296</v>
      </c>
      <c r="AE1150" s="1">
        <v>1170299.82929078</v>
      </c>
      <c r="AF1150" s="1">
        <v>825041.18134645198</v>
      </c>
      <c r="AG1150" s="1">
        <v>984449.374352996</v>
      </c>
      <c r="AH1150" s="1">
        <v>551898.56632200698</v>
      </c>
      <c r="AI1150" s="1">
        <v>307876.37708148098</v>
      </c>
      <c r="AJ1150" s="1">
        <v>505215.20936342201</v>
      </c>
      <c r="AK1150" s="1">
        <v>175108.675119992</v>
      </c>
      <c r="AL1150" s="1">
        <v>471751.88660000003</v>
      </c>
      <c r="AM1150" s="1">
        <v>434593.79795331601</v>
      </c>
    </row>
    <row r="1151" spans="1:39" x14ac:dyDescent="0.3">
      <c r="A1151" t="str">
        <f t="shared" si="187"/>
        <v>Ground Vehicles</v>
      </c>
      <c r="B1151" t="str">
        <f t="shared" si="188"/>
        <v>2355</v>
      </c>
      <c r="C1151" t="str">
        <f t="shared" si="189"/>
        <v>COMBAT ASSAULT AND TACTICAL VEHICLES WHEELED</v>
      </c>
      <c r="D1151" s="1">
        <f t="shared" si="190"/>
        <v>0</v>
      </c>
      <c r="E1151" s="1">
        <f t="shared" si="191"/>
        <v>19492372.774793301</v>
      </c>
      <c r="F1151" s="1">
        <f t="shared" si="192"/>
        <v>9096837.2188000008</v>
      </c>
      <c r="G1151" s="1">
        <f t="shared" si="193"/>
        <v>4773281.9248151798</v>
      </c>
      <c r="H1151" s="2">
        <f t="shared" si="194"/>
        <v>-0.53331298739763278</v>
      </c>
      <c r="I1151" s="2" t="e">
        <f t="shared" si="195"/>
        <v>#DIV/0!</v>
      </c>
      <c r="J1151" s="2">
        <f t="shared" si="196"/>
        <v>0.52471884568303206</v>
      </c>
      <c r="K1151" s="2">
        <f t="shared" si="197"/>
        <v>1.1422759411074284E-4</v>
      </c>
      <c r="L1151" s="2">
        <f>AM1151/SUM(AM1:AM$2583)</f>
        <v>9.3713075810137927E-5</v>
      </c>
      <c r="M1151" t="s">
        <v>2810</v>
      </c>
      <c r="N1151" t="s">
        <v>2833</v>
      </c>
      <c r="O1151" t="s">
        <v>2834</v>
      </c>
      <c r="P1151" s="1"/>
      <c r="Q1151" s="1"/>
      <c r="R1151" s="1"/>
      <c r="S1151" s="1"/>
      <c r="T1151" s="1"/>
      <c r="U1151" s="1"/>
      <c r="V1151" s="1"/>
      <c r="W1151" s="1"/>
      <c r="X1151" s="1">
        <v>425722.580960983</v>
      </c>
      <c r="Y1151" s="1">
        <v>5558437.7729889499</v>
      </c>
      <c r="Z1151" s="1">
        <v>43025.3981539706</v>
      </c>
      <c r="AA1151" s="1"/>
      <c r="AB1151" s="1">
        <v>825355.29424252198</v>
      </c>
      <c r="AC1151" s="1">
        <v>-9893.35166014071</v>
      </c>
      <c r="AD1151" s="1"/>
      <c r="AE1151" s="1"/>
      <c r="AF1151" s="1">
        <v>6878512.1649807598</v>
      </c>
      <c r="AG1151" s="1">
        <v>12106591.144414</v>
      </c>
      <c r="AH1151" s="1">
        <v>12434572.3393963</v>
      </c>
      <c r="AI1151" s="1">
        <v>11348198.268004401</v>
      </c>
      <c r="AJ1151" s="1">
        <v>11145187.9470105</v>
      </c>
      <c r="AK1151" s="1">
        <v>19492372.774793301</v>
      </c>
      <c r="AL1151" s="1">
        <v>9096837.2188000008</v>
      </c>
      <c r="AM1151" s="1">
        <v>4773281.9248151798</v>
      </c>
    </row>
    <row r="1152" spans="1:39" x14ac:dyDescent="0.3">
      <c r="A1152" t="str">
        <f t="shared" si="187"/>
        <v>Ground Vehicles</v>
      </c>
      <c r="B1152" t="str">
        <f t="shared" si="188"/>
        <v>2410</v>
      </c>
      <c r="C1152" t="str">
        <f t="shared" si="189"/>
        <v>TRACTOR, FULL TRACKED, LOW SPEED</v>
      </c>
      <c r="D1152" s="1">
        <f t="shared" si="190"/>
        <v>135852.74396132599</v>
      </c>
      <c r="E1152" s="1">
        <f t="shared" si="191"/>
        <v>76198.185830413306</v>
      </c>
      <c r="F1152" s="1">
        <f t="shared" si="192"/>
        <v>61629.949200000003</v>
      </c>
      <c r="G1152" s="1">
        <f t="shared" si="193"/>
        <v>0</v>
      </c>
      <c r="H1152" s="2">
        <f t="shared" si="194"/>
        <v>-0.19118875957016057</v>
      </c>
      <c r="I1152" s="2">
        <f t="shared" si="195"/>
        <v>-0.54634740968099571</v>
      </c>
      <c r="J1152" s="2">
        <f t="shared" si="196"/>
        <v>0</v>
      </c>
      <c r="K1152" s="2">
        <f t="shared" si="197"/>
        <v>7.7387784929628029E-7</v>
      </c>
      <c r="L1152" s="2">
        <f>AM1152/SUM(AM1:AM$2583)</f>
        <v>0</v>
      </c>
      <c r="M1152" t="s">
        <v>2810</v>
      </c>
      <c r="N1152" t="s">
        <v>2835</v>
      </c>
      <c r="O1152" t="s">
        <v>2836</v>
      </c>
      <c r="P1152" s="1">
        <v>140893.276069921</v>
      </c>
      <c r="Q1152" s="1">
        <v>251688.05513234599</v>
      </c>
      <c r="R1152" s="1"/>
      <c r="S1152" s="1">
        <v>56625.8325536462</v>
      </c>
      <c r="T1152" s="1">
        <v>85524.111482113294</v>
      </c>
      <c r="U1152" s="1">
        <v>139911.795844623</v>
      </c>
      <c r="V1152" s="1">
        <v>421683.04319415102</v>
      </c>
      <c r="W1152" s="1">
        <v>283684.06503063301</v>
      </c>
      <c r="X1152" s="1">
        <v>1473294.5381221101</v>
      </c>
      <c r="Y1152" s="1">
        <v>1888836.56637924</v>
      </c>
      <c r="Z1152" s="1">
        <v>652907.48815245798</v>
      </c>
      <c r="AA1152" s="1">
        <v>118092.473376651</v>
      </c>
      <c r="AB1152" s="1">
        <v>205923.8694769</v>
      </c>
      <c r="AC1152" s="1">
        <v>284745.377139444</v>
      </c>
      <c r="AD1152" s="1">
        <v>327202.596681453</v>
      </c>
      <c r="AE1152" s="1">
        <v>135852.74396132599</v>
      </c>
      <c r="AF1152" s="1">
        <v>19882.082150460501</v>
      </c>
      <c r="AG1152" s="1">
        <v>155275.990630771</v>
      </c>
      <c r="AH1152" s="1">
        <v>453207.080994569</v>
      </c>
      <c r="AI1152" s="1">
        <v>204676.35690401</v>
      </c>
      <c r="AJ1152" s="1">
        <v>231256.41289462501</v>
      </c>
      <c r="AK1152" s="1">
        <v>76198.185830413306</v>
      </c>
      <c r="AL1152" s="1">
        <v>61629.949200000003</v>
      </c>
      <c r="AM1152" s="1">
        <v>0</v>
      </c>
    </row>
    <row r="1153" spans="1:39" x14ac:dyDescent="0.3">
      <c r="A1153" t="str">
        <f t="shared" ref="A1153:A1216" si="198">M1153</f>
        <v>Ground Vehicles</v>
      </c>
      <c r="B1153" t="str">
        <f t="shared" ref="B1153:B1216" si="199">N1153</f>
        <v>2420</v>
      </c>
      <c r="C1153" t="str">
        <f t="shared" ref="C1153:C1216" si="200">O1153</f>
        <v>TRACTORS, WHEELED</v>
      </c>
      <c r="D1153" s="1">
        <f t="shared" ref="D1153:D1216" si="201">AE1153</f>
        <v>577998.86156593205</v>
      </c>
      <c r="E1153" s="1">
        <f t="shared" ref="E1153:E1216" si="202">AK1153</f>
        <v>990914.789395425</v>
      </c>
      <c r="F1153" s="1">
        <f t="shared" ref="F1153:F1216" si="203">AL1153</f>
        <v>761905.90460000001</v>
      </c>
      <c r="G1153" s="1">
        <f t="shared" ref="G1153:G1216" si="204">AM1153</f>
        <v>0</v>
      </c>
      <c r="H1153" s="2">
        <f t="shared" si="194"/>
        <v>-0.23110855468727787</v>
      </c>
      <c r="I1153" s="2">
        <f t="shared" si="195"/>
        <v>0.31817890183351127</v>
      </c>
      <c r="J1153" s="2">
        <f t="shared" si="196"/>
        <v>0</v>
      </c>
      <c r="K1153" s="2">
        <f t="shared" si="197"/>
        <v>9.5671359537318082E-6</v>
      </c>
      <c r="L1153" s="2">
        <f>AM1153/SUM(AM1:AM$2583)</f>
        <v>0</v>
      </c>
      <c r="M1153" t="s">
        <v>2810</v>
      </c>
      <c r="N1153" t="s">
        <v>2837</v>
      </c>
      <c r="O1153" t="s">
        <v>2838</v>
      </c>
      <c r="P1153" s="1">
        <v>165484.687427408</v>
      </c>
      <c r="Q1153" s="1">
        <v>70481.6786062967</v>
      </c>
      <c r="R1153" s="1">
        <v>196634.98174792301</v>
      </c>
      <c r="S1153" s="1">
        <v>107218.789136359</v>
      </c>
      <c r="T1153" s="1">
        <v>255917.843541718</v>
      </c>
      <c r="U1153" s="1">
        <v>640538.04387238598</v>
      </c>
      <c r="V1153" s="1">
        <v>905704.72197303397</v>
      </c>
      <c r="W1153" s="1">
        <v>435277.71176605998</v>
      </c>
      <c r="X1153" s="1">
        <v>533922.30475718202</v>
      </c>
      <c r="Y1153" s="1">
        <v>497344.79979626002</v>
      </c>
      <c r="Z1153" s="1">
        <v>753289.23920418799</v>
      </c>
      <c r="AA1153" s="1">
        <v>649936.17009688797</v>
      </c>
      <c r="AB1153" s="1">
        <v>515535.26037732599</v>
      </c>
      <c r="AC1153" s="1">
        <v>561150.80722966394</v>
      </c>
      <c r="AD1153" s="1">
        <v>984282.40542556904</v>
      </c>
      <c r="AE1153" s="1">
        <v>577998.86156593205</v>
      </c>
      <c r="AF1153" s="1">
        <v>1223802.25093368</v>
      </c>
      <c r="AG1153" s="1">
        <v>570190.742822701</v>
      </c>
      <c r="AH1153" s="1">
        <v>1254276.84503953</v>
      </c>
      <c r="AI1153" s="1">
        <v>741085.76803459902</v>
      </c>
      <c r="AJ1153" s="1">
        <v>973503.238448994</v>
      </c>
      <c r="AK1153" s="1">
        <v>990914.789395425</v>
      </c>
      <c r="AL1153" s="1">
        <v>761905.90460000001</v>
      </c>
      <c r="AM1153" s="1">
        <v>0</v>
      </c>
    </row>
    <row r="1154" spans="1:39" x14ac:dyDescent="0.3">
      <c r="A1154" t="str">
        <f t="shared" si="198"/>
        <v>Ground Vehicles</v>
      </c>
      <c r="B1154" t="str">
        <f t="shared" si="199"/>
        <v>2430</v>
      </c>
      <c r="C1154" t="str">
        <f t="shared" si="200"/>
        <v>TRACTORS, FULL TRACKED, HIGH SPEED</v>
      </c>
      <c r="D1154" s="1">
        <f t="shared" si="201"/>
        <v>711.36836308118404</v>
      </c>
      <c r="E1154" s="1">
        <f t="shared" si="202"/>
        <v>0</v>
      </c>
      <c r="F1154" s="1">
        <f t="shared" si="203"/>
        <v>0</v>
      </c>
      <c r="G1154" s="1">
        <f t="shared" si="204"/>
        <v>0</v>
      </c>
      <c r="H1154" s="2" t="e">
        <f t="shared" ref="H1154:H1217" si="205">AL1154/AK1154-1</f>
        <v>#DIV/0!</v>
      </c>
      <c r="I1154" s="2">
        <f t="shared" ref="I1154:I1217" si="206">AL1154/AE1154-1</f>
        <v>-1</v>
      </c>
      <c r="J1154" s="2" t="e">
        <f t="shared" ref="J1154:J1217" si="207">AM1154/AL1154</f>
        <v>#DIV/0!</v>
      </c>
      <c r="K1154" s="2">
        <f t="shared" ref="K1154:K1217" si="208">AL1154/SUM(AL$1:AL$2583)</f>
        <v>0</v>
      </c>
      <c r="L1154" s="2">
        <f>AM1154/SUM(AM1:AM$2583)</f>
        <v>0</v>
      </c>
      <c r="M1154" t="s">
        <v>2810</v>
      </c>
      <c r="N1154" t="s">
        <v>2839</v>
      </c>
      <c r="O1154" t="s">
        <v>2840</v>
      </c>
      <c r="P1154" s="1">
        <v>104513.498269319</v>
      </c>
      <c r="Q1154" s="1"/>
      <c r="R1154" s="1"/>
      <c r="S1154" s="1"/>
      <c r="T1154" s="1"/>
      <c r="U1154" s="1">
        <v>16345.0585828078</v>
      </c>
      <c r="V1154" s="1"/>
      <c r="W1154" s="1"/>
      <c r="X1154" s="1">
        <v>47961.319070880403</v>
      </c>
      <c r="Y1154" s="1">
        <v>565638.56572694797</v>
      </c>
      <c r="Z1154" s="1"/>
      <c r="AA1154" s="1">
        <v>144664.94278755799</v>
      </c>
      <c r="AB1154" s="1"/>
      <c r="AC1154" s="1"/>
      <c r="AD1154" s="1">
        <v>152520.956638528</v>
      </c>
      <c r="AE1154" s="1">
        <v>711.36836308118404</v>
      </c>
      <c r="AF1154" s="1">
        <v>460335.54059224698</v>
      </c>
      <c r="AG1154" s="1">
        <v>87845.997350068195</v>
      </c>
      <c r="AH1154" s="1">
        <v>108276.367165559</v>
      </c>
      <c r="AI1154" s="1"/>
      <c r="AJ1154" s="1">
        <v>229091.822083912</v>
      </c>
      <c r="AK1154" s="1">
        <v>0</v>
      </c>
      <c r="AL1154" s="1"/>
      <c r="AM1154" s="1"/>
    </row>
    <row r="1155" spans="1:39" x14ac:dyDescent="0.3">
      <c r="A1155" t="str">
        <f t="shared" si="198"/>
        <v>Ground Vehicles</v>
      </c>
      <c r="B1155" t="str">
        <f t="shared" si="199"/>
        <v>2510</v>
      </c>
      <c r="C1155" t="str">
        <f t="shared" si="200"/>
        <v>VEH CAB BODY FRAME STRUCTURAL COMP</v>
      </c>
      <c r="D1155" s="1">
        <f t="shared" si="201"/>
        <v>175673.874591692</v>
      </c>
      <c r="E1155" s="1">
        <f t="shared" si="202"/>
        <v>1701258.58625107</v>
      </c>
      <c r="F1155" s="1">
        <f t="shared" si="203"/>
        <v>69644.081999999995</v>
      </c>
      <c r="G1155" s="1">
        <f t="shared" si="204"/>
        <v>0</v>
      </c>
      <c r="H1155" s="2">
        <f t="shared" si="205"/>
        <v>-0.95906320029016334</v>
      </c>
      <c r="I1155" s="2">
        <f t="shared" si="206"/>
        <v>-0.60356039188029831</v>
      </c>
      <c r="J1155" s="2">
        <f t="shared" si="207"/>
        <v>0</v>
      </c>
      <c r="K1155" s="2">
        <f t="shared" si="208"/>
        <v>8.7451008955843465E-7</v>
      </c>
      <c r="L1155" s="2">
        <f>AM1155/SUM(AM1:AM$2583)</f>
        <v>0</v>
      </c>
      <c r="M1155" t="s">
        <v>2810</v>
      </c>
      <c r="N1155" t="s">
        <v>2841</v>
      </c>
      <c r="O1155" t="s">
        <v>2842</v>
      </c>
      <c r="P1155" s="1">
        <v>438198.91533779702</v>
      </c>
      <c r="Q1155" s="1">
        <v>1025976.93443214</v>
      </c>
      <c r="R1155" s="1">
        <v>1242504.67443106</v>
      </c>
      <c r="S1155" s="1">
        <v>178805.66646965299</v>
      </c>
      <c r="T1155" s="1">
        <v>383254.99895318598</v>
      </c>
      <c r="U1155" s="1">
        <v>1597621.92419386</v>
      </c>
      <c r="V1155" s="1">
        <v>572744.515860004</v>
      </c>
      <c r="W1155" s="1">
        <v>208615.95913638701</v>
      </c>
      <c r="X1155" s="1">
        <v>376037.285522878</v>
      </c>
      <c r="Y1155" s="1">
        <v>304189.37624458701</v>
      </c>
      <c r="Z1155" s="1">
        <v>320486.05128558498</v>
      </c>
      <c r="AA1155" s="1">
        <v>601187.58286445704</v>
      </c>
      <c r="AB1155" s="1">
        <v>139681.60621941899</v>
      </c>
      <c r="AC1155" s="1">
        <v>108234.367797311</v>
      </c>
      <c r="AD1155" s="1">
        <v>602273.61859309103</v>
      </c>
      <c r="AE1155" s="1">
        <v>175673.874591692</v>
      </c>
      <c r="AF1155" s="1">
        <v>976003.17936491803</v>
      </c>
      <c r="AG1155" s="1">
        <v>321805.25038973399</v>
      </c>
      <c r="AH1155" s="1">
        <v>434026.93814214802</v>
      </c>
      <c r="AI1155" s="1">
        <v>759180.77595895506</v>
      </c>
      <c r="AJ1155" s="1">
        <v>1348853.07246443</v>
      </c>
      <c r="AK1155" s="1">
        <v>1701258.58625107</v>
      </c>
      <c r="AL1155" s="1">
        <v>69644.081999999995</v>
      </c>
      <c r="AM1155" s="1">
        <v>0</v>
      </c>
    </row>
    <row r="1156" spans="1:39" x14ac:dyDescent="0.3">
      <c r="A1156" t="str">
        <f t="shared" si="198"/>
        <v>Ground Vehicles</v>
      </c>
      <c r="B1156" t="str">
        <f t="shared" si="199"/>
        <v>2520</v>
      </c>
      <c r="C1156" t="str">
        <f t="shared" si="200"/>
        <v>VEH POWER TRANSMISSION COMPONENTS</v>
      </c>
      <c r="D1156" s="1">
        <f t="shared" si="201"/>
        <v>190247.53112189801</v>
      </c>
      <c r="E1156" s="1">
        <f t="shared" si="202"/>
        <v>123606.102888803</v>
      </c>
      <c r="F1156" s="1">
        <f t="shared" si="203"/>
        <v>402330.08990000002</v>
      </c>
      <c r="G1156" s="1">
        <f t="shared" si="204"/>
        <v>185271.31351444399</v>
      </c>
      <c r="H1156" s="2">
        <f t="shared" si="205"/>
        <v>2.2549370985503789</v>
      </c>
      <c r="I1156" s="2">
        <f t="shared" si="206"/>
        <v>1.114771674183848</v>
      </c>
      <c r="J1156" s="2">
        <f t="shared" si="207"/>
        <v>0.46049579229953586</v>
      </c>
      <c r="K1156" s="2">
        <f t="shared" si="208"/>
        <v>5.0519974252873648E-6</v>
      </c>
      <c r="L1156" s="2">
        <f>AM1156/SUM(AM1:AM$2583)</f>
        <v>3.6374018803624688E-6</v>
      </c>
      <c r="M1156" t="s">
        <v>2810</v>
      </c>
      <c r="N1156" t="s">
        <v>2843</v>
      </c>
      <c r="O1156" t="s">
        <v>2844</v>
      </c>
      <c r="P1156" s="1">
        <v>685609.19493875199</v>
      </c>
      <c r="Q1156" s="1">
        <v>167937.36588525999</v>
      </c>
      <c r="R1156" s="1">
        <v>449229.53458947799</v>
      </c>
      <c r="S1156" s="1">
        <v>623585.12372451799</v>
      </c>
      <c r="T1156" s="1">
        <v>732602.90660898201</v>
      </c>
      <c r="U1156" s="1">
        <v>639068.40338154603</v>
      </c>
      <c r="V1156" s="1">
        <v>1115616.4839391899</v>
      </c>
      <c r="W1156" s="1">
        <v>230835.97682004</v>
      </c>
      <c r="X1156" s="1">
        <v>636551.75474857003</v>
      </c>
      <c r="Y1156" s="1">
        <v>183799.882078161</v>
      </c>
      <c r="Z1156" s="1">
        <v>243621.13457417101</v>
      </c>
      <c r="AA1156" s="1">
        <v>351131.575881697</v>
      </c>
      <c r="AB1156" s="1">
        <v>104685.15550609599</v>
      </c>
      <c r="AC1156" s="1">
        <v>-22778.3786621705</v>
      </c>
      <c r="AD1156" s="1">
        <v>172568.00568795999</v>
      </c>
      <c r="AE1156" s="1">
        <v>190247.53112189801</v>
      </c>
      <c r="AF1156" s="1">
        <v>382886.98817199201</v>
      </c>
      <c r="AG1156" s="1">
        <v>448806.83703293599</v>
      </c>
      <c r="AH1156" s="1">
        <v>237050.03452746401</v>
      </c>
      <c r="AI1156" s="1">
        <v>153168.05144027699</v>
      </c>
      <c r="AJ1156" s="1">
        <v>158739.64921215901</v>
      </c>
      <c r="AK1156" s="1">
        <v>123606.102888803</v>
      </c>
      <c r="AL1156" s="1">
        <v>402330.08990000002</v>
      </c>
      <c r="AM1156" s="1">
        <v>185271.31351444399</v>
      </c>
    </row>
    <row r="1157" spans="1:39" x14ac:dyDescent="0.3">
      <c r="A1157" t="str">
        <f t="shared" si="198"/>
        <v>Ground Vehicles</v>
      </c>
      <c r="B1157" t="str">
        <f t="shared" si="199"/>
        <v>2530</v>
      </c>
      <c r="C1157" t="str">
        <f t="shared" si="200"/>
        <v>VEH BRAKE STEERING AXLE WHEEL COMP</v>
      </c>
      <c r="D1157" s="1">
        <f t="shared" si="201"/>
        <v>277985.54014141799</v>
      </c>
      <c r="E1157" s="1">
        <f t="shared" si="202"/>
        <v>13551.8836561718</v>
      </c>
      <c r="F1157" s="1">
        <f t="shared" si="203"/>
        <v>173962.75289999999</v>
      </c>
      <c r="G1157" s="1">
        <f t="shared" si="204"/>
        <v>-3729.3516635921001</v>
      </c>
      <c r="H1157" s="2">
        <f t="shared" si="205"/>
        <v>11.836795039985004</v>
      </c>
      <c r="I1157" s="2">
        <f t="shared" si="206"/>
        <v>-0.3742021516245021</v>
      </c>
      <c r="J1157" s="2">
        <f t="shared" si="207"/>
        <v>-2.1437644561395651E-2</v>
      </c>
      <c r="K1157" s="2">
        <f t="shared" si="208"/>
        <v>2.1844236904208292E-6</v>
      </c>
      <c r="L1157" s="2">
        <f>AM1157/SUM(AM1:AM$2583)</f>
        <v>-7.3217761003379788E-8</v>
      </c>
      <c r="M1157" t="s">
        <v>2810</v>
      </c>
      <c r="N1157" t="s">
        <v>2845</v>
      </c>
      <c r="O1157" t="s">
        <v>2846</v>
      </c>
      <c r="P1157" s="1">
        <v>1430158.6063630299</v>
      </c>
      <c r="Q1157" s="1">
        <v>185227.36575540199</v>
      </c>
      <c r="R1157" s="1"/>
      <c r="S1157" s="1">
        <v>95782.382427125602</v>
      </c>
      <c r="T1157" s="1">
        <v>92550.963830824505</v>
      </c>
      <c r="U1157" s="1">
        <v>112820.171629381</v>
      </c>
      <c r="V1157" s="1">
        <v>99987.609030482694</v>
      </c>
      <c r="W1157" s="1">
        <v>519431.75316322199</v>
      </c>
      <c r="X1157" s="1">
        <v>179910.47362102399</v>
      </c>
      <c r="Y1157" s="1">
        <v>166546.77597538501</v>
      </c>
      <c r="Z1157" s="1">
        <v>223627.543503258</v>
      </c>
      <c r="AA1157" s="1">
        <v>161852.13668476601</v>
      </c>
      <c r="AB1157" s="1">
        <v>124543.183258237</v>
      </c>
      <c r="AC1157" s="1">
        <v>253915.26949528899</v>
      </c>
      <c r="AD1157" s="1">
        <v>131259.09557632101</v>
      </c>
      <c r="AE1157" s="1">
        <v>277985.54014141799</v>
      </c>
      <c r="AF1157" s="1">
        <v>281088.97745106398</v>
      </c>
      <c r="AG1157" s="1">
        <v>190442.69358592501</v>
      </c>
      <c r="AH1157" s="1">
        <v>256105.250092384</v>
      </c>
      <c r="AI1157" s="1">
        <v>282132.81315417902</v>
      </c>
      <c r="AJ1157" s="1">
        <v>343458.99497598998</v>
      </c>
      <c r="AK1157" s="1">
        <v>13551.8836561718</v>
      </c>
      <c r="AL1157" s="1">
        <v>173962.75289999999</v>
      </c>
      <c r="AM1157" s="1">
        <v>-3729.3516635921001</v>
      </c>
    </row>
    <row r="1158" spans="1:39" x14ac:dyDescent="0.3">
      <c r="A1158" t="str">
        <f t="shared" si="198"/>
        <v>Ground Vehicles</v>
      </c>
      <c r="B1158" t="str">
        <f t="shared" si="199"/>
        <v>2540</v>
      </c>
      <c r="C1158" t="str">
        <f t="shared" si="200"/>
        <v>VEHICULAR FURNITURE AND ACCESSORIES</v>
      </c>
      <c r="D1158" s="1">
        <f t="shared" si="201"/>
        <v>244935.72174881399</v>
      </c>
      <c r="E1158" s="1">
        <f t="shared" si="202"/>
        <v>81462.606131712499</v>
      </c>
      <c r="F1158" s="1">
        <f t="shared" si="203"/>
        <v>24151.080099999999</v>
      </c>
      <c r="G1158" s="1">
        <f t="shared" si="204"/>
        <v>19999.692419098599</v>
      </c>
      <c r="H1158" s="2">
        <f t="shared" si="205"/>
        <v>-0.7035317031111008</v>
      </c>
      <c r="I1158" s="2">
        <f t="shared" si="206"/>
        <v>-0.90139829369287605</v>
      </c>
      <c r="J1158" s="2">
        <f t="shared" si="207"/>
        <v>0.82810757681593705</v>
      </c>
      <c r="K1158" s="2">
        <f t="shared" si="208"/>
        <v>3.0326142027665652E-7</v>
      </c>
      <c r="L1158" s="2">
        <f>AM1158/SUM(AM1:AM$2583)</f>
        <v>3.926507424811279E-7</v>
      </c>
      <c r="M1158" t="s">
        <v>2810</v>
      </c>
      <c r="N1158" t="s">
        <v>2847</v>
      </c>
      <c r="O1158" t="s">
        <v>2848</v>
      </c>
      <c r="P1158" s="1"/>
      <c r="Q1158" s="1">
        <v>498927.62473045499</v>
      </c>
      <c r="R1158" s="1">
        <v>1497944.26069226</v>
      </c>
      <c r="S1158" s="1">
        <v>14527904.3996004</v>
      </c>
      <c r="T1158" s="1">
        <v>7180803.4842715804</v>
      </c>
      <c r="U1158" s="1">
        <v>1606701.0686407101</v>
      </c>
      <c r="V1158" s="1">
        <v>667800.90350965003</v>
      </c>
      <c r="W1158" s="1">
        <v>905988.37511783396</v>
      </c>
      <c r="X1158" s="1">
        <v>175528.59817311401</v>
      </c>
      <c r="Y1158" s="1">
        <v>345610.63027505798</v>
      </c>
      <c r="Z1158" s="1">
        <v>319879.21952447901</v>
      </c>
      <c r="AA1158" s="1">
        <v>490574.137580738</v>
      </c>
      <c r="AB1158" s="1">
        <v>319411.23113454599</v>
      </c>
      <c r="AC1158" s="1">
        <v>227167.77708058601</v>
      </c>
      <c r="AD1158" s="1">
        <v>257081.93378253601</v>
      </c>
      <c r="AE1158" s="1">
        <v>244935.72174881399</v>
      </c>
      <c r="AF1158" s="1">
        <v>570330.91601344105</v>
      </c>
      <c r="AG1158" s="1">
        <v>493640.05044389999</v>
      </c>
      <c r="AH1158" s="1">
        <v>275792.16664448002</v>
      </c>
      <c r="AI1158" s="1">
        <v>329339.61928316898</v>
      </c>
      <c r="AJ1158" s="1">
        <v>164310.73140645801</v>
      </c>
      <c r="AK1158" s="1">
        <v>81462.606131712499</v>
      </c>
      <c r="AL1158" s="1">
        <v>24151.080099999999</v>
      </c>
      <c r="AM1158" s="1">
        <v>19999.692419098599</v>
      </c>
    </row>
    <row r="1159" spans="1:39" x14ac:dyDescent="0.3">
      <c r="A1159" t="str">
        <f t="shared" si="198"/>
        <v>Ground Vehicles</v>
      </c>
      <c r="B1159" t="str">
        <f t="shared" si="199"/>
        <v>2541</v>
      </c>
      <c r="C1159" t="str">
        <f t="shared" si="200"/>
        <v>VEH ACCESSORY/WEAPONS SYS SPECIFIC</v>
      </c>
      <c r="D1159" s="1">
        <f t="shared" si="201"/>
        <v>86400264.4648747</v>
      </c>
      <c r="E1159" s="1">
        <f t="shared" si="202"/>
        <v>0</v>
      </c>
      <c r="F1159" s="1">
        <f t="shared" si="203"/>
        <v>0</v>
      </c>
      <c r="G1159" s="1">
        <f t="shared" si="204"/>
        <v>0</v>
      </c>
      <c r="H1159" s="2" t="e">
        <f t="shared" si="205"/>
        <v>#DIV/0!</v>
      </c>
      <c r="I1159" s="2">
        <f t="shared" si="206"/>
        <v>-1</v>
      </c>
      <c r="J1159" s="2" t="e">
        <f t="shared" si="207"/>
        <v>#DIV/0!</v>
      </c>
      <c r="K1159" s="2">
        <f t="shared" si="208"/>
        <v>0</v>
      </c>
      <c r="L1159" s="2">
        <f>AM1159/SUM(AM1:AM$2583)</f>
        <v>0</v>
      </c>
      <c r="M1159" t="s">
        <v>2810</v>
      </c>
      <c r="N1159" t="s">
        <v>2849</v>
      </c>
      <c r="O1159" t="s">
        <v>2850</v>
      </c>
      <c r="P1159" s="1"/>
      <c r="Q1159" s="1"/>
      <c r="R1159" s="1">
        <v>1124008.7219096301</v>
      </c>
      <c r="S1159" s="1">
        <v>6659.1735268954199</v>
      </c>
      <c r="T1159" s="1">
        <v>46541.740715246997</v>
      </c>
      <c r="U1159" s="1">
        <v>19379.620775093801</v>
      </c>
      <c r="V1159" s="1">
        <v>48332.121325243003</v>
      </c>
      <c r="W1159" s="1">
        <v>162174.67888285499</v>
      </c>
      <c r="X1159" s="1">
        <v>73954.381995485994</v>
      </c>
      <c r="Y1159" s="1">
        <v>7798.8714288784604</v>
      </c>
      <c r="Z1159" s="1">
        <v>5336.3525606818203</v>
      </c>
      <c r="AA1159" s="1">
        <v>22963.630437558499</v>
      </c>
      <c r="AB1159" s="1">
        <v>78363838.759248197</v>
      </c>
      <c r="AC1159" s="1">
        <v>60652083.990810998</v>
      </c>
      <c r="AD1159" s="1">
        <v>64690984.6069986</v>
      </c>
      <c r="AE1159" s="1">
        <v>86400264.4648747</v>
      </c>
      <c r="AF1159" s="1">
        <v>60016203.833985798</v>
      </c>
      <c r="AG1159" s="1">
        <v>24777519.907160498</v>
      </c>
      <c r="AH1159" s="1">
        <v>35970.212183451396</v>
      </c>
      <c r="AI1159" s="1">
        <v>54766.782293455799</v>
      </c>
      <c r="AJ1159" s="1">
        <v>-3331023.9139964902</v>
      </c>
      <c r="AK1159" s="1"/>
      <c r="AL1159" s="1"/>
      <c r="AM1159" s="1"/>
    </row>
    <row r="1160" spans="1:39" x14ac:dyDescent="0.3">
      <c r="A1160" t="str">
        <f t="shared" si="198"/>
        <v>Ground Vehicles</v>
      </c>
      <c r="B1160" t="str">
        <f t="shared" si="199"/>
        <v>2590</v>
      </c>
      <c r="C1160" t="str">
        <f t="shared" si="200"/>
        <v>MISCELLANEOUS VEHICULAR COMPONENTS</v>
      </c>
      <c r="D1160" s="1">
        <f t="shared" si="201"/>
        <v>18223199.813317001</v>
      </c>
      <c r="E1160" s="1">
        <f t="shared" si="202"/>
        <v>21753331.580428801</v>
      </c>
      <c r="F1160" s="1">
        <f t="shared" si="203"/>
        <v>17304162.729200002</v>
      </c>
      <c r="G1160" s="1">
        <f t="shared" si="204"/>
        <v>689887.76157540199</v>
      </c>
      <c r="H1160" s="2">
        <f t="shared" si="205"/>
        <v>-0.20452815858475959</v>
      </c>
      <c r="I1160" s="2">
        <f t="shared" si="206"/>
        <v>-5.0432256328846958E-2</v>
      </c>
      <c r="J1160" s="2">
        <f t="shared" si="207"/>
        <v>3.986831217272635E-2</v>
      </c>
      <c r="K1160" s="2">
        <f t="shared" si="208"/>
        <v>2.1728572569951345E-4</v>
      </c>
      <c r="L1160" s="2">
        <f>AM1160/SUM(AM1:AM$2583)</f>
        <v>1.3544455391351161E-5</v>
      </c>
      <c r="M1160" t="s">
        <v>2810</v>
      </c>
      <c r="N1160" t="s">
        <v>2851</v>
      </c>
      <c r="O1160" t="s">
        <v>2852</v>
      </c>
      <c r="P1160" s="1">
        <v>1212099.67884619</v>
      </c>
      <c r="Q1160" s="1">
        <v>2406460.3064916902</v>
      </c>
      <c r="R1160" s="1">
        <v>3726715.7988512102</v>
      </c>
      <c r="S1160" s="1">
        <v>4833264.7179407598</v>
      </c>
      <c r="T1160" s="1">
        <v>2666318.59650375</v>
      </c>
      <c r="U1160" s="1">
        <v>5092821.1291477997</v>
      </c>
      <c r="V1160" s="1">
        <v>5365433.8361550299</v>
      </c>
      <c r="W1160" s="1">
        <v>27246116.519248601</v>
      </c>
      <c r="X1160" s="1">
        <v>21344451.4656162</v>
      </c>
      <c r="Y1160" s="1">
        <v>17483125.130320199</v>
      </c>
      <c r="Z1160" s="1">
        <v>16520769.0696066</v>
      </c>
      <c r="AA1160" s="1">
        <v>29979847.745269701</v>
      </c>
      <c r="AB1160" s="1">
        <v>21960356.830513</v>
      </c>
      <c r="AC1160" s="1">
        <v>1234048.24576289</v>
      </c>
      <c r="AD1160" s="1">
        <v>19515274.903067</v>
      </c>
      <c r="AE1160" s="1">
        <v>18223199.813317001</v>
      </c>
      <c r="AF1160" s="1">
        <v>21777320.060281198</v>
      </c>
      <c r="AG1160" s="1">
        <v>11343558.3541891</v>
      </c>
      <c r="AH1160" s="1">
        <v>18019653.3174049</v>
      </c>
      <c r="AI1160" s="1">
        <v>20774319.6230518</v>
      </c>
      <c r="AJ1160" s="1">
        <v>22155772.052504301</v>
      </c>
      <c r="AK1160" s="1">
        <v>21753331.580428801</v>
      </c>
      <c r="AL1160" s="1">
        <v>17304162.729200002</v>
      </c>
      <c r="AM1160" s="1">
        <v>689887.76157540199</v>
      </c>
    </row>
    <row r="1161" spans="1:39" x14ac:dyDescent="0.3">
      <c r="A1161" t="str">
        <f t="shared" si="198"/>
        <v>Ground Vehicles</v>
      </c>
      <c r="B1161" t="str">
        <f t="shared" si="199"/>
        <v>2610</v>
      </c>
      <c r="C1161" t="str">
        <f t="shared" si="200"/>
        <v>TIRES &amp; TUBES PNEUMATIC EXCEPT AIR</v>
      </c>
      <c r="D1161" s="1">
        <f t="shared" si="201"/>
        <v>86650.971399479793</v>
      </c>
      <c r="E1161" s="1">
        <f t="shared" si="202"/>
        <v>0</v>
      </c>
      <c r="F1161" s="1">
        <f t="shared" si="203"/>
        <v>24859</v>
      </c>
      <c r="G1161" s="1">
        <f t="shared" si="204"/>
        <v>22368.479594517099</v>
      </c>
      <c r="H1161" s="2" t="e">
        <f t="shared" si="205"/>
        <v>#DIV/0!</v>
      </c>
      <c r="I1161" s="2">
        <f t="shared" si="206"/>
        <v>-0.71311342967645897</v>
      </c>
      <c r="J1161" s="2">
        <f t="shared" si="207"/>
        <v>0.89981413550493172</v>
      </c>
      <c r="K1161" s="2">
        <f t="shared" si="208"/>
        <v>3.1215066222472612E-7</v>
      </c>
      <c r="L1161" s="2">
        <f>AM1161/SUM(AM1:AM$2583)</f>
        <v>4.3915675985965762E-7</v>
      </c>
      <c r="M1161" t="s">
        <v>2810</v>
      </c>
      <c r="N1161" t="s">
        <v>2853</v>
      </c>
      <c r="O1161" t="s">
        <v>2854</v>
      </c>
      <c r="P1161" s="1"/>
      <c r="Q1161" s="1">
        <v>43235.493447658402</v>
      </c>
      <c r="R1161" s="1">
        <v>42551.264027461002</v>
      </c>
      <c r="S1161" s="1">
        <v>74255.1182590588</v>
      </c>
      <c r="T1161" s="1">
        <v>55826.586684903203</v>
      </c>
      <c r="U1161" s="1">
        <v>258935.351746245</v>
      </c>
      <c r="V1161" s="1">
        <v>151981.44535329001</v>
      </c>
      <c r="W1161" s="1">
        <v>78864.785167774593</v>
      </c>
      <c r="X1161" s="1">
        <v>169409.76225115801</v>
      </c>
      <c r="Y1161" s="1">
        <v>349268.61042280798</v>
      </c>
      <c r="Z1161" s="1">
        <v>187775.32903277801</v>
      </c>
      <c r="AA1161" s="1">
        <v>116199.13826921801</v>
      </c>
      <c r="AB1161" s="1">
        <v>203124.39810182399</v>
      </c>
      <c r="AC1161" s="1">
        <v>316931.09656145098</v>
      </c>
      <c r="AD1161" s="1">
        <v>197133.345493626</v>
      </c>
      <c r="AE1161" s="1">
        <v>86650.971399479793</v>
      </c>
      <c r="AF1161" s="1">
        <v>80107.942542382996</v>
      </c>
      <c r="AG1161" s="1">
        <v>36124.086978573599</v>
      </c>
      <c r="AH1161" s="1">
        <v>218749.841823847</v>
      </c>
      <c r="AI1161" s="1">
        <v>16552.380991740101</v>
      </c>
      <c r="AJ1161" s="1">
        <v>88993.185935874993</v>
      </c>
      <c r="AK1161" s="1">
        <v>0</v>
      </c>
      <c r="AL1161" s="1">
        <v>24859</v>
      </c>
      <c r="AM1161" s="1">
        <v>22368.479594517099</v>
      </c>
    </row>
    <row r="1162" spans="1:39" x14ac:dyDescent="0.3">
      <c r="A1162" t="str">
        <f t="shared" si="198"/>
        <v>Ground Vehicles</v>
      </c>
      <c r="B1162" t="str">
        <f t="shared" si="199"/>
        <v>2630</v>
      </c>
      <c r="C1162" t="str">
        <f t="shared" si="200"/>
        <v>TIRES, SOLID AND CUSHION</v>
      </c>
      <c r="D1162" s="1">
        <f t="shared" si="201"/>
        <v>179519.699069544</v>
      </c>
      <c r="E1162" s="1">
        <f t="shared" si="202"/>
        <v>0</v>
      </c>
      <c r="F1162" s="1">
        <f t="shared" si="203"/>
        <v>0</v>
      </c>
      <c r="G1162" s="1">
        <f t="shared" si="204"/>
        <v>0</v>
      </c>
      <c r="H1162" s="2" t="e">
        <f t="shared" si="205"/>
        <v>#DIV/0!</v>
      </c>
      <c r="I1162" s="2">
        <f t="shared" si="206"/>
        <v>-1</v>
      </c>
      <c r="J1162" s="2" t="e">
        <f t="shared" si="207"/>
        <v>#DIV/0!</v>
      </c>
      <c r="K1162" s="2">
        <f t="shared" si="208"/>
        <v>0</v>
      </c>
      <c r="L1162" s="2">
        <f>AM1162/SUM(AM1:AM$2583)</f>
        <v>0</v>
      </c>
      <c r="M1162" t="s">
        <v>2810</v>
      </c>
      <c r="N1162" t="s">
        <v>2855</v>
      </c>
      <c r="O1162" t="s">
        <v>2856</v>
      </c>
      <c r="P1162" s="1">
        <v>93103.212657848897</v>
      </c>
      <c r="Q1162" s="1"/>
      <c r="R1162" s="1">
        <v>166122.308915384</v>
      </c>
      <c r="S1162" s="1"/>
      <c r="T1162" s="1">
        <v>30413.002354307901</v>
      </c>
      <c r="U1162" s="1">
        <v>51905.161304210502</v>
      </c>
      <c r="V1162" s="1">
        <v>15927.5514517969</v>
      </c>
      <c r="W1162" s="1">
        <v>34562.028741607799</v>
      </c>
      <c r="X1162" s="1"/>
      <c r="Y1162" s="1">
        <v>69899.001434745602</v>
      </c>
      <c r="Z1162" s="1">
        <v>6270.0212069076497</v>
      </c>
      <c r="AA1162" s="1">
        <v>51252.997023393102</v>
      </c>
      <c r="AB1162" s="1">
        <v>18544.313273461699</v>
      </c>
      <c r="AC1162" s="1">
        <v>4483.4320052738403</v>
      </c>
      <c r="AD1162" s="1">
        <v>86249.893769310002</v>
      </c>
      <c r="AE1162" s="1">
        <v>179519.699069544</v>
      </c>
      <c r="AF1162" s="1">
        <v>49117.553316330501</v>
      </c>
      <c r="AG1162" s="1">
        <v>72397.069849305</v>
      </c>
      <c r="AH1162" s="1">
        <v>76667.937968156402</v>
      </c>
      <c r="AI1162" s="1"/>
      <c r="AJ1162" s="1">
        <v>41773.468234241504</v>
      </c>
      <c r="AK1162" s="1"/>
      <c r="AL1162" s="1"/>
      <c r="AM1162" s="1"/>
    </row>
    <row r="1163" spans="1:39" x14ac:dyDescent="0.3">
      <c r="A1163" t="str">
        <f t="shared" si="198"/>
        <v>Ground Vehicles</v>
      </c>
      <c r="B1163" t="str">
        <f t="shared" si="199"/>
        <v>2640</v>
      </c>
      <c r="C1163" t="str">
        <f t="shared" si="200"/>
        <v>TIRE REBUILDING AND TIRE AND TUBE REPAIR MATERIALS</v>
      </c>
      <c r="D1163" s="1">
        <f t="shared" si="201"/>
        <v>0</v>
      </c>
      <c r="E1163" s="1">
        <f t="shared" si="202"/>
        <v>349069.57030601002</v>
      </c>
      <c r="F1163" s="1">
        <f t="shared" si="203"/>
        <v>7152.0700999999999</v>
      </c>
      <c r="G1163" s="1">
        <f t="shared" si="204"/>
        <v>0</v>
      </c>
      <c r="H1163" s="2">
        <f t="shared" si="205"/>
        <v>-0.97951104677004597</v>
      </c>
      <c r="I1163" s="2" t="e">
        <f t="shared" si="206"/>
        <v>#DIV/0!</v>
      </c>
      <c r="J1163" s="2">
        <f t="shared" si="207"/>
        <v>0</v>
      </c>
      <c r="K1163" s="2">
        <f t="shared" si="208"/>
        <v>8.9807450741890783E-8</v>
      </c>
      <c r="L1163" s="2">
        <f>AM1163/SUM(AM1:AM$2583)</f>
        <v>0</v>
      </c>
      <c r="M1163" t="s">
        <v>2810</v>
      </c>
      <c r="N1163" t="s">
        <v>2857</v>
      </c>
      <c r="O1163" t="s">
        <v>2858</v>
      </c>
      <c r="P1163" s="1"/>
      <c r="Q1163" s="1">
        <v>67818.897194313002</v>
      </c>
      <c r="R1163" s="1"/>
      <c r="S1163" s="1">
        <v>20641.914095040102</v>
      </c>
      <c r="T1163" s="1"/>
      <c r="U1163" s="1">
        <v>23834.739198211999</v>
      </c>
      <c r="V1163" s="1">
        <v>19780.810914679001</v>
      </c>
      <c r="W1163" s="1">
        <v>52705.801054855197</v>
      </c>
      <c r="X1163" s="1">
        <v>63210.274875970201</v>
      </c>
      <c r="Y1163" s="1">
        <v>70388.139392931902</v>
      </c>
      <c r="Z1163" s="1">
        <v>53796.521115592703</v>
      </c>
      <c r="AA1163" s="1">
        <v>5513.2205270090699</v>
      </c>
      <c r="AB1163" s="1">
        <v>84545.069991868804</v>
      </c>
      <c r="AC1163" s="1">
        <v>29469.8212576441</v>
      </c>
      <c r="AD1163" s="1">
        <v>5877.58257347175</v>
      </c>
      <c r="AE1163" s="1"/>
      <c r="AF1163" s="1">
        <v>119222.852280384</v>
      </c>
      <c r="AG1163" s="1">
        <v>101314.41772091499</v>
      </c>
      <c r="AH1163" s="1">
        <v>5933.3721430226497</v>
      </c>
      <c r="AI1163" s="1">
        <v>17791.700188221301</v>
      </c>
      <c r="AJ1163" s="1">
        <v>27460.245526983301</v>
      </c>
      <c r="AK1163" s="1">
        <v>349069.57030601002</v>
      </c>
      <c r="AL1163" s="1">
        <v>7152.0700999999999</v>
      </c>
      <c r="AM1163" s="1"/>
    </row>
    <row r="1164" spans="1:39" x14ac:dyDescent="0.3">
      <c r="A1164" t="str">
        <f t="shared" si="198"/>
        <v>Ground Vehicles</v>
      </c>
      <c r="B1164" t="str">
        <f t="shared" si="199"/>
        <v>3010</v>
      </c>
      <c r="C1164" t="str">
        <f t="shared" si="200"/>
        <v>TORQUE CONVERTERS &amp; SPEED CHANGERS</v>
      </c>
      <c r="D1164" s="1">
        <f t="shared" si="201"/>
        <v>340804.11617396201</v>
      </c>
      <c r="E1164" s="1">
        <f t="shared" si="202"/>
        <v>874697.67604113696</v>
      </c>
      <c r="F1164" s="1">
        <f t="shared" si="203"/>
        <v>477089.20309999998</v>
      </c>
      <c r="G1164" s="1">
        <f t="shared" si="204"/>
        <v>648806.08683680499</v>
      </c>
      <c r="H1164" s="2">
        <f t="shared" si="205"/>
        <v>-0.45456674212363801</v>
      </c>
      <c r="I1164" s="2">
        <f t="shared" si="206"/>
        <v>0.39989272563970979</v>
      </c>
      <c r="J1164" s="2">
        <f t="shared" si="207"/>
        <v>1.3599261576682806</v>
      </c>
      <c r="K1164" s="2">
        <f t="shared" si="208"/>
        <v>5.9907361795700491E-6</v>
      </c>
      <c r="L1164" s="2">
        <f>AM1164/SUM(AM1:AM$2583)</f>
        <v>1.2737905482959852E-5</v>
      </c>
      <c r="M1164" t="s">
        <v>2810</v>
      </c>
      <c r="N1164" t="s">
        <v>2859</v>
      </c>
      <c r="O1164" t="s">
        <v>2860</v>
      </c>
      <c r="P1164" s="1">
        <v>443757.02670900302</v>
      </c>
      <c r="Q1164" s="1">
        <v>4624569.8424911797</v>
      </c>
      <c r="R1164" s="1">
        <v>2028072.44480665</v>
      </c>
      <c r="S1164" s="1">
        <v>4563133.8961758204</v>
      </c>
      <c r="T1164" s="1">
        <v>3404194.6173329302</v>
      </c>
      <c r="U1164" s="1">
        <v>3555131.0864242399</v>
      </c>
      <c r="V1164" s="1">
        <v>5380207.20007955</v>
      </c>
      <c r="W1164" s="1">
        <v>5354582.23943156</v>
      </c>
      <c r="X1164" s="1">
        <v>2532920.9493080899</v>
      </c>
      <c r="Y1164" s="1">
        <v>1016532.02984026</v>
      </c>
      <c r="Z1164" s="1">
        <v>491562.97179556399</v>
      </c>
      <c r="AA1164" s="1">
        <v>433577.758205452</v>
      </c>
      <c r="AB1164" s="1">
        <v>246379.526352991</v>
      </c>
      <c r="AC1164" s="1">
        <v>23480.633496386399</v>
      </c>
      <c r="AD1164" s="1">
        <v>36107.600755070504</v>
      </c>
      <c r="AE1164" s="1">
        <v>340804.11617396201</v>
      </c>
      <c r="AF1164" s="1">
        <v>29035.881632480701</v>
      </c>
      <c r="AG1164" s="1">
        <v>76118.9875089618</v>
      </c>
      <c r="AH1164" s="1">
        <v>156059.42404206199</v>
      </c>
      <c r="AI1164" s="1">
        <v>218482.88061223901</v>
      </c>
      <c r="AJ1164" s="1">
        <v>559801.75558710296</v>
      </c>
      <c r="AK1164" s="1">
        <v>874697.67604113696</v>
      </c>
      <c r="AL1164" s="1">
        <v>477089.20309999998</v>
      </c>
      <c r="AM1164" s="1">
        <v>648806.08683680499</v>
      </c>
    </row>
    <row r="1165" spans="1:39" x14ac:dyDescent="0.3">
      <c r="A1165" t="str">
        <f t="shared" si="198"/>
        <v>Ground Vehicles</v>
      </c>
      <c r="B1165" t="str">
        <f t="shared" si="199"/>
        <v>3020</v>
      </c>
      <c r="C1165" t="str">
        <f t="shared" si="200"/>
        <v>GEAR PULLEY SPROCKET &amp; TRAN CHAIN</v>
      </c>
      <c r="D1165" s="1">
        <f t="shared" si="201"/>
        <v>56992.950597163202</v>
      </c>
      <c r="E1165" s="1">
        <f t="shared" si="202"/>
        <v>0</v>
      </c>
      <c r="F1165" s="1">
        <f t="shared" si="203"/>
        <v>199200</v>
      </c>
      <c r="G1165" s="1">
        <f t="shared" si="204"/>
        <v>0</v>
      </c>
      <c r="H1165" s="2" t="e">
        <f t="shared" si="205"/>
        <v>#DIV/0!</v>
      </c>
      <c r="I1165" s="2">
        <f t="shared" si="206"/>
        <v>2.4951691027190841</v>
      </c>
      <c r="J1165" s="2">
        <f t="shared" si="207"/>
        <v>0</v>
      </c>
      <c r="K1165" s="2">
        <f t="shared" si="208"/>
        <v>2.501323943648797E-6</v>
      </c>
      <c r="L1165" s="2">
        <f>AM1165/SUM(AM1:AM$2583)</f>
        <v>0</v>
      </c>
      <c r="M1165" t="s">
        <v>2810</v>
      </c>
      <c r="N1165" t="s">
        <v>2861</v>
      </c>
      <c r="O1165" t="s">
        <v>2862</v>
      </c>
      <c r="P1165" s="1">
        <v>6051340.43630883</v>
      </c>
      <c r="Q1165" s="1">
        <v>6294984.0479832701</v>
      </c>
      <c r="R1165" s="1">
        <v>876323.09408963297</v>
      </c>
      <c r="S1165" s="1">
        <v>8536406.7348339297</v>
      </c>
      <c r="T1165" s="1">
        <v>1819908.64645703</v>
      </c>
      <c r="U1165" s="1">
        <v>5019274.1401439896</v>
      </c>
      <c r="V1165" s="1">
        <v>2424088.8836225802</v>
      </c>
      <c r="W1165" s="1">
        <v>7480487.9949709</v>
      </c>
      <c r="X1165" s="1">
        <v>2207506.23167211</v>
      </c>
      <c r="Y1165" s="1">
        <v>827852.95012297202</v>
      </c>
      <c r="Z1165" s="1">
        <v>394385.33311265602</v>
      </c>
      <c r="AA1165" s="1">
        <v>32810.855790772002</v>
      </c>
      <c r="AB1165" s="1">
        <v>368178.54366982199</v>
      </c>
      <c r="AC1165" s="1">
        <v>61884.806737685103</v>
      </c>
      <c r="AD1165" s="1">
        <v>26120.077894620201</v>
      </c>
      <c r="AE1165" s="1">
        <v>56992.950597163202</v>
      </c>
      <c r="AF1165" s="1">
        <v>703254.94409317104</v>
      </c>
      <c r="AG1165" s="1">
        <v>16871.698198669899</v>
      </c>
      <c r="AH1165" s="1">
        <v>39395.946677113403</v>
      </c>
      <c r="AI1165" s="1">
        <v>2320860.53185859</v>
      </c>
      <c r="AJ1165" s="1">
        <v>42167.431298139098</v>
      </c>
      <c r="AK1165" s="1"/>
      <c r="AL1165" s="1">
        <v>199200</v>
      </c>
      <c r="AM1165" s="1"/>
    </row>
    <row r="1166" spans="1:39" x14ac:dyDescent="0.3">
      <c r="A1166" t="str">
        <f t="shared" si="198"/>
        <v>Ground Vehicles</v>
      </c>
      <c r="B1166" t="str">
        <f t="shared" si="199"/>
        <v>3030</v>
      </c>
      <c r="C1166" t="str">
        <f t="shared" si="200"/>
        <v>BELTING DRIVE BELTS FAN BELTS &amp; ACC</v>
      </c>
      <c r="D1166" s="1">
        <f t="shared" si="201"/>
        <v>12429.0598730929</v>
      </c>
      <c r="E1166" s="1">
        <f t="shared" si="202"/>
        <v>0</v>
      </c>
      <c r="F1166" s="1">
        <f t="shared" si="203"/>
        <v>22232</v>
      </c>
      <c r="G1166" s="1">
        <f t="shared" si="204"/>
        <v>48328.963885987599</v>
      </c>
      <c r="H1166" s="2" t="e">
        <f t="shared" si="205"/>
        <v>#DIV/0!</v>
      </c>
      <c r="I1166" s="2">
        <f t="shared" si="206"/>
        <v>0.78871131260128813</v>
      </c>
      <c r="J1166" s="2">
        <f t="shared" si="207"/>
        <v>2.1738468822412558</v>
      </c>
      <c r="K1166" s="2">
        <f t="shared" si="208"/>
        <v>2.7916382487550227E-7</v>
      </c>
      <c r="L1166" s="2">
        <f>AM1166/SUM(AM1:AM$2583)</f>
        <v>9.488347698315217E-7</v>
      </c>
      <c r="M1166" t="s">
        <v>2810</v>
      </c>
      <c r="N1166" t="s">
        <v>2863</v>
      </c>
      <c r="O1166" t="s">
        <v>2864</v>
      </c>
      <c r="P1166" s="1"/>
      <c r="Q1166" s="1"/>
      <c r="R1166" s="1"/>
      <c r="S1166" s="1">
        <v>9281.6993025903994</v>
      </c>
      <c r="T1166" s="1"/>
      <c r="U1166" s="1"/>
      <c r="V1166" s="1">
        <v>32233.997429878698</v>
      </c>
      <c r="W1166" s="1">
        <v>18354.290694471401</v>
      </c>
      <c r="X1166" s="1">
        <v>1079.7427750381901</v>
      </c>
      <c r="Y1166" s="1">
        <v>10634.018516444799</v>
      </c>
      <c r="Z1166" s="1">
        <v>4840.2855621960198</v>
      </c>
      <c r="AA1166" s="1">
        <v>304585.93394652702</v>
      </c>
      <c r="AB1166" s="1">
        <v>24660.934860294699</v>
      </c>
      <c r="AC1166" s="1">
        <v>4491.58165370388</v>
      </c>
      <c r="AD1166" s="1">
        <v>7253.7135853174796</v>
      </c>
      <c r="AE1166" s="1">
        <v>12429.0598730929</v>
      </c>
      <c r="AF1166" s="1"/>
      <c r="AG1166" s="1"/>
      <c r="AH1166" s="1"/>
      <c r="AI1166" s="1"/>
      <c r="AJ1166" s="1"/>
      <c r="AK1166" s="1"/>
      <c r="AL1166" s="1">
        <v>22232</v>
      </c>
      <c r="AM1166" s="1">
        <v>48328.963885987599</v>
      </c>
    </row>
    <row r="1167" spans="1:39" x14ac:dyDescent="0.3">
      <c r="A1167" t="str">
        <f t="shared" si="198"/>
        <v>Ground Vehicles</v>
      </c>
      <c r="B1167" t="str">
        <f t="shared" si="199"/>
        <v>3040</v>
      </c>
      <c r="C1167" t="str">
        <f t="shared" si="200"/>
        <v>MISC POWER TRANSMISSION EQ</v>
      </c>
      <c r="D1167" s="1">
        <f t="shared" si="201"/>
        <v>2876023.3816182599</v>
      </c>
      <c r="E1167" s="1">
        <f t="shared" si="202"/>
        <v>2600067.68387311</v>
      </c>
      <c r="F1167" s="1">
        <f t="shared" si="203"/>
        <v>504031.62459999998</v>
      </c>
      <c r="G1167" s="1">
        <f t="shared" si="204"/>
        <v>1028452.37898676</v>
      </c>
      <c r="H1167" s="2">
        <f t="shared" si="205"/>
        <v>-0.80614672928468345</v>
      </c>
      <c r="I1167" s="2">
        <f t="shared" si="206"/>
        <v>-0.8247470351522681</v>
      </c>
      <c r="J1167" s="2">
        <f t="shared" si="207"/>
        <v>2.0404520843368528</v>
      </c>
      <c r="K1167" s="2">
        <f t="shared" si="208"/>
        <v>6.3290480470290255E-6</v>
      </c>
      <c r="L1167" s="2">
        <f>AM1167/SUM(AM1:AM$2583)</f>
        <v>2.0191440035848024E-5</v>
      </c>
      <c r="M1167" t="s">
        <v>2810</v>
      </c>
      <c r="N1167" t="s">
        <v>2865</v>
      </c>
      <c r="O1167" t="s">
        <v>2866</v>
      </c>
      <c r="P1167" s="1">
        <v>22363017.477335799</v>
      </c>
      <c r="Q1167" s="1">
        <v>9349942.0516927708</v>
      </c>
      <c r="R1167" s="1">
        <v>20316119.645501301</v>
      </c>
      <c r="S1167" s="1">
        <v>5182767.7070959397</v>
      </c>
      <c r="T1167" s="1">
        <v>6381579.3534894204</v>
      </c>
      <c r="U1167" s="1">
        <v>8055076.4318225496</v>
      </c>
      <c r="V1167" s="1">
        <v>15801358.602522301</v>
      </c>
      <c r="W1167" s="1">
        <v>17201973.943224099</v>
      </c>
      <c r="X1167" s="1">
        <v>6655896.3331283499</v>
      </c>
      <c r="Y1167" s="1">
        <v>-3490374.0300864601</v>
      </c>
      <c r="Z1167" s="1">
        <v>921292.14496633003</v>
      </c>
      <c r="AA1167" s="1">
        <v>1795946.34779795</v>
      </c>
      <c r="AB1167" s="1">
        <v>5599410.2161639296</v>
      </c>
      <c r="AC1167" s="1">
        <v>2375871.2485843501</v>
      </c>
      <c r="AD1167" s="1">
        <v>2916501.9193709502</v>
      </c>
      <c r="AE1167" s="1">
        <v>2876023.3816182599</v>
      </c>
      <c r="AF1167" s="1">
        <v>3155957.3985637999</v>
      </c>
      <c r="AG1167" s="1">
        <v>3019351.81819931</v>
      </c>
      <c r="AH1167" s="1">
        <v>1314004.89191917</v>
      </c>
      <c r="AI1167" s="1">
        <v>828246.26095333498</v>
      </c>
      <c r="AJ1167" s="1">
        <v>1383244.49381132</v>
      </c>
      <c r="AK1167" s="1">
        <v>2600067.68387311</v>
      </c>
      <c r="AL1167" s="1">
        <v>504031.62459999998</v>
      </c>
      <c r="AM1167" s="1">
        <v>1028452.37898676</v>
      </c>
    </row>
    <row r="1168" spans="1:39" x14ac:dyDescent="0.3">
      <c r="A1168" t="str">
        <f t="shared" si="198"/>
        <v>Ground Vehicles</v>
      </c>
      <c r="B1168" t="str">
        <f t="shared" si="199"/>
        <v>4910</v>
      </c>
      <c r="C1168" t="str">
        <f t="shared" si="200"/>
        <v>MOTOR VEHICLE MAINT EQ</v>
      </c>
      <c r="D1168" s="1">
        <f t="shared" si="201"/>
        <v>5390635.7672309102</v>
      </c>
      <c r="E1168" s="1">
        <f t="shared" si="202"/>
        <v>3329549.3048167801</v>
      </c>
      <c r="F1168" s="1">
        <f t="shared" si="203"/>
        <v>8157743.8602999998</v>
      </c>
      <c r="G1168" s="1">
        <f t="shared" si="204"/>
        <v>942962.12601407</v>
      </c>
      <c r="H1168" s="2">
        <f t="shared" si="205"/>
        <v>1.4501045377217827</v>
      </c>
      <c r="I1168" s="2">
        <f t="shared" si="206"/>
        <v>0.51331757747203755</v>
      </c>
      <c r="J1168" s="2">
        <f t="shared" si="207"/>
        <v>0.11559104357309311</v>
      </c>
      <c r="K1168" s="2">
        <f t="shared" si="208"/>
        <v>1.0243554238916845E-4</v>
      </c>
      <c r="L1168" s="2">
        <f>AM1168/SUM(AM1:AM$2583)</f>
        <v>1.8513023658175598E-5</v>
      </c>
      <c r="M1168" t="s">
        <v>2810</v>
      </c>
      <c r="N1168" t="s">
        <v>2867</v>
      </c>
      <c r="O1168" t="s">
        <v>2868</v>
      </c>
      <c r="P1168" s="1">
        <v>4296240.7439066702</v>
      </c>
      <c r="Q1168" s="1">
        <v>8085417.4467028202</v>
      </c>
      <c r="R1168" s="1">
        <v>6462718.5927734198</v>
      </c>
      <c r="S1168" s="1">
        <v>3207103.6857029102</v>
      </c>
      <c r="T1168" s="1">
        <v>5450512.4924092097</v>
      </c>
      <c r="U1168" s="1">
        <v>2782666.1008868399</v>
      </c>
      <c r="V1168" s="1">
        <v>3719518.0839121998</v>
      </c>
      <c r="W1168" s="1">
        <v>2940521.6653107302</v>
      </c>
      <c r="X1168" s="1">
        <v>3848138.3886212902</v>
      </c>
      <c r="Y1168" s="1">
        <v>11815654.580135399</v>
      </c>
      <c r="Z1168" s="1">
        <v>11327865.0372424</v>
      </c>
      <c r="AA1168" s="1">
        <v>15073118.581852401</v>
      </c>
      <c r="AB1168" s="1">
        <v>13361677.010741601</v>
      </c>
      <c r="AC1168" s="1">
        <v>1629762.37706492</v>
      </c>
      <c r="AD1168" s="1">
        <v>5545538.24259347</v>
      </c>
      <c r="AE1168" s="1">
        <v>5390635.7672309102</v>
      </c>
      <c r="AF1168" s="1">
        <v>6002889.1819187496</v>
      </c>
      <c r="AG1168" s="1">
        <v>6262918.0668845801</v>
      </c>
      <c r="AH1168" s="1">
        <v>5021821.60590625</v>
      </c>
      <c r="AI1168" s="1">
        <v>1504170.7364181799</v>
      </c>
      <c r="AJ1168" s="1">
        <v>5366871.6786584202</v>
      </c>
      <c r="AK1168" s="1">
        <v>3329549.3048167801</v>
      </c>
      <c r="AL1168" s="1">
        <v>8157743.8602999998</v>
      </c>
      <c r="AM1168" s="1">
        <v>942962.12601407</v>
      </c>
    </row>
    <row r="1169" spans="1:39" x14ac:dyDescent="0.3">
      <c r="A1169" t="str">
        <f t="shared" si="198"/>
        <v>ICT</v>
      </c>
      <c r="B1169" t="str">
        <f t="shared" si="199"/>
        <v>D301</v>
      </c>
      <c r="C1169" t="str">
        <f t="shared" si="200"/>
        <v>ADP FACILITY MANAGEMENT</v>
      </c>
      <c r="D1169" s="1">
        <f t="shared" si="201"/>
        <v>33632126.167241201</v>
      </c>
      <c r="E1169" s="1">
        <f t="shared" si="202"/>
        <v>86489234.944785699</v>
      </c>
      <c r="F1169" s="1">
        <f t="shared" si="203"/>
        <v>66686656.590599999</v>
      </c>
      <c r="G1169" s="1">
        <f t="shared" si="204"/>
        <v>17203052.169502702</v>
      </c>
      <c r="H1169" s="2">
        <f t="shared" si="205"/>
        <v>-0.22896003608804694</v>
      </c>
      <c r="I1169" s="2">
        <f t="shared" si="206"/>
        <v>0.98282607109017683</v>
      </c>
      <c r="J1169" s="2">
        <f t="shared" si="207"/>
        <v>0.25796843100284633</v>
      </c>
      <c r="K1169" s="2">
        <f t="shared" si="208"/>
        <v>8.3737415086321601E-4</v>
      </c>
      <c r="L1169" s="2">
        <f>AM1169/SUM(AM1:AM$2583)</f>
        <v>3.377447545566432E-4</v>
      </c>
      <c r="M1169" t="s">
        <v>2869</v>
      </c>
      <c r="N1169" t="s">
        <v>2870</v>
      </c>
      <c r="O1169" t="s">
        <v>2871</v>
      </c>
      <c r="P1169" s="1">
        <v>120708278.856975</v>
      </c>
      <c r="Q1169" s="1">
        <v>190117592.21309799</v>
      </c>
      <c r="R1169" s="1">
        <v>312174281.429932</v>
      </c>
      <c r="S1169" s="1">
        <v>347810501.53554702</v>
      </c>
      <c r="T1169" s="1">
        <v>406684583.64776802</v>
      </c>
      <c r="U1169" s="1">
        <v>202736040.42093399</v>
      </c>
      <c r="V1169" s="1">
        <v>195627730.535386</v>
      </c>
      <c r="W1169" s="1">
        <v>95572367.886774406</v>
      </c>
      <c r="X1169" s="1">
        <v>49904427.299559899</v>
      </c>
      <c r="Y1169" s="1">
        <v>41085876.006445199</v>
      </c>
      <c r="Z1169" s="1">
        <v>35795386.025012098</v>
      </c>
      <c r="AA1169" s="1">
        <v>76551615.396120206</v>
      </c>
      <c r="AB1169" s="1">
        <v>68706063.6257094</v>
      </c>
      <c r="AC1169" s="1">
        <v>40663102.839093998</v>
      </c>
      <c r="AD1169" s="1">
        <v>49735081.650743298</v>
      </c>
      <c r="AE1169" s="1">
        <v>33632126.167241201</v>
      </c>
      <c r="AF1169" s="1">
        <v>35498063.597966596</v>
      </c>
      <c r="AG1169" s="1">
        <v>51915037.116649099</v>
      </c>
      <c r="AH1169" s="1">
        <v>159699615.46918201</v>
      </c>
      <c r="AI1169" s="1">
        <v>197179100.94581401</v>
      </c>
      <c r="AJ1169" s="1">
        <v>148243654.474168</v>
      </c>
      <c r="AK1169" s="1">
        <v>86489234.944785699</v>
      </c>
      <c r="AL1169" s="1">
        <v>66686656.590599999</v>
      </c>
      <c r="AM1169" s="1">
        <v>17203052.169502702</v>
      </c>
    </row>
    <row r="1170" spans="1:39" x14ac:dyDescent="0.3">
      <c r="A1170" t="str">
        <f t="shared" si="198"/>
        <v>ICT</v>
      </c>
      <c r="B1170" t="str">
        <f t="shared" si="199"/>
        <v>D302</v>
      </c>
      <c r="C1170" t="str">
        <f t="shared" si="200"/>
        <v>ADP SYSTEMS DEVELOPMENT SERVICES</v>
      </c>
      <c r="D1170" s="1">
        <f t="shared" si="201"/>
        <v>56731649.9598094</v>
      </c>
      <c r="E1170" s="1">
        <f t="shared" si="202"/>
        <v>76992529.313578397</v>
      </c>
      <c r="F1170" s="1">
        <f t="shared" si="203"/>
        <v>33991874.8741</v>
      </c>
      <c r="G1170" s="1">
        <f t="shared" si="204"/>
        <v>9441396.0536471903</v>
      </c>
      <c r="H1170" s="2">
        <f t="shared" si="205"/>
        <v>-0.55850424479943417</v>
      </c>
      <c r="I1170" s="2">
        <f t="shared" si="206"/>
        <v>-0.40083049059597275</v>
      </c>
      <c r="J1170" s="2">
        <f t="shared" si="207"/>
        <v>0.27775449540857872</v>
      </c>
      <c r="K1170" s="2">
        <f t="shared" si="208"/>
        <v>4.2683077566315394E-4</v>
      </c>
      <c r="L1170" s="2">
        <f>AM1170/SUM(AM1:AM$2583)</f>
        <v>1.8536140920761448E-4</v>
      </c>
      <c r="M1170" t="s">
        <v>2869</v>
      </c>
      <c r="N1170" t="s">
        <v>2872</v>
      </c>
      <c r="O1170" t="s">
        <v>2873</v>
      </c>
      <c r="P1170" s="1">
        <v>198510031.91438499</v>
      </c>
      <c r="Q1170" s="1">
        <v>222412140.88449001</v>
      </c>
      <c r="R1170" s="1">
        <v>166112777.66642901</v>
      </c>
      <c r="S1170" s="1">
        <v>235141603.56589299</v>
      </c>
      <c r="T1170" s="1">
        <v>260422829.386493</v>
      </c>
      <c r="U1170" s="1">
        <v>134263101.245498</v>
      </c>
      <c r="V1170" s="1">
        <v>129133990.701635</v>
      </c>
      <c r="W1170" s="1">
        <v>113859411.55069301</v>
      </c>
      <c r="X1170" s="1">
        <v>103278126.716029</v>
      </c>
      <c r="Y1170" s="1">
        <v>97813795.635335296</v>
      </c>
      <c r="Z1170" s="1">
        <v>175072173.12768501</v>
      </c>
      <c r="AA1170" s="1">
        <v>168005360.139532</v>
      </c>
      <c r="AB1170" s="1">
        <v>93581342.598060504</v>
      </c>
      <c r="AC1170" s="1">
        <v>63078724.370998897</v>
      </c>
      <c r="AD1170" s="1">
        <v>63694623.425564103</v>
      </c>
      <c r="AE1170" s="1">
        <v>56731649.9598094</v>
      </c>
      <c r="AF1170" s="1">
        <v>115487973.25305299</v>
      </c>
      <c r="AG1170" s="1">
        <v>137965178.73746899</v>
      </c>
      <c r="AH1170" s="1">
        <v>147638806.60512501</v>
      </c>
      <c r="AI1170" s="1">
        <v>155312507.649948</v>
      </c>
      <c r="AJ1170" s="1">
        <v>168251107.448138</v>
      </c>
      <c r="AK1170" s="1">
        <v>76992529.313578397</v>
      </c>
      <c r="AL1170" s="1">
        <v>33991874.8741</v>
      </c>
      <c r="AM1170" s="1">
        <v>9441396.0536471903</v>
      </c>
    </row>
    <row r="1171" spans="1:39" x14ac:dyDescent="0.3">
      <c r="A1171" t="str">
        <f t="shared" si="198"/>
        <v>ICT</v>
      </c>
      <c r="B1171" t="str">
        <f t="shared" si="199"/>
        <v>D303</v>
      </c>
      <c r="C1171" t="str">
        <f t="shared" si="200"/>
        <v>ADP DATA ENTRY SERVICES</v>
      </c>
      <c r="D1171" s="1">
        <f t="shared" si="201"/>
        <v>90321.580936567596</v>
      </c>
      <c r="E1171" s="1">
        <f t="shared" si="202"/>
        <v>-2743.2038603985302</v>
      </c>
      <c r="F1171" s="1">
        <f t="shared" si="203"/>
        <v>-87</v>
      </c>
      <c r="G1171" s="1">
        <f t="shared" si="204"/>
        <v>0</v>
      </c>
      <c r="H1171" s="2">
        <f t="shared" si="205"/>
        <v>-0.96828525897912643</v>
      </c>
      <c r="I1171" s="2">
        <f t="shared" si="206"/>
        <v>-1.0009632249468829</v>
      </c>
      <c r="J1171" s="2">
        <f t="shared" si="207"/>
        <v>0</v>
      </c>
      <c r="K1171" s="2">
        <f t="shared" si="208"/>
        <v>-1.0924456982803481E-9</v>
      </c>
      <c r="L1171" s="2">
        <f>AM1171/SUM(AM1:AM$2583)</f>
        <v>0</v>
      </c>
      <c r="M1171" t="s">
        <v>2869</v>
      </c>
      <c r="N1171" t="s">
        <v>2874</v>
      </c>
      <c r="O1171" t="s">
        <v>2875</v>
      </c>
      <c r="P1171" s="1"/>
      <c r="Q1171" s="1">
        <v>355235.23206600599</v>
      </c>
      <c r="R1171" s="1">
        <v>1741904.32346109</v>
      </c>
      <c r="S1171" s="1">
        <v>1237979.97844659</v>
      </c>
      <c r="T1171" s="1">
        <v>1403164.5378978101</v>
      </c>
      <c r="U1171" s="1">
        <v>67064655.994631201</v>
      </c>
      <c r="V1171" s="1">
        <v>2174969.2279272499</v>
      </c>
      <c r="W1171" s="1">
        <v>2428278.98586086</v>
      </c>
      <c r="X1171" s="1">
        <v>6568627.4558184501</v>
      </c>
      <c r="Y1171" s="1">
        <v>14543510.456748599</v>
      </c>
      <c r="Z1171" s="1">
        <v>30901637.524069302</v>
      </c>
      <c r="AA1171" s="1">
        <v>1328955.22466649</v>
      </c>
      <c r="AB1171" s="1">
        <v>625774.33097685198</v>
      </c>
      <c r="AC1171" s="1">
        <v>543123.587035381</v>
      </c>
      <c r="AD1171" s="1">
        <v>48654.4749522743</v>
      </c>
      <c r="AE1171" s="1">
        <v>90321.580936567596</v>
      </c>
      <c r="AF1171" s="1">
        <v>112834.030693212</v>
      </c>
      <c r="AG1171" s="1">
        <v>148891.39350575799</v>
      </c>
      <c r="AH1171" s="1">
        <v>177546.64925717501</v>
      </c>
      <c r="AI1171" s="1">
        <v>90284.205832853797</v>
      </c>
      <c r="AJ1171" s="1"/>
      <c r="AK1171" s="1">
        <v>-2743.2038603985302</v>
      </c>
      <c r="AL1171" s="1">
        <v>-87</v>
      </c>
      <c r="AM1171" s="1"/>
    </row>
    <row r="1172" spans="1:39" x14ac:dyDescent="0.3">
      <c r="A1172" t="str">
        <f t="shared" si="198"/>
        <v>ICT</v>
      </c>
      <c r="B1172" t="str">
        <f t="shared" si="199"/>
        <v>D304</v>
      </c>
      <c r="C1172" t="str">
        <f t="shared" si="200"/>
        <v>ADP SVCS/TELECOMM &amp; TRANSMISSION</v>
      </c>
      <c r="D1172" s="1">
        <f t="shared" si="201"/>
        <v>14480746.3868105</v>
      </c>
      <c r="E1172" s="1">
        <f t="shared" si="202"/>
        <v>54111304.284437798</v>
      </c>
      <c r="F1172" s="1">
        <f t="shared" si="203"/>
        <v>30376045.585900001</v>
      </c>
      <c r="G1172" s="1">
        <f t="shared" si="204"/>
        <v>16146595.062682301</v>
      </c>
      <c r="H1172" s="2">
        <f t="shared" si="205"/>
        <v>-0.43863771188682965</v>
      </c>
      <c r="I1172" s="2">
        <f t="shared" si="206"/>
        <v>1.097685076065376</v>
      </c>
      <c r="J1172" s="2">
        <f t="shared" si="207"/>
        <v>0.53155684853782459</v>
      </c>
      <c r="K1172" s="2">
        <f t="shared" si="208"/>
        <v>3.8142736012740472E-4</v>
      </c>
      <c r="L1172" s="2">
        <f>AM1172/SUM(AM1:AM$2583)</f>
        <v>3.1700350220636379E-4</v>
      </c>
      <c r="M1172" t="s">
        <v>2869</v>
      </c>
      <c r="N1172" t="s">
        <v>2876</v>
      </c>
      <c r="O1172" t="s">
        <v>2877</v>
      </c>
      <c r="P1172" s="1">
        <v>714235.08423051203</v>
      </c>
      <c r="Q1172" s="1">
        <v>18287550.508767299</v>
      </c>
      <c r="R1172" s="1">
        <v>22742686.230891</v>
      </c>
      <c r="S1172" s="1">
        <v>24595119.506655801</v>
      </c>
      <c r="T1172" s="1">
        <v>25366367.274264801</v>
      </c>
      <c r="U1172" s="1">
        <v>59213114.665207103</v>
      </c>
      <c r="V1172" s="1">
        <v>84926444.041665107</v>
      </c>
      <c r="W1172" s="1">
        <v>256068773.99617001</v>
      </c>
      <c r="X1172" s="1">
        <v>36827692.439019002</v>
      </c>
      <c r="Y1172" s="1">
        <v>4108727.3283920898</v>
      </c>
      <c r="Z1172" s="1">
        <v>35892399.627899699</v>
      </c>
      <c r="AA1172" s="1">
        <v>26978072.615215901</v>
      </c>
      <c r="AB1172" s="1">
        <v>29438665.8533285</v>
      </c>
      <c r="AC1172" s="1">
        <v>3883639.0283566699</v>
      </c>
      <c r="AD1172" s="1">
        <v>7129849.2665214399</v>
      </c>
      <c r="AE1172" s="1">
        <v>14480746.3868105</v>
      </c>
      <c r="AF1172" s="1">
        <v>13215407.202066399</v>
      </c>
      <c r="AG1172" s="1">
        <v>21245985.636065401</v>
      </c>
      <c r="AH1172" s="1">
        <v>38234996.395424999</v>
      </c>
      <c r="AI1172" s="1">
        <v>50039515.032862999</v>
      </c>
      <c r="AJ1172" s="1">
        <v>63667027.167504303</v>
      </c>
      <c r="AK1172" s="1">
        <v>54111304.284437798</v>
      </c>
      <c r="AL1172" s="1">
        <v>30376045.585900001</v>
      </c>
      <c r="AM1172" s="1">
        <v>16146595.062682301</v>
      </c>
    </row>
    <row r="1173" spans="1:39" x14ac:dyDescent="0.3">
      <c r="A1173" t="str">
        <f t="shared" si="198"/>
        <v>ICT</v>
      </c>
      <c r="B1173" t="str">
        <f t="shared" si="199"/>
        <v>D305</v>
      </c>
      <c r="C1173" t="str">
        <f t="shared" si="200"/>
        <v>ADP TELEPROCESSING &amp; TIMESHARE</v>
      </c>
      <c r="D1173" s="1">
        <f t="shared" si="201"/>
        <v>1149313.89656058</v>
      </c>
      <c r="E1173" s="1">
        <f t="shared" si="202"/>
        <v>33573567.907294303</v>
      </c>
      <c r="F1173" s="1">
        <f t="shared" si="203"/>
        <v>28306426.417800002</v>
      </c>
      <c r="G1173" s="1">
        <f t="shared" si="204"/>
        <v>5620344.5587298498</v>
      </c>
      <c r="H1173" s="2">
        <f t="shared" si="205"/>
        <v>-0.15688357889272608</v>
      </c>
      <c r="I1173" s="2">
        <f t="shared" si="206"/>
        <v>23.628977777532665</v>
      </c>
      <c r="J1173" s="2">
        <f t="shared" si="207"/>
        <v>0.19855365971578787</v>
      </c>
      <c r="K1173" s="2">
        <f t="shared" si="208"/>
        <v>3.554394686645381E-4</v>
      </c>
      <c r="L1173" s="2">
        <f>AM1173/SUM(AM1:AM$2583)</f>
        <v>1.1034332017414628E-4</v>
      </c>
      <c r="M1173" t="s">
        <v>2869</v>
      </c>
      <c r="N1173" t="s">
        <v>2878</v>
      </c>
      <c r="O1173" t="s">
        <v>2879</v>
      </c>
      <c r="P1173" s="1"/>
      <c r="Q1173" s="1"/>
      <c r="R1173" s="1">
        <v>73009.583055584706</v>
      </c>
      <c r="S1173" s="1"/>
      <c r="T1173" s="1"/>
      <c r="U1173" s="1"/>
      <c r="V1173" s="1"/>
      <c r="W1173" s="1"/>
      <c r="X1173" s="1"/>
      <c r="Y1173" s="1"/>
      <c r="Z1173" s="1">
        <v>2985.3102367247602</v>
      </c>
      <c r="AA1173" s="1">
        <v>18905.260477093601</v>
      </c>
      <c r="AB1173" s="1">
        <v>181195.482352928</v>
      </c>
      <c r="AC1173" s="1">
        <v>2473.3379150351798</v>
      </c>
      <c r="AD1173" s="1">
        <v>2952928.6883765701</v>
      </c>
      <c r="AE1173" s="1">
        <v>1149313.89656058</v>
      </c>
      <c r="AF1173" s="1">
        <v>2693252.90042509</v>
      </c>
      <c r="AG1173" s="1">
        <v>4040475.8480623499</v>
      </c>
      <c r="AH1173" s="1">
        <v>4125931.9922800101</v>
      </c>
      <c r="AI1173" s="1">
        <v>15787381.795742201</v>
      </c>
      <c r="AJ1173" s="1">
        <v>36210006.8818966</v>
      </c>
      <c r="AK1173" s="1">
        <v>33573567.907294303</v>
      </c>
      <c r="AL1173" s="1">
        <v>28306426.417800002</v>
      </c>
      <c r="AM1173" s="1">
        <v>5620344.5587298498</v>
      </c>
    </row>
    <row r="1174" spans="1:39" x14ac:dyDescent="0.3">
      <c r="A1174" t="str">
        <f t="shared" si="198"/>
        <v>ICT</v>
      </c>
      <c r="B1174" t="str">
        <f t="shared" si="199"/>
        <v>D306</v>
      </c>
      <c r="C1174" t="str">
        <f t="shared" si="200"/>
        <v>ADP SYSTEMS ANALYSIS SERVICES</v>
      </c>
      <c r="D1174" s="1">
        <f t="shared" si="201"/>
        <v>122294496.166076</v>
      </c>
      <c r="E1174" s="1">
        <f t="shared" si="202"/>
        <v>65926246.016775399</v>
      </c>
      <c r="F1174" s="1">
        <f t="shared" si="203"/>
        <v>58240425.7016</v>
      </c>
      <c r="G1174" s="1">
        <f t="shared" si="204"/>
        <v>30502598.074869201</v>
      </c>
      <c r="H1174" s="2">
        <f t="shared" si="205"/>
        <v>-0.11658210165978034</v>
      </c>
      <c r="I1174" s="2">
        <f t="shared" si="206"/>
        <v>-0.52376903681332099</v>
      </c>
      <c r="J1174" s="2">
        <f t="shared" si="207"/>
        <v>0.52373583653306333</v>
      </c>
      <c r="K1174" s="2">
        <f t="shared" si="208"/>
        <v>7.3131612096240391E-4</v>
      </c>
      <c r="L1174" s="2">
        <f>AM1174/SUM(AM1:AM$2583)</f>
        <v>5.9885259886614903E-4</v>
      </c>
      <c r="M1174" t="s">
        <v>2869</v>
      </c>
      <c r="N1174" t="s">
        <v>2880</v>
      </c>
      <c r="O1174" t="s">
        <v>2881</v>
      </c>
      <c r="P1174" s="1">
        <v>371395344.63255399</v>
      </c>
      <c r="Q1174" s="1">
        <v>467201253.05697697</v>
      </c>
      <c r="R1174" s="1">
        <v>429065613.74940801</v>
      </c>
      <c r="S1174" s="1">
        <v>433346642.327829</v>
      </c>
      <c r="T1174" s="1">
        <v>441532132.877123</v>
      </c>
      <c r="U1174" s="1">
        <v>295013173.46122098</v>
      </c>
      <c r="V1174" s="1">
        <v>303327800.84870303</v>
      </c>
      <c r="W1174" s="1">
        <v>174424706.19376999</v>
      </c>
      <c r="X1174" s="1">
        <v>67062228.4573057</v>
      </c>
      <c r="Y1174" s="1">
        <v>62438172.436723702</v>
      </c>
      <c r="Z1174" s="1">
        <v>46679660.7016441</v>
      </c>
      <c r="AA1174" s="1">
        <v>51956542.204879701</v>
      </c>
      <c r="AB1174" s="1">
        <v>46540321.185422003</v>
      </c>
      <c r="AC1174" s="1">
        <v>37187918.727065898</v>
      </c>
      <c r="AD1174" s="1">
        <v>79759872.851584807</v>
      </c>
      <c r="AE1174" s="1">
        <v>122294496.166076</v>
      </c>
      <c r="AF1174" s="1">
        <v>127378370.860957</v>
      </c>
      <c r="AG1174" s="1">
        <v>149837161.559677</v>
      </c>
      <c r="AH1174" s="1">
        <v>236165132.97858</v>
      </c>
      <c r="AI1174" s="1">
        <v>189979162.947411</v>
      </c>
      <c r="AJ1174" s="1">
        <v>137856827.07921299</v>
      </c>
      <c r="AK1174" s="1">
        <v>65926246.016775399</v>
      </c>
      <c r="AL1174" s="1">
        <v>58240425.7016</v>
      </c>
      <c r="AM1174" s="1">
        <v>30502598.074869201</v>
      </c>
    </row>
    <row r="1175" spans="1:39" x14ac:dyDescent="0.3">
      <c r="A1175" t="str">
        <f t="shared" si="198"/>
        <v>ICT</v>
      </c>
      <c r="B1175" t="str">
        <f t="shared" si="199"/>
        <v>D307</v>
      </c>
      <c r="C1175" t="str">
        <f t="shared" si="200"/>
        <v>AUTOMATED INFORMATION SYSTEM SVCS</v>
      </c>
      <c r="D1175" s="1">
        <f t="shared" si="201"/>
        <v>248833054.325317</v>
      </c>
      <c r="E1175" s="1">
        <f t="shared" si="202"/>
        <v>72978608.014047906</v>
      </c>
      <c r="F1175" s="1">
        <f t="shared" si="203"/>
        <v>23808064.825599998</v>
      </c>
      <c r="G1175" s="1">
        <f t="shared" si="204"/>
        <v>7896038.1873554299</v>
      </c>
      <c r="H1175" s="2">
        <f t="shared" si="205"/>
        <v>-0.67376652592473263</v>
      </c>
      <c r="I1175" s="2">
        <f t="shared" si="206"/>
        <v>-0.90432113253541457</v>
      </c>
      <c r="J1175" s="2">
        <f t="shared" si="207"/>
        <v>0.33165392673431776</v>
      </c>
      <c r="K1175" s="2">
        <f t="shared" si="208"/>
        <v>2.9895422992076302E-4</v>
      </c>
      <c r="L1175" s="2">
        <f>AM1175/SUM(AM1:AM$2583)</f>
        <v>1.5502164693111743E-4</v>
      </c>
      <c r="M1175" t="s">
        <v>2869</v>
      </c>
      <c r="N1175" t="s">
        <v>2882</v>
      </c>
      <c r="O1175" t="s">
        <v>2883</v>
      </c>
      <c r="P1175" s="1">
        <v>208920633.029461</v>
      </c>
      <c r="Q1175" s="1">
        <v>169071053.11654499</v>
      </c>
      <c r="R1175" s="1">
        <v>169494869.30136201</v>
      </c>
      <c r="S1175" s="1">
        <v>162936670.04678401</v>
      </c>
      <c r="T1175" s="1">
        <v>219130541.55775499</v>
      </c>
      <c r="U1175" s="1">
        <v>310886140.82314903</v>
      </c>
      <c r="V1175" s="1">
        <v>329549365.54496098</v>
      </c>
      <c r="W1175" s="1">
        <v>420093353.62647998</v>
      </c>
      <c r="X1175" s="1">
        <v>432466472.56637299</v>
      </c>
      <c r="Y1175" s="1">
        <v>392596374.91829002</v>
      </c>
      <c r="Z1175" s="1">
        <v>360520364.01025403</v>
      </c>
      <c r="AA1175" s="1">
        <v>315839747.66931403</v>
      </c>
      <c r="AB1175" s="1">
        <v>318527975.95786202</v>
      </c>
      <c r="AC1175" s="1">
        <v>284467795.25269502</v>
      </c>
      <c r="AD1175" s="1">
        <v>293097335.39532602</v>
      </c>
      <c r="AE1175" s="1">
        <v>248833054.325317</v>
      </c>
      <c r="AF1175" s="1">
        <v>299238296.75075901</v>
      </c>
      <c r="AG1175" s="1">
        <v>249738314.95085299</v>
      </c>
      <c r="AH1175" s="1">
        <v>235733734.80475101</v>
      </c>
      <c r="AI1175" s="1">
        <v>208811466.24726301</v>
      </c>
      <c r="AJ1175" s="1">
        <v>222992239.76379299</v>
      </c>
      <c r="AK1175" s="1">
        <v>72978608.014047906</v>
      </c>
      <c r="AL1175" s="1">
        <v>23808064.825599998</v>
      </c>
      <c r="AM1175" s="1">
        <v>7896038.1873554299</v>
      </c>
    </row>
    <row r="1176" spans="1:39" x14ac:dyDescent="0.3">
      <c r="A1176" t="str">
        <f t="shared" si="198"/>
        <v>ICT</v>
      </c>
      <c r="B1176" t="str">
        <f t="shared" si="199"/>
        <v>D308</v>
      </c>
      <c r="C1176" t="str">
        <f t="shared" si="200"/>
        <v>IT AND TELECOM- PROGRAMMING</v>
      </c>
      <c r="D1176" s="1">
        <f t="shared" si="201"/>
        <v>106446295.01885401</v>
      </c>
      <c r="E1176" s="1">
        <f t="shared" si="202"/>
        <v>99815554.312658399</v>
      </c>
      <c r="F1176" s="1">
        <f t="shared" si="203"/>
        <v>95295294.728499994</v>
      </c>
      <c r="G1176" s="1">
        <f t="shared" si="204"/>
        <v>30533022.8074205</v>
      </c>
      <c r="H1176" s="2">
        <f t="shared" si="205"/>
        <v>-4.5286124144532813E-2</v>
      </c>
      <c r="I1176" s="2">
        <f t="shared" si="206"/>
        <v>-0.1047570541405779</v>
      </c>
      <c r="J1176" s="2">
        <f t="shared" si="207"/>
        <v>0.32040430636591521</v>
      </c>
      <c r="K1176" s="2">
        <f t="shared" si="208"/>
        <v>1.1966084458908937E-3</v>
      </c>
      <c r="L1176" s="2">
        <f>AM1176/SUM(AM1:AM$2583)</f>
        <v>5.9944992274372274E-4</v>
      </c>
      <c r="M1176" t="s">
        <v>2869</v>
      </c>
      <c r="N1176" t="s">
        <v>2884</v>
      </c>
      <c r="O1176" t="s">
        <v>2885</v>
      </c>
      <c r="P1176" s="1">
        <v>70593121.737002894</v>
      </c>
      <c r="Q1176" s="1">
        <v>87194547.264754996</v>
      </c>
      <c r="R1176" s="1">
        <v>67044583.802801996</v>
      </c>
      <c r="S1176" s="1">
        <v>101522996.872145</v>
      </c>
      <c r="T1176" s="1">
        <v>115743430.454577</v>
      </c>
      <c r="U1176" s="1">
        <v>94444886.996794596</v>
      </c>
      <c r="V1176" s="1">
        <v>129441449.19564401</v>
      </c>
      <c r="W1176" s="1">
        <v>123681478.190018</v>
      </c>
      <c r="X1176" s="1">
        <v>156652060.873909</v>
      </c>
      <c r="Y1176" s="1">
        <v>174887929.33514601</v>
      </c>
      <c r="Z1176" s="1">
        <v>155919803.39464599</v>
      </c>
      <c r="AA1176" s="1">
        <v>192205305.09953001</v>
      </c>
      <c r="AB1176" s="1">
        <v>171846984.36310601</v>
      </c>
      <c r="AC1176" s="1">
        <v>111165568.479239</v>
      </c>
      <c r="AD1176" s="1">
        <v>101195906.370802</v>
      </c>
      <c r="AE1176" s="1">
        <v>106446295.01885401</v>
      </c>
      <c r="AF1176" s="1">
        <v>121608859.559623</v>
      </c>
      <c r="AG1176" s="1">
        <v>99776515.856809899</v>
      </c>
      <c r="AH1176" s="1">
        <v>90800091.994331494</v>
      </c>
      <c r="AI1176" s="1">
        <v>142562514.99446499</v>
      </c>
      <c r="AJ1176" s="1">
        <v>199631557.795746</v>
      </c>
      <c r="AK1176" s="1">
        <v>99815554.312658399</v>
      </c>
      <c r="AL1176" s="1">
        <v>95295294.728499994</v>
      </c>
      <c r="AM1176" s="1">
        <v>30533022.8074205</v>
      </c>
    </row>
    <row r="1177" spans="1:39" x14ac:dyDescent="0.3">
      <c r="A1177" t="str">
        <f t="shared" si="198"/>
        <v>ICT</v>
      </c>
      <c r="B1177" t="str">
        <f t="shared" si="199"/>
        <v>D309</v>
      </c>
      <c r="C1177" t="str">
        <f t="shared" si="200"/>
        <v>ADP INF, BROADCAST &amp; DIST SVCS</v>
      </c>
      <c r="D1177" s="1">
        <f t="shared" si="201"/>
        <v>3459062.2119916501</v>
      </c>
      <c r="E1177" s="1">
        <f t="shared" si="202"/>
        <v>21101647.908945698</v>
      </c>
      <c r="F1177" s="1">
        <f t="shared" si="203"/>
        <v>22189268.3281</v>
      </c>
      <c r="G1177" s="1">
        <f t="shared" si="204"/>
        <v>18099407.077246301</v>
      </c>
      <c r="H1177" s="2">
        <f t="shared" si="205"/>
        <v>5.1541966004144291E-2</v>
      </c>
      <c r="I1177" s="2">
        <f t="shared" si="206"/>
        <v>5.414821985905804</v>
      </c>
      <c r="J1177" s="2">
        <f t="shared" si="207"/>
        <v>0.8156829152552818</v>
      </c>
      <c r="K1177" s="2">
        <f t="shared" si="208"/>
        <v>2.7862724980484157E-4</v>
      </c>
      <c r="L1177" s="2">
        <f>AM1177/SUM(AM1:AM$2583)</f>
        <v>3.5534274619955617E-4</v>
      </c>
      <c r="M1177" t="s">
        <v>2869</v>
      </c>
      <c r="N1177" t="s">
        <v>2886</v>
      </c>
      <c r="O1177" t="s">
        <v>2887</v>
      </c>
      <c r="P1177" s="1">
        <v>3340153.4914464098</v>
      </c>
      <c r="Q1177" s="1">
        <v>3887198.66069414</v>
      </c>
      <c r="R1177" s="1">
        <v>9730098.15534571</v>
      </c>
      <c r="S1177" s="1">
        <v>3325900.5985137201</v>
      </c>
      <c r="T1177" s="1">
        <v>-18832.975780489702</v>
      </c>
      <c r="U1177" s="1">
        <v>789062.68369378301</v>
      </c>
      <c r="V1177" s="1">
        <v>1813906.51266911</v>
      </c>
      <c r="W1177" s="1">
        <v>1662754.9574915101</v>
      </c>
      <c r="X1177" s="1">
        <v>1324970.3143052999</v>
      </c>
      <c r="Y1177" s="1">
        <v>685080.84525878797</v>
      </c>
      <c r="Z1177" s="1">
        <v>403166.81466581399</v>
      </c>
      <c r="AA1177" s="1">
        <v>406744.03457055002</v>
      </c>
      <c r="AB1177" s="1">
        <v>824403.20627048402</v>
      </c>
      <c r="AC1177" s="1">
        <v>2043169.8780278</v>
      </c>
      <c r="AD1177" s="1">
        <v>3474763.6215648199</v>
      </c>
      <c r="AE1177" s="1">
        <v>3459062.2119916501</v>
      </c>
      <c r="AF1177" s="1">
        <v>6108156.6107735103</v>
      </c>
      <c r="AG1177" s="1">
        <v>5238680.1418927098</v>
      </c>
      <c r="AH1177" s="1">
        <v>3304274.53626577</v>
      </c>
      <c r="AI1177" s="1">
        <v>3493210.5350076798</v>
      </c>
      <c r="AJ1177" s="1">
        <v>23365262.8371416</v>
      </c>
      <c r="AK1177" s="1">
        <v>21101647.908945698</v>
      </c>
      <c r="AL1177" s="1">
        <v>22189268.3281</v>
      </c>
      <c r="AM1177" s="1">
        <v>18099407.077246301</v>
      </c>
    </row>
    <row r="1178" spans="1:39" x14ac:dyDescent="0.3">
      <c r="A1178" t="str">
        <f t="shared" si="198"/>
        <v>ICT</v>
      </c>
      <c r="B1178" t="str">
        <f t="shared" si="199"/>
        <v>D310</v>
      </c>
      <c r="C1178" t="str">
        <f t="shared" si="200"/>
        <v>ADP BACKUP AND SECURITY SERVICES</v>
      </c>
      <c r="D1178" s="1">
        <f t="shared" si="201"/>
        <v>7075482.1740837302</v>
      </c>
      <c r="E1178" s="1">
        <f t="shared" si="202"/>
        <v>48473335.837027498</v>
      </c>
      <c r="F1178" s="1">
        <f t="shared" si="203"/>
        <v>50375656.217900001</v>
      </c>
      <c r="G1178" s="1">
        <f t="shared" si="204"/>
        <v>22531510.880566102</v>
      </c>
      <c r="H1178" s="2">
        <f t="shared" si="205"/>
        <v>3.9244676439605941E-2</v>
      </c>
      <c r="I1178" s="2">
        <f t="shared" si="206"/>
        <v>6.1197488706023924</v>
      </c>
      <c r="J1178" s="2">
        <f t="shared" si="207"/>
        <v>0.44726982380350555</v>
      </c>
      <c r="K1178" s="2">
        <f t="shared" si="208"/>
        <v>6.3255941302637383E-4</v>
      </c>
      <c r="L1178" s="2">
        <f>AM1178/SUM(AM1:AM$2583)</f>
        <v>4.4235752686013727E-4</v>
      </c>
      <c r="M1178" t="s">
        <v>2869</v>
      </c>
      <c r="N1178" t="s">
        <v>2888</v>
      </c>
      <c r="O1178" t="s">
        <v>2889</v>
      </c>
      <c r="P1178" s="1">
        <v>837589.61061018903</v>
      </c>
      <c r="Q1178" s="1">
        <v>321745.392388037</v>
      </c>
      <c r="R1178" s="1">
        <v>588911.04710590001</v>
      </c>
      <c r="S1178" s="1">
        <v>2427919.4295227202</v>
      </c>
      <c r="T1178" s="1">
        <v>1735751.5284779801</v>
      </c>
      <c r="U1178" s="1">
        <v>4349587.2641001297</v>
      </c>
      <c r="V1178" s="1">
        <v>5712262.8129877597</v>
      </c>
      <c r="W1178" s="1">
        <v>5950336.7461279603</v>
      </c>
      <c r="X1178" s="1">
        <v>1105733.11861062</v>
      </c>
      <c r="Y1178" s="1">
        <v>366925.81617033703</v>
      </c>
      <c r="Z1178" s="1">
        <v>158182.91510935099</v>
      </c>
      <c r="AA1178" s="1">
        <v>33875.747056802102</v>
      </c>
      <c r="AB1178" s="1">
        <v>1756876.35878785</v>
      </c>
      <c r="AC1178" s="1">
        <v>2617647.6971265702</v>
      </c>
      <c r="AD1178" s="1">
        <v>4867275.31215748</v>
      </c>
      <c r="AE1178" s="1">
        <v>7075482.1740837302</v>
      </c>
      <c r="AF1178" s="1">
        <v>34145350.571252599</v>
      </c>
      <c r="AG1178" s="1">
        <v>22214373.414942998</v>
      </c>
      <c r="AH1178" s="1">
        <v>33535575.395255301</v>
      </c>
      <c r="AI1178" s="1">
        <v>55869575.565893002</v>
      </c>
      <c r="AJ1178" s="1">
        <v>51979060.541067503</v>
      </c>
      <c r="AK1178" s="1">
        <v>48473335.837027498</v>
      </c>
      <c r="AL1178" s="1">
        <v>50375656.217900001</v>
      </c>
      <c r="AM1178" s="1">
        <v>22531510.880566102</v>
      </c>
    </row>
    <row r="1179" spans="1:39" x14ac:dyDescent="0.3">
      <c r="A1179" t="str">
        <f t="shared" si="198"/>
        <v>ICT</v>
      </c>
      <c r="B1179" t="str">
        <f t="shared" si="199"/>
        <v>D311</v>
      </c>
      <c r="C1179" t="str">
        <f t="shared" si="200"/>
        <v>ADP DATA CONVERSION SERVICES</v>
      </c>
      <c r="D1179" s="1">
        <f t="shared" si="201"/>
        <v>6057.2102137316697</v>
      </c>
      <c r="E1179" s="1">
        <f t="shared" si="202"/>
        <v>1509454.2410007601</v>
      </c>
      <c r="F1179" s="1">
        <f t="shared" si="203"/>
        <v>0</v>
      </c>
      <c r="G1179" s="1">
        <f t="shared" si="204"/>
        <v>0</v>
      </c>
      <c r="H1179" s="2">
        <f t="shared" si="205"/>
        <v>-1</v>
      </c>
      <c r="I1179" s="2">
        <f t="shared" si="206"/>
        <v>-1</v>
      </c>
      <c r="J1179" s="2" t="e">
        <f t="shared" si="207"/>
        <v>#DIV/0!</v>
      </c>
      <c r="K1179" s="2">
        <f t="shared" si="208"/>
        <v>0</v>
      </c>
      <c r="L1179" s="2">
        <f>AM1179/SUM(AM1:AM$2583)</f>
        <v>0</v>
      </c>
      <c r="M1179" t="s">
        <v>2869</v>
      </c>
      <c r="N1179" t="s">
        <v>2890</v>
      </c>
      <c r="O1179" t="s">
        <v>2891</v>
      </c>
      <c r="P1179" s="1">
        <v>3658124.3180508399</v>
      </c>
      <c r="Q1179" s="1">
        <v>5882839.7506218096</v>
      </c>
      <c r="R1179" s="1">
        <v>11110319.840505101</v>
      </c>
      <c r="S1179" s="1">
        <v>25285639.229274798</v>
      </c>
      <c r="T1179" s="1">
        <v>64783961.105390497</v>
      </c>
      <c r="U1179" s="1">
        <v>7560747.40562292</v>
      </c>
      <c r="V1179" s="1">
        <v>1929772.7384339699</v>
      </c>
      <c r="W1179" s="1">
        <v>16267964.753850499</v>
      </c>
      <c r="X1179" s="1">
        <v>20892681.153420899</v>
      </c>
      <c r="Y1179" s="1">
        <v>5223296.3469282603</v>
      </c>
      <c r="Z1179" s="1">
        <v>9594201.7951743994</v>
      </c>
      <c r="AA1179" s="1">
        <v>5422579.8208042001</v>
      </c>
      <c r="AB1179" s="1">
        <v>3094535.8689667899</v>
      </c>
      <c r="AC1179" s="1">
        <v>87248.046121479696</v>
      </c>
      <c r="AD1179" s="1">
        <v>389595.48869726702</v>
      </c>
      <c r="AE1179" s="1">
        <v>6057.2102137316697</v>
      </c>
      <c r="AF1179" s="1">
        <v>32554.6063695142</v>
      </c>
      <c r="AG1179" s="1">
        <v>1808544.1341734701</v>
      </c>
      <c r="AH1179" s="1">
        <v>1929043.13700747</v>
      </c>
      <c r="AI1179" s="1">
        <v>1950371.1146684899</v>
      </c>
      <c r="AJ1179" s="1">
        <v>1939723.23223066</v>
      </c>
      <c r="AK1179" s="1">
        <v>1509454.2410007601</v>
      </c>
      <c r="AL1179" s="1"/>
      <c r="AM1179" s="1"/>
    </row>
    <row r="1180" spans="1:39" x14ac:dyDescent="0.3">
      <c r="A1180" t="str">
        <f t="shared" si="198"/>
        <v>ICT</v>
      </c>
      <c r="B1180" t="str">
        <f t="shared" si="199"/>
        <v>D312</v>
      </c>
      <c r="C1180" t="str">
        <f t="shared" si="200"/>
        <v>ADP OPTICAL SCANNING SERVICES</v>
      </c>
      <c r="D1180" s="1">
        <f t="shared" si="201"/>
        <v>0</v>
      </c>
      <c r="E1180" s="1">
        <f t="shared" si="202"/>
        <v>12985.428552760601</v>
      </c>
      <c r="F1180" s="1">
        <f t="shared" si="203"/>
        <v>-5280</v>
      </c>
      <c r="G1180" s="1">
        <f t="shared" si="204"/>
        <v>0</v>
      </c>
      <c r="H1180" s="2">
        <f t="shared" si="205"/>
        <v>-1.406609606956523</v>
      </c>
      <c r="I1180" s="2" t="e">
        <f t="shared" si="206"/>
        <v>#DIV/0!</v>
      </c>
      <c r="J1180" s="2">
        <f t="shared" si="207"/>
        <v>0</v>
      </c>
      <c r="K1180" s="2">
        <f t="shared" si="208"/>
        <v>-6.6300152723221123E-8</v>
      </c>
      <c r="L1180" s="2">
        <f>AM1180/SUM(AM1:AM$2583)</f>
        <v>0</v>
      </c>
      <c r="M1180" t="s">
        <v>2869</v>
      </c>
      <c r="N1180" t="s">
        <v>2892</v>
      </c>
      <c r="O1180" t="s">
        <v>2893</v>
      </c>
      <c r="P1180" s="1">
        <v>80463.356478504706</v>
      </c>
      <c r="Q1180" s="1"/>
      <c r="R1180" s="1">
        <v>77648.292020914203</v>
      </c>
      <c r="S1180" s="1"/>
      <c r="T1180" s="1"/>
      <c r="U1180" s="1">
        <v>5100.4320767585205</v>
      </c>
      <c r="V1180" s="1">
        <v>68705.741388057693</v>
      </c>
      <c r="W1180" s="1">
        <v>258772.950055286</v>
      </c>
      <c r="X1180" s="1">
        <v>7998.0946299125098</v>
      </c>
      <c r="Y1180" s="1"/>
      <c r="Z1180" s="1">
        <v>13582.0201484154</v>
      </c>
      <c r="AA1180" s="1">
        <v>142339.16598389699</v>
      </c>
      <c r="AB1180" s="1">
        <v>86244.798580984498</v>
      </c>
      <c r="AC1180" s="1"/>
      <c r="AD1180" s="1">
        <v>0</v>
      </c>
      <c r="AE1180" s="1"/>
      <c r="AF1180" s="1">
        <v>67790.190946138799</v>
      </c>
      <c r="AG1180" s="1">
        <v>176790.52667750101</v>
      </c>
      <c r="AH1180" s="1">
        <v>612882.78813231306</v>
      </c>
      <c r="AI1180" s="1">
        <v>501441.54212417599</v>
      </c>
      <c r="AJ1180" s="1">
        <v>374755.48110877897</v>
      </c>
      <c r="AK1180" s="1">
        <v>12985.428552760601</v>
      </c>
      <c r="AL1180" s="1">
        <v>-5280</v>
      </c>
      <c r="AM1180" s="1"/>
    </row>
    <row r="1181" spans="1:39" x14ac:dyDescent="0.3">
      <c r="A1181" t="str">
        <f t="shared" si="198"/>
        <v>ICT</v>
      </c>
      <c r="B1181" t="str">
        <f t="shared" si="199"/>
        <v>D313</v>
      </c>
      <c r="C1181" t="str">
        <f t="shared" si="200"/>
        <v>COMPUTER AIDED DESGN/MFG SVCS</v>
      </c>
      <c r="D1181" s="1">
        <f t="shared" si="201"/>
        <v>18488429.315782402</v>
      </c>
      <c r="E1181" s="1">
        <f t="shared" si="202"/>
        <v>14509886.877007199</v>
      </c>
      <c r="F1181" s="1">
        <f t="shared" si="203"/>
        <v>8489341.7969000004</v>
      </c>
      <c r="G1181" s="1">
        <f t="shared" si="204"/>
        <v>177768.45018071</v>
      </c>
      <c r="H1181" s="2">
        <f t="shared" si="205"/>
        <v>-0.41492708600282302</v>
      </c>
      <c r="I1181" s="2">
        <f t="shared" si="206"/>
        <v>-0.54082947491633671</v>
      </c>
      <c r="J1181" s="2">
        <f t="shared" si="207"/>
        <v>2.0940192353384169E-2</v>
      </c>
      <c r="K1181" s="2">
        <f t="shared" si="208"/>
        <v>1.0659936697994214E-4</v>
      </c>
      <c r="L1181" s="2">
        <f>AM1181/SUM(AM1:AM$2583)</f>
        <v>3.4900993720543008E-6</v>
      </c>
      <c r="M1181" t="s">
        <v>2869</v>
      </c>
      <c r="N1181" t="s">
        <v>2894</v>
      </c>
      <c r="O1181" t="s">
        <v>2895</v>
      </c>
      <c r="P1181" s="1">
        <v>24301817.597746499</v>
      </c>
      <c r="Q1181" s="1">
        <v>1752285.2690477499</v>
      </c>
      <c r="R1181" s="1">
        <v>5247381.5027546296</v>
      </c>
      <c r="S1181" s="1">
        <v>16021544.830976401</v>
      </c>
      <c r="T1181" s="1">
        <v>23566439.937630001</v>
      </c>
      <c r="U1181" s="1">
        <v>1104756.7638662499</v>
      </c>
      <c r="V1181" s="1">
        <v>2811261.76595958</v>
      </c>
      <c r="W1181" s="1">
        <v>7321481.9055382498</v>
      </c>
      <c r="X1181" s="1">
        <v>8349125.6154362196</v>
      </c>
      <c r="Y1181" s="1">
        <v>20432672.398509901</v>
      </c>
      <c r="Z1181" s="1">
        <v>14555307.221272999</v>
      </c>
      <c r="AA1181" s="1">
        <v>26303959.0494055</v>
      </c>
      <c r="AB1181" s="1">
        <v>25486819.5034329</v>
      </c>
      <c r="AC1181" s="1">
        <v>30922997.1105267</v>
      </c>
      <c r="AD1181" s="1">
        <v>26747877.715661298</v>
      </c>
      <c r="AE1181" s="1">
        <v>18488429.315782402</v>
      </c>
      <c r="AF1181" s="1">
        <v>16231868.8807608</v>
      </c>
      <c r="AG1181" s="1">
        <v>18451749.7310258</v>
      </c>
      <c r="AH1181" s="1">
        <v>19051726.901624601</v>
      </c>
      <c r="AI1181" s="1">
        <v>18740362.8760757</v>
      </c>
      <c r="AJ1181" s="1">
        <v>18476765.711403798</v>
      </c>
      <c r="AK1181" s="1">
        <v>14509886.877007199</v>
      </c>
      <c r="AL1181" s="1">
        <v>8489341.7969000004</v>
      </c>
      <c r="AM1181" s="1">
        <v>177768.45018071</v>
      </c>
    </row>
    <row r="1182" spans="1:39" x14ac:dyDescent="0.3">
      <c r="A1182" t="str">
        <f t="shared" si="198"/>
        <v>ICT</v>
      </c>
      <c r="B1182" t="str">
        <f t="shared" si="199"/>
        <v>D314</v>
      </c>
      <c r="C1182" t="str">
        <f t="shared" si="200"/>
        <v>ADP ACQUISITION SUP SVCS</v>
      </c>
      <c r="D1182" s="1">
        <f t="shared" si="201"/>
        <v>16592524.7287466</v>
      </c>
      <c r="E1182" s="1">
        <f t="shared" si="202"/>
        <v>76710107.111650407</v>
      </c>
      <c r="F1182" s="1">
        <f t="shared" si="203"/>
        <v>54421865.8072</v>
      </c>
      <c r="G1182" s="1">
        <f t="shared" si="204"/>
        <v>28253626.122398801</v>
      </c>
      <c r="H1182" s="2">
        <f t="shared" si="205"/>
        <v>-0.2905515602006683</v>
      </c>
      <c r="I1182" s="2">
        <f t="shared" si="206"/>
        <v>2.2799026487460314</v>
      </c>
      <c r="J1182" s="2">
        <f t="shared" si="207"/>
        <v>0.51915945371099081</v>
      </c>
      <c r="K1182" s="2">
        <f t="shared" si="208"/>
        <v>6.8336704820075864E-4</v>
      </c>
      <c r="L1182" s="2">
        <f>AM1182/SUM(AM1:AM$2583)</f>
        <v>5.5469889447650248E-4</v>
      </c>
      <c r="M1182" t="s">
        <v>2869</v>
      </c>
      <c r="N1182" t="s">
        <v>2896</v>
      </c>
      <c r="O1182" t="s">
        <v>2897</v>
      </c>
      <c r="P1182" s="1">
        <v>15601888.445893399</v>
      </c>
      <c r="Q1182" s="1">
        <v>12612830.472153701</v>
      </c>
      <c r="R1182" s="1">
        <v>13022669.929781299</v>
      </c>
      <c r="S1182" s="1">
        <v>8209136.5469962303</v>
      </c>
      <c r="T1182" s="1">
        <v>8100367.6677030697</v>
      </c>
      <c r="U1182" s="1">
        <v>27173693.0979762</v>
      </c>
      <c r="V1182" s="1">
        <v>51923080.9158272</v>
      </c>
      <c r="W1182" s="1">
        <v>55795975.767094404</v>
      </c>
      <c r="X1182" s="1">
        <v>112080191.71568801</v>
      </c>
      <c r="Y1182" s="1">
        <v>122298010.75743601</v>
      </c>
      <c r="Z1182" s="1">
        <v>101621338.58312599</v>
      </c>
      <c r="AA1182" s="1">
        <v>29858453.8431817</v>
      </c>
      <c r="AB1182" s="1">
        <v>9939712.9401220102</v>
      </c>
      <c r="AC1182" s="1">
        <v>5297076.3640818195</v>
      </c>
      <c r="AD1182" s="1">
        <v>13101931.350315999</v>
      </c>
      <c r="AE1182" s="1">
        <v>16592524.7287466</v>
      </c>
      <c r="AF1182" s="1">
        <v>75573647.007294104</v>
      </c>
      <c r="AG1182" s="1">
        <v>148631601.29892999</v>
      </c>
      <c r="AH1182" s="1">
        <v>148956906.20668599</v>
      </c>
      <c r="AI1182" s="1">
        <v>144008826.24767399</v>
      </c>
      <c r="AJ1182" s="1">
        <v>103737960.95627099</v>
      </c>
      <c r="AK1182" s="1">
        <v>76710107.111650407</v>
      </c>
      <c r="AL1182" s="1">
        <v>54421865.8072</v>
      </c>
      <c r="AM1182" s="1">
        <v>28253626.122398801</v>
      </c>
    </row>
    <row r="1183" spans="1:39" x14ac:dyDescent="0.3">
      <c r="A1183" t="str">
        <f t="shared" si="198"/>
        <v>ICT</v>
      </c>
      <c r="B1183" t="str">
        <f t="shared" si="199"/>
        <v>D315</v>
      </c>
      <c r="C1183" t="str">
        <f t="shared" si="200"/>
        <v>DIGITIZING SVCS</v>
      </c>
      <c r="D1183" s="1">
        <f t="shared" si="201"/>
        <v>28786.7416098139</v>
      </c>
      <c r="E1183" s="1">
        <f t="shared" si="202"/>
        <v>-491216.28572569002</v>
      </c>
      <c r="F1183" s="1">
        <f t="shared" si="203"/>
        <v>0</v>
      </c>
      <c r="G1183" s="1">
        <f t="shared" si="204"/>
        <v>0</v>
      </c>
      <c r="H1183" s="2">
        <f t="shared" si="205"/>
        <v>-1</v>
      </c>
      <c r="I1183" s="2">
        <f t="shared" si="206"/>
        <v>-1</v>
      </c>
      <c r="J1183" s="2" t="e">
        <f t="shared" si="207"/>
        <v>#DIV/0!</v>
      </c>
      <c r="K1183" s="2">
        <f t="shared" si="208"/>
        <v>0</v>
      </c>
      <c r="L1183" s="2">
        <f>AM1183/SUM(AM1:AM$2583)</f>
        <v>0</v>
      </c>
      <c r="M1183" t="s">
        <v>2869</v>
      </c>
      <c r="N1183" t="s">
        <v>2898</v>
      </c>
      <c r="O1183" t="s">
        <v>2899</v>
      </c>
      <c r="P1183" s="1"/>
      <c r="Q1183" s="1"/>
      <c r="R1183" s="1">
        <v>104388.810827077</v>
      </c>
      <c r="S1183" s="1">
        <v>0</v>
      </c>
      <c r="T1183" s="1">
        <v>27473.743200825</v>
      </c>
      <c r="U1183" s="1">
        <v>314156.58791043703</v>
      </c>
      <c r="V1183" s="1">
        <v>579168.94518944598</v>
      </c>
      <c r="W1183" s="1">
        <v>479551.89103640401</v>
      </c>
      <c r="X1183" s="1">
        <v>2278505.1962640998</v>
      </c>
      <c r="Y1183" s="1">
        <v>893373.25843497796</v>
      </c>
      <c r="Z1183" s="1">
        <v>299315.64855146297</v>
      </c>
      <c r="AA1183" s="1">
        <v>2320808.20717254</v>
      </c>
      <c r="AB1183" s="1">
        <v>564530.16292737797</v>
      </c>
      <c r="AC1183" s="1">
        <v>0</v>
      </c>
      <c r="AD1183" s="1">
        <v>213758.04661460299</v>
      </c>
      <c r="AE1183" s="1">
        <v>28786.7416098139</v>
      </c>
      <c r="AF1183" s="1">
        <v>3720227.7111085001</v>
      </c>
      <c r="AG1183" s="1">
        <v>3634589.3825673899</v>
      </c>
      <c r="AH1183" s="1">
        <v>3914701.5680131498</v>
      </c>
      <c r="AI1183" s="1">
        <v>233539.21118776299</v>
      </c>
      <c r="AJ1183" s="1">
        <v>518164.36116143101</v>
      </c>
      <c r="AK1183" s="1">
        <v>-491216.28572569002</v>
      </c>
      <c r="AL1183" s="1"/>
      <c r="AM1183" s="1"/>
    </row>
    <row r="1184" spans="1:39" x14ac:dyDescent="0.3">
      <c r="A1184" t="str">
        <f t="shared" si="198"/>
        <v>ICT</v>
      </c>
      <c r="B1184" t="str">
        <f t="shared" si="199"/>
        <v>D316</v>
      </c>
      <c r="C1184" t="str">
        <f t="shared" si="200"/>
        <v>IT AND TELECOM- TELECOMMUNICATIONS NETWORK MANAGEMENT</v>
      </c>
      <c r="D1184" s="1">
        <f t="shared" si="201"/>
        <v>166427360.635515</v>
      </c>
      <c r="E1184" s="1">
        <f t="shared" si="202"/>
        <v>438648353.97727799</v>
      </c>
      <c r="F1184" s="1">
        <f t="shared" si="203"/>
        <v>323895073.2101</v>
      </c>
      <c r="G1184" s="1">
        <f t="shared" si="204"/>
        <v>143389181.40396199</v>
      </c>
      <c r="H1184" s="2">
        <f t="shared" si="205"/>
        <v>-0.26160654594208788</v>
      </c>
      <c r="I1184" s="2">
        <f t="shared" si="206"/>
        <v>0.9461648131249758</v>
      </c>
      <c r="J1184" s="2">
        <f t="shared" si="207"/>
        <v>0.44270257025783832</v>
      </c>
      <c r="K1184" s="2">
        <f t="shared" si="208"/>
        <v>4.0671009129031278E-3</v>
      </c>
      <c r="L1184" s="2">
        <f>AM1184/SUM(AM1:AM$2583)</f>
        <v>2.8151367212158546E-3</v>
      </c>
      <c r="M1184" t="s">
        <v>2869</v>
      </c>
      <c r="N1184" t="s">
        <v>2900</v>
      </c>
      <c r="O1184" t="s">
        <v>2901</v>
      </c>
      <c r="P1184" s="1">
        <v>34063607.769767903</v>
      </c>
      <c r="Q1184" s="1">
        <v>25371555.495058998</v>
      </c>
      <c r="R1184" s="1">
        <v>46340596.961963698</v>
      </c>
      <c r="S1184" s="1">
        <v>53874033.476582699</v>
      </c>
      <c r="T1184" s="1">
        <v>59298873.643465303</v>
      </c>
      <c r="U1184" s="1">
        <v>77781037.059405997</v>
      </c>
      <c r="V1184" s="1">
        <v>101992251.593096</v>
      </c>
      <c r="W1184" s="1">
        <v>113709991.838691</v>
      </c>
      <c r="X1184" s="1">
        <v>182549955.70262</v>
      </c>
      <c r="Y1184" s="1">
        <v>178734709.90566301</v>
      </c>
      <c r="Z1184" s="1">
        <v>188263419.60596699</v>
      </c>
      <c r="AA1184" s="1">
        <v>222775369.47352201</v>
      </c>
      <c r="AB1184" s="1">
        <v>167245845.84685099</v>
      </c>
      <c r="AC1184" s="1">
        <v>153685501.13064399</v>
      </c>
      <c r="AD1184" s="1">
        <v>171697240.044842</v>
      </c>
      <c r="AE1184" s="1">
        <v>166427360.635515</v>
      </c>
      <c r="AF1184" s="1">
        <v>214577171.43099999</v>
      </c>
      <c r="AG1184" s="1">
        <v>284305914.17640603</v>
      </c>
      <c r="AH1184" s="1">
        <v>315893120.39191502</v>
      </c>
      <c r="AI1184" s="1">
        <v>477000549.50547802</v>
      </c>
      <c r="AJ1184" s="1">
        <v>539233011.21561503</v>
      </c>
      <c r="AK1184" s="1">
        <v>438648353.97727799</v>
      </c>
      <c r="AL1184" s="1">
        <v>323895073.2101</v>
      </c>
      <c r="AM1184" s="1">
        <v>143389181.40396199</v>
      </c>
    </row>
    <row r="1185" spans="1:39" x14ac:dyDescent="0.3">
      <c r="A1185" t="str">
        <f t="shared" si="198"/>
        <v>ICT</v>
      </c>
      <c r="B1185" t="str">
        <f t="shared" si="199"/>
        <v>D317</v>
      </c>
      <c r="C1185" t="str">
        <f t="shared" si="200"/>
        <v>AUTO NEWS, DATA &amp; OTHER SVCS</v>
      </c>
      <c r="D1185" s="1">
        <f t="shared" si="201"/>
        <v>4734407.56904958</v>
      </c>
      <c r="E1185" s="1">
        <f t="shared" si="202"/>
        <v>5489923.9007907398</v>
      </c>
      <c r="F1185" s="1">
        <f t="shared" si="203"/>
        <v>2310137.7733999998</v>
      </c>
      <c r="G1185" s="1">
        <f t="shared" si="204"/>
        <v>338387.71175231301</v>
      </c>
      <c r="H1185" s="2">
        <f t="shared" si="205"/>
        <v>-0.57920404451011431</v>
      </c>
      <c r="I1185" s="2">
        <f t="shared" si="206"/>
        <v>-0.51205346398519846</v>
      </c>
      <c r="J1185" s="2">
        <f t="shared" si="207"/>
        <v>0.14647945055427708</v>
      </c>
      <c r="K1185" s="2">
        <f t="shared" si="208"/>
        <v>2.9008046815928407E-5</v>
      </c>
      <c r="L1185" s="2">
        <f>AM1185/SUM(AM1:AM$2583)</f>
        <v>6.6435114841643182E-6</v>
      </c>
      <c r="M1185" t="s">
        <v>2869</v>
      </c>
      <c r="N1185" t="s">
        <v>2902</v>
      </c>
      <c r="O1185" t="s">
        <v>2903</v>
      </c>
      <c r="P1185" s="1">
        <v>7610889.9365174798</v>
      </c>
      <c r="Q1185" s="1">
        <v>6790240.8834094098</v>
      </c>
      <c r="R1185" s="1">
        <v>12943207.7736587</v>
      </c>
      <c r="S1185" s="1">
        <v>12001136.6249192</v>
      </c>
      <c r="T1185" s="1">
        <v>11298533.010699101</v>
      </c>
      <c r="U1185" s="1">
        <v>6764851.9042050298</v>
      </c>
      <c r="V1185" s="1">
        <v>12105092.8981918</v>
      </c>
      <c r="W1185" s="1">
        <v>2325897.55362345</v>
      </c>
      <c r="X1185" s="1">
        <v>3109859.2381867399</v>
      </c>
      <c r="Y1185" s="1">
        <v>1307558.0892571299</v>
      </c>
      <c r="Z1185" s="1">
        <v>1468701.0550883999</v>
      </c>
      <c r="AA1185" s="1">
        <v>2051365.1759033501</v>
      </c>
      <c r="AB1185" s="1">
        <v>2348800.9423936298</v>
      </c>
      <c r="AC1185" s="1">
        <v>3952863.1558189802</v>
      </c>
      <c r="AD1185" s="1">
        <v>4676804.3309243899</v>
      </c>
      <c r="AE1185" s="1">
        <v>4734407.56904958</v>
      </c>
      <c r="AF1185" s="1">
        <v>2068752.2708083999</v>
      </c>
      <c r="AG1185" s="1">
        <v>2140436.5464488398</v>
      </c>
      <c r="AH1185" s="1">
        <v>2364377.83239228</v>
      </c>
      <c r="AI1185" s="1">
        <v>3828784.52400938</v>
      </c>
      <c r="AJ1185" s="1">
        <v>74339356.575883701</v>
      </c>
      <c r="AK1185" s="1">
        <v>5489923.9007907398</v>
      </c>
      <c r="AL1185" s="1">
        <v>2310137.7733999998</v>
      </c>
      <c r="AM1185" s="1">
        <v>338387.71175231301</v>
      </c>
    </row>
    <row r="1186" spans="1:39" x14ac:dyDescent="0.3">
      <c r="A1186" t="str">
        <f t="shared" si="198"/>
        <v>ICT</v>
      </c>
      <c r="B1186" t="str">
        <f t="shared" si="199"/>
        <v>D318</v>
      </c>
      <c r="C1186" t="str">
        <f t="shared" si="200"/>
        <v>IT AND TELECOM- INTEGRATED HARDWARE/SOFTWARE/SERVICES SOLUTIONS, PREDOMINANTLY SERVICES</v>
      </c>
      <c r="D1186" s="1">
        <f t="shared" si="201"/>
        <v>112392302.468114</v>
      </c>
      <c r="E1186" s="1">
        <f t="shared" si="202"/>
        <v>494698675.58936697</v>
      </c>
      <c r="F1186" s="1">
        <f t="shared" si="203"/>
        <v>419282166.6322</v>
      </c>
      <c r="G1186" s="1">
        <f t="shared" si="204"/>
        <v>152886105.60439101</v>
      </c>
      <c r="H1186" s="2">
        <f t="shared" si="205"/>
        <v>-0.15244938520871987</v>
      </c>
      <c r="I1186" s="2">
        <f t="shared" si="206"/>
        <v>2.7305238652900758</v>
      </c>
      <c r="J1186" s="2">
        <f t="shared" si="207"/>
        <v>0.36463774940016652</v>
      </c>
      <c r="K1186" s="2">
        <f t="shared" si="208"/>
        <v>5.2648620609541492E-3</v>
      </c>
      <c r="L1186" s="2">
        <f>AM1186/SUM(AM1:AM$2583)</f>
        <v>3.0015883055924467E-3</v>
      </c>
      <c r="M1186" t="s">
        <v>2869</v>
      </c>
      <c r="N1186" t="s">
        <v>2904</v>
      </c>
      <c r="O1186" t="s">
        <v>2905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>
        <v>44633396.598088697</v>
      </c>
      <c r="AC1186" s="1">
        <v>59110630.122048602</v>
      </c>
      <c r="AD1186" s="1">
        <v>124734188.98283599</v>
      </c>
      <c r="AE1186" s="1">
        <v>112392302.468114</v>
      </c>
      <c r="AF1186" s="1">
        <v>223280030.41374901</v>
      </c>
      <c r="AG1186" s="1">
        <v>190628590.49272901</v>
      </c>
      <c r="AH1186" s="1">
        <v>389327981.82299298</v>
      </c>
      <c r="AI1186" s="1">
        <v>621187564.76640999</v>
      </c>
      <c r="AJ1186" s="1">
        <v>712332424.08782303</v>
      </c>
      <c r="AK1186" s="1">
        <v>494698675.58936697</v>
      </c>
      <c r="AL1186" s="1">
        <v>419282166.6322</v>
      </c>
      <c r="AM1186" s="1">
        <v>152886105.60439101</v>
      </c>
    </row>
    <row r="1187" spans="1:39" x14ac:dyDescent="0.3">
      <c r="A1187" t="str">
        <f t="shared" si="198"/>
        <v>ICT</v>
      </c>
      <c r="B1187" t="str">
        <f t="shared" si="199"/>
        <v>D319</v>
      </c>
      <c r="C1187" t="str">
        <f t="shared" si="200"/>
        <v>IT AND TELECOM- ANNUAL SOFTWARE MAINTENANCE SERVICE PLANS</v>
      </c>
      <c r="D1187" s="1">
        <f t="shared" si="201"/>
        <v>21017415.433525</v>
      </c>
      <c r="E1187" s="1">
        <f t="shared" si="202"/>
        <v>36605288.877795704</v>
      </c>
      <c r="F1187" s="1">
        <f t="shared" si="203"/>
        <v>27451895.9056</v>
      </c>
      <c r="G1187" s="1">
        <f t="shared" si="204"/>
        <v>8642226.5905636903</v>
      </c>
      <c r="H1187" s="2">
        <f t="shared" si="205"/>
        <v>-0.25005656976929458</v>
      </c>
      <c r="I1187" s="2">
        <f t="shared" si="206"/>
        <v>0.30614993991179928</v>
      </c>
      <c r="J1187" s="2">
        <f t="shared" si="207"/>
        <v>0.31481346936044352</v>
      </c>
      <c r="K1187" s="2">
        <f t="shared" si="208"/>
        <v>3.4470925967485769E-4</v>
      </c>
      <c r="L1187" s="2">
        <f>AM1187/SUM(AM1:AM$2583)</f>
        <v>1.6967144375852966E-4</v>
      </c>
      <c r="M1187" t="s">
        <v>2869</v>
      </c>
      <c r="N1187" t="s">
        <v>2906</v>
      </c>
      <c r="O1187" t="s">
        <v>2907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>
        <v>18144239.3097356</v>
      </c>
      <c r="AC1187" s="1">
        <v>45998454.395678498</v>
      </c>
      <c r="AD1187" s="1">
        <v>23778772.550462801</v>
      </c>
      <c r="AE1187" s="1">
        <v>21017415.433525</v>
      </c>
      <c r="AF1187" s="1">
        <v>19679147.082604699</v>
      </c>
      <c r="AG1187" s="1">
        <v>17710953.532470401</v>
      </c>
      <c r="AH1187" s="1">
        <v>17947561.286472902</v>
      </c>
      <c r="AI1187" s="1">
        <v>16970161.268854301</v>
      </c>
      <c r="AJ1187" s="1">
        <v>46626961.600636102</v>
      </c>
      <c r="AK1187" s="1">
        <v>36605288.877795704</v>
      </c>
      <c r="AL1187" s="1">
        <v>27451895.9056</v>
      </c>
      <c r="AM1187" s="1">
        <v>8642226.5905636903</v>
      </c>
    </row>
    <row r="1188" spans="1:39" x14ac:dyDescent="0.3">
      <c r="A1188" t="str">
        <f t="shared" si="198"/>
        <v>ICT</v>
      </c>
      <c r="B1188" t="str">
        <f t="shared" si="199"/>
        <v>D320</v>
      </c>
      <c r="C1188" t="str">
        <f t="shared" si="200"/>
        <v>IT AND TELECOM- ANNUAL HARDWARE MAINTENANCE SERVICE PLANS</v>
      </c>
      <c r="D1188" s="1">
        <f t="shared" si="201"/>
        <v>5064377.0490822503</v>
      </c>
      <c r="E1188" s="1">
        <f t="shared" si="202"/>
        <v>586965.09668643901</v>
      </c>
      <c r="F1188" s="1">
        <f t="shared" si="203"/>
        <v>373437.83799999999</v>
      </c>
      <c r="G1188" s="1">
        <f t="shared" si="204"/>
        <v>0</v>
      </c>
      <c r="H1188" s="2">
        <f t="shared" si="205"/>
        <v>-0.36378186691483427</v>
      </c>
      <c r="I1188" s="2">
        <f t="shared" si="206"/>
        <v>-0.92626184141094448</v>
      </c>
      <c r="J1188" s="2">
        <f t="shared" si="207"/>
        <v>0</v>
      </c>
      <c r="K1188" s="2">
        <f t="shared" si="208"/>
        <v>4.6892018356116492E-6</v>
      </c>
      <c r="L1188" s="2">
        <f>AM1188/SUM(AM1:AM$2583)</f>
        <v>0</v>
      </c>
      <c r="M1188" t="s">
        <v>2869</v>
      </c>
      <c r="N1188" t="s">
        <v>2908</v>
      </c>
      <c r="O1188" t="s">
        <v>2909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>
        <v>1349772.33241234</v>
      </c>
      <c r="AC1188" s="1">
        <v>2777948.09398391</v>
      </c>
      <c r="AD1188" s="1">
        <v>3652508.1911217002</v>
      </c>
      <c r="AE1188" s="1">
        <v>5064377.0490822503</v>
      </c>
      <c r="AF1188" s="1">
        <v>3086936.1614506999</v>
      </c>
      <c r="AG1188" s="1">
        <v>3474425.8234210899</v>
      </c>
      <c r="AH1188" s="1">
        <v>2343517.0341318999</v>
      </c>
      <c r="AI1188" s="1">
        <v>7739980.6019193102</v>
      </c>
      <c r="AJ1188" s="1">
        <v>2428320.46104518</v>
      </c>
      <c r="AK1188" s="1">
        <v>586965.09668643901</v>
      </c>
      <c r="AL1188" s="1">
        <v>373437.83799999999</v>
      </c>
      <c r="AM1188" s="1">
        <v>0</v>
      </c>
    </row>
    <row r="1189" spans="1:39" x14ac:dyDescent="0.3">
      <c r="A1189" t="str">
        <f t="shared" si="198"/>
        <v>ICT</v>
      </c>
      <c r="B1189" t="str">
        <f t="shared" si="199"/>
        <v>D321</v>
      </c>
      <c r="C1189" t="str">
        <f t="shared" si="200"/>
        <v>IT AND TELECOM- HELP DESK</v>
      </c>
      <c r="D1189" s="1">
        <f t="shared" si="201"/>
        <v>28306176.821404099</v>
      </c>
      <c r="E1189" s="1">
        <f t="shared" si="202"/>
        <v>11904338.212154699</v>
      </c>
      <c r="F1189" s="1">
        <f t="shared" si="203"/>
        <v>4079731.7727000001</v>
      </c>
      <c r="G1189" s="1">
        <f t="shared" si="204"/>
        <v>1631968.1766239</v>
      </c>
      <c r="H1189" s="2">
        <f t="shared" si="205"/>
        <v>-0.65729033399484005</v>
      </c>
      <c r="I1189" s="2">
        <f t="shared" si="206"/>
        <v>-0.85587132453666248</v>
      </c>
      <c r="J1189" s="2">
        <f t="shared" si="207"/>
        <v>0.40001849816314028</v>
      </c>
      <c r="K1189" s="2">
        <f t="shared" si="208"/>
        <v>5.1228568106020388E-5</v>
      </c>
      <c r="L1189" s="2">
        <f>AM1189/SUM(AM1:AM$2583)</f>
        <v>3.2040168560043681E-5</v>
      </c>
      <c r="M1189" t="s">
        <v>2869</v>
      </c>
      <c r="N1189" t="s">
        <v>2910</v>
      </c>
      <c r="O1189" t="s">
        <v>2911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>
        <v>2783181.2722706902</v>
      </c>
      <c r="AC1189" s="1">
        <v>11137236.0879655</v>
      </c>
      <c r="AD1189" s="1">
        <v>17478057.2628459</v>
      </c>
      <c r="AE1189" s="1">
        <v>28306176.821404099</v>
      </c>
      <c r="AF1189" s="1">
        <v>36817129.030371398</v>
      </c>
      <c r="AG1189" s="1">
        <v>15098236.9817522</v>
      </c>
      <c r="AH1189" s="1">
        <v>29594852.1488906</v>
      </c>
      <c r="AI1189" s="1">
        <v>23680101.4981912</v>
      </c>
      <c r="AJ1189" s="1">
        <v>20303829.548764698</v>
      </c>
      <c r="AK1189" s="1">
        <v>11904338.212154699</v>
      </c>
      <c r="AL1189" s="1">
        <v>4079731.7727000001</v>
      </c>
      <c r="AM1189" s="1">
        <v>1631968.1766239</v>
      </c>
    </row>
    <row r="1190" spans="1:39" x14ac:dyDescent="0.3">
      <c r="A1190" t="str">
        <f t="shared" si="198"/>
        <v>ICT</v>
      </c>
      <c r="B1190" t="str">
        <f t="shared" si="199"/>
        <v>D322</v>
      </c>
      <c r="C1190" t="str">
        <f t="shared" si="200"/>
        <v>IT AND TELECOM- INTERNET</v>
      </c>
      <c r="D1190" s="1">
        <f t="shared" si="201"/>
        <v>4909477.8479210502</v>
      </c>
      <c r="E1190" s="1">
        <f t="shared" si="202"/>
        <v>1045063.01320351</v>
      </c>
      <c r="F1190" s="1">
        <f t="shared" si="203"/>
        <v>513214.63030000002</v>
      </c>
      <c r="G1190" s="1">
        <f t="shared" si="204"/>
        <v>161005.87678197899</v>
      </c>
      <c r="H1190" s="2">
        <f t="shared" si="205"/>
        <v>-0.50891513352213591</v>
      </c>
      <c r="I1190" s="2">
        <f t="shared" si="206"/>
        <v>-0.89546451859084686</v>
      </c>
      <c r="J1190" s="2">
        <f t="shared" si="207"/>
        <v>0.31372035650632735</v>
      </c>
      <c r="K1190" s="2">
        <f t="shared" si="208"/>
        <v>6.4443576455836117E-6</v>
      </c>
      <c r="L1190" s="2">
        <f>AM1190/SUM(AM1:AM$2583)</f>
        <v>3.1610024663128484E-6</v>
      </c>
      <c r="M1190" t="s">
        <v>2869</v>
      </c>
      <c r="N1190" t="s">
        <v>2912</v>
      </c>
      <c r="O1190" t="s">
        <v>2913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>
        <v>72126821.1103753</v>
      </c>
      <c r="AC1190" s="1">
        <v>16896905.323119</v>
      </c>
      <c r="AD1190" s="1">
        <v>5520300.6744958796</v>
      </c>
      <c r="AE1190" s="1">
        <v>4909477.8479210502</v>
      </c>
      <c r="AF1190" s="1">
        <v>3885637.7784214001</v>
      </c>
      <c r="AG1190" s="1">
        <v>5690294.2155125597</v>
      </c>
      <c r="AH1190" s="1">
        <v>6319681.1776474798</v>
      </c>
      <c r="AI1190" s="1">
        <v>5747664.2693655696</v>
      </c>
      <c r="AJ1190" s="1">
        <v>6918331.1708866004</v>
      </c>
      <c r="AK1190" s="1">
        <v>1045063.01320351</v>
      </c>
      <c r="AL1190" s="1">
        <v>513214.63030000002</v>
      </c>
      <c r="AM1190" s="1">
        <v>161005.87678197899</v>
      </c>
    </row>
    <row r="1191" spans="1:39" x14ac:dyDescent="0.3">
      <c r="A1191" t="str">
        <f t="shared" si="198"/>
        <v>ICT</v>
      </c>
      <c r="B1191" t="str">
        <f t="shared" si="199"/>
        <v>D324</v>
      </c>
      <c r="C1191" t="str">
        <f t="shared" si="200"/>
        <v>IT AND TELECOM- BUSINESS CONTINUITY</v>
      </c>
      <c r="D1191" s="1">
        <f t="shared" si="201"/>
        <v>741741.15819789399</v>
      </c>
      <c r="E1191" s="1">
        <f t="shared" si="202"/>
        <v>907517.144294339</v>
      </c>
      <c r="F1191" s="1">
        <f t="shared" si="203"/>
        <v>572568.0392</v>
      </c>
      <c r="G1191" s="1">
        <f t="shared" si="204"/>
        <v>-8101.5634349235997</v>
      </c>
      <c r="H1191" s="2">
        <f t="shared" si="205"/>
        <v>-0.36908295033344685</v>
      </c>
      <c r="I1191" s="2">
        <f t="shared" si="206"/>
        <v>-0.22807567994327094</v>
      </c>
      <c r="J1191" s="2">
        <f t="shared" si="207"/>
        <v>-1.4149520895792954E-2</v>
      </c>
      <c r="K1191" s="2">
        <f t="shared" si="208"/>
        <v>7.1896493264006171E-6</v>
      </c>
      <c r="L1191" s="2">
        <f>AM1191/SUM(AM1:AM$2583)</f>
        <v>-1.5905669103905561E-7</v>
      </c>
      <c r="M1191" t="s">
        <v>2869</v>
      </c>
      <c r="N1191" t="s">
        <v>2914</v>
      </c>
      <c r="O1191" t="s">
        <v>2915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>
        <v>64658.284208709803</v>
      </c>
      <c r="AD1191" s="1">
        <v>40993.017496930202</v>
      </c>
      <c r="AE1191" s="1">
        <v>741741.15819789399</v>
      </c>
      <c r="AF1191" s="1">
        <v>2119145.23878774</v>
      </c>
      <c r="AG1191" s="1">
        <v>4335397.5061736703</v>
      </c>
      <c r="AH1191" s="1">
        <v>3063437.4405253199</v>
      </c>
      <c r="AI1191" s="1">
        <v>896475.42246286699</v>
      </c>
      <c r="AJ1191" s="1">
        <v>1140855.3803985999</v>
      </c>
      <c r="AK1191" s="1">
        <v>907517.144294339</v>
      </c>
      <c r="AL1191" s="1">
        <v>572568.0392</v>
      </c>
      <c r="AM1191" s="1">
        <v>-8101.5634349235997</v>
      </c>
    </row>
    <row r="1192" spans="1:39" x14ac:dyDescent="0.3">
      <c r="A1192" t="str">
        <f t="shared" si="198"/>
        <v>ICT</v>
      </c>
      <c r="B1192" t="str">
        <f t="shared" si="199"/>
        <v>D325</v>
      </c>
      <c r="C1192" t="str">
        <f t="shared" si="200"/>
        <v>IT AND TELECOM- DATA CENTERS AND STORAGE</v>
      </c>
      <c r="D1192" s="1">
        <f t="shared" si="201"/>
        <v>1007714.68230717</v>
      </c>
      <c r="E1192" s="1">
        <f t="shared" si="202"/>
        <v>156683770.45885101</v>
      </c>
      <c r="F1192" s="1">
        <f t="shared" si="203"/>
        <v>222427593.38370001</v>
      </c>
      <c r="G1192" s="1">
        <f t="shared" si="204"/>
        <v>82273081.750195503</v>
      </c>
      <c r="H1192" s="2">
        <f t="shared" si="205"/>
        <v>0.41959561435314674</v>
      </c>
      <c r="I1192" s="2">
        <f t="shared" si="206"/>
        <v>219.72477189123654</v>
      </c>
      <c r="J1192" s="2">
        <f t="shared" si="207"/>
        <v>0.36988702929618017</v>
      </c>
      <c r="K1192" s="2">
        <f t="shared" si="208"/>
        <v>2.7929892824238331E-3</v>
      </c>
      <c r="L1192" s="2">
        <f>AM1192/SUM(AM1:AM$2583)</f>
        <v>1.6152541728379636E-3</v>
      </c>
      <c r="M1192" t="s">
        <v>2869</v>
      </c>
      <c r="N1192" t="s">
        <v>2916</v>
      </c>
      <c r="O1192" t="s">
        <v>2917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>
        <v>198334.85270275301</v>
      </c>
      <c r="AD1192" s="1">
        <v>1692188.5851491501</v>
      </c>
      <c r="AE1192" s="1">
        <v>1007714.68230717</v>
      </c>
      <c r="AF1192" s="1">
        <v>10019621.225043001</v>
      </c>
      <c r="AG1192" s="1">
        <v>9641767.6124079395</v>
      </c>
      <c r="AH1192" s="1">
        <v>15110790.9386157</v>
      </c>
      <c r="AI1192" s="1">
        <v>26035644.163729399</v>
      </c>
      <c r="AJ1192" s="1">
        <v>88896835.997032806</v>
      </c>
      <c r="AK1192" s="1">
        <v>156683770.45885101</v>
      </c>
      <c r="AL1192" s="1">
        <v>222427593.38370001</v>
      </c>
      <c r="AM1192" s="1">
        <v>82273081.750195503</v>
      </c>
    </row>
    <row r="1193" spans="1:39" x14ac:dyDescent="0.3">
      <c r="A1193" t="str">
        <f t="shared" si="198"/>
        <v>ICT</v>
      </c>
      <c r="B1193" t="str">
        <f t="shared" si="199"/>
        <v>D399</v>
      </c>
      <c r="C1193" t="str">
        <f t="shared" si="200"/>
        <v>IT AND TELECOM- OTHER IT AND TELECOMMUNICATIONS</v>
      </c>
      <c r="D1193" s="1">
        <f t="shared" si="201"/>
        <v>592809204.09776294</v>
      </c>
      <c r="E1193" s="1">
        <f t="shared" si="202"/>
        <v>498476821.558792</v>
      </c>
      <c r="F1193" s="1">
        <f t="shared" si="203"/>
        <v>348092425.92930001</v>
      </c>
      <c r="G1193" s="1">
        <f t="shared" si="204"/>
        <v>161134256.75574601</v>
      </c>
      <c r="H1193" s="2">
        <f t="shared" si="205"/>
        <v>-0.30168784008697414</v>
      </c>
      <c r="I1193" s="2">
        <f t="shared" si="206"/>
        <v>-0.41280866841619679</v>
      </c>
      <c r="J1193" s="2">
        <f t="shared" si="207"/>
        <v>0.46290652928045467</v>
      </c>
      <c r="K1193" s="2">
        <f t="shared" si="208"/>
        <v>4.3709433713843048E-3</v>
      </c>
      <c r="L1193" s="2">
        <f>AM1193/SUM(AM1:AM$2583)</f>
        <v>3.163522929676134E-3</v>
      </c>
      <c r="M1193" t="s">
        <v>2869</v>
      </c>
      <c r="N1193" t="s">
        <v>2918</v>
      </c>
      <c r="O1193" t="s">
        <v>2919</v>
      </c>
      <c r="P1193" s="1">
        <v>529409048.18845397</v>
      </c>
      <c r="Q1193" s="1">
        <v>630612482.25354004</v>
      </c>
      <c r="R1193" s="1">
        <v>565245398.84695101</v>
      </c>
      <c r="S1193" s="1">
        <v>732921371.56324303</v>
      </c>
      <c r="T1193" s="1">
        <v>944662809.49339104</v>
      </c>
      <c r="U1193" s="1">
        <v>1294160705.2913301</v>
      </c>
      <c r="V1193" s="1">
        <v>1231111584.94523</v>
      </c>
      <c r="W1193" s="1">
        <v>1119019039.4955001</v>
      </c>
      <c r="X1193" s="1">
        <v>1069561298.51671</v>
      </c>
      <c r="Y1193" s="1">
        <v>1201964713.3250401</v>
      </c>
      <c r="Z1193" s="1">
        <v>1134153597.0169101</v>
      </c>
      <c r="AA1193" s="1">
        <v>1009455535.77514</v>
      </c>
      <c r="AB1193" s="1">
        <v>847428348.847422</v>
      </c>
      <c r="AC1193" s="1">
        <v>670296889.42648101</v>
      </c>
      <c r="AD1193" s="1">
        <v>632774754.77079701</v>
      </c>
      <c r="AE1193" s="1">
        <v>592809204.09776294</v>
      </c>
      <c r="AF1193" s="1">
        <v>586795402.18102098</v>
      </c>
      <c r="AG1193" s="1">
        <v>630197807.72033298</v>
      </c>
      <c r="AH1193" s="1">
        <v>659168412.77278805</v>
      </c>
      <c r="AI1193" s="1">
        <v>622724016.54832602</v>
      </c>
      <c r="AJ1193" s="1">
        <v>686136656.53909004</v>
      </c>
      <c r="AK1193" s="1">
        <v>498476821.558792</v>
      </c>
      <c r="AL1193" s="1">
        <v>348092425.92930001</v>
      </c>
      <c r="AM1193" s="1">
        <v>161134256.75574601</v>
      </c>
    </row>
    <row r="1194" spans="1:39" x14ac:dyDescent="0.3">
      <c r="A1194" t="str">
        <f t="shared" si="198"/>
        <v>ICT</v>
      </c>
      <c r="B1194" t="str">
        <f t="shared" si="199"/>
        <v>DA01</v>
      </c>
      <c r="C1194" t="str">
        <f t="shared" si="200"/>
        <v>IT AND TELECOM - BUSINESS APPLICATION/APPLICATION DEVELOPMENT SUPPORT SERVICES (LABOR)</v>
      </c>
      <c r="D1194" s="1">
        <f t="shared" si="201"/>
        <v>0</v>
      </c>
      <c r="E1194" s="1">
        <f t="shared" si="202"/>
        <v>578203903.58363795</v>
      </c>
      <c r="F1194" s="1">
        <f t="shared" si="203"/>
        <v>1029243292.5567</v>
      </c>
      <c r="G1194" s="1">
        <f t="shared" si="204"/>
        <v>733725430.53311896</v>
      </c>
      <c r="H1194" s="2">
        <f t="shared" si="205"/>
        <v>0.78006977500078145</v>
      </c>
      <c r="I1194" s="2" t="e">
        <f t="shared" si="206"/>
        <v>#DIV/0!</v>
      </c>
      <c r="J1194" s="2">
        <f t="shared" si="207"/>
        <v>0.71287851554563209</v>
      </c>
      <c r="K1194" s="2">
        <f t="shared" si="208"/>
        <v>1.2924050660200789E-2</v>
      </c>
      <c r="L1194" s="2">
        <f>AM1194/SUM(AM1:AM$2583)</f>
        <v>1.4405113290692257E-2</v>
      </c>
      <c r="M1194" t="s">
        <v>2869</v>
      </c>
      <c r="N1194" t="s">
        <v>2920</v>
      </c>
      <c r="O1194" t="s">
        <v>2921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>
        <v>578203903.58363795</v>
      </c>
      <c r="AL1194" s="1">
        <v>1029243292.5567</v>
      </c>
      <c r="AM1194" s="1">
        <v>733725430.53311896</v>
      </c>
    </row>
    <row r="1195" spans="1:39" x14ac:dyDescent="0.3">
      <c r="A1195" t="str">
        <f t="shared" si="198"/>
        <v>ICT</v>
      </c>
      <c r="B1195" t="str">
        <f t="shared" si="199"/>
        <v>DA10</v>
      </c>
      <c r="C1195" t="str">
        <f t="shared" si="200"/>
        <v>IT AND TELECOM - BUSINESS APPLICATION/APPLICATION DEVELOPMENT SOFTWARE AS A SERVICE</v>
      </c>
      <c r="D1195" s="1">
        <f t="shared" si="201"/>
        <v>0</v>
      </c>
      <c r="E1195" s="1">
        <f t="shared" si="202"/>
        <v>204064983.598369</v>
      </c>
      <c r="F1195" s="1">
        <f t="shared" si="203"/>
        <v>315168662.50160003</v>
      </c>
      <c r="G1195" s="1">
        <f t="shared" si="204"/>
        <v>522240199.45826</v>
      </c>
      <c r="H1195" s="2">
        <f t="shared" si="205"/>
        <v>0.54445244325650699</v>
      </c>
      <c r="I1195" s="2" t="e">
        <f t="shared" si="206"/>
        <v>#DIV/0!</v>
      </c>
      <c r="J1195" s="2">
        <f t="shared" si="207"/>
        <v>1.6570181670762039</v>
      </c>
      <c r="K1195" s="2">
        <f t="shared" si="208"/>
        <v>3.9575247078464807E-3</v>
      </c>
      <c r="L1195" s="2">
        <f>AM1195/SUM(AM1:AM$2583)</f>
        <v>1.02530577857767E-2</v>
      </c>
      <c r="M1195" t="s">
        <v>2869</v>
      </c>
      <c r="N1195" t="s">
        <v>2922</v>
      </c>
      <c r="O1195" t="s">
        <v>2923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>
        <v>204064983.598369</v>
      </c>
      <c r="AL1195" s="1">
        <v>315168662.50160003</v>
      </c>
      <c r="AM1195" s="1">
        <v>522240199.45826</v>
      </c>
    </row>
    <row r="1196" spans="1:39" x14ac:dyDescent="0.3">
      <c r="A1196" t="str">
        <f t="shared" si="198"/>
        <v>ICT</v>
      </c>
      <c r="B1196" t="str">
        <f t="shared" si="199"/>
        <v>DB01</v>
      </c>
      <c r="C1196" t="str">
        <f t="shared" si="200"/>
        <v>IT AND TELECOM - HIGH PERFORMANCE COMPUTING (HPC) SUPPORT SERVICES (LABOR)</v>
      </c>
      <c r="D1196" s="1">
        <f t="shared" si="201"/>
        <v>0</v>
      </c>
      <c r="E1196" s="1">
        <f t="shared" si="202"/>
        <v>14276529.5673589</v>
      </c>
      <c r="F1196" s="1">
        <f t="shared" si="203"/>
        <v>29918782.1195</v>
      </c>
      <c r="G1196" s="1">
        <f t="shared" si="204"/>
        <v>26648274.454213198</v>
      </c>
      <c r="H1196" s="2">
        <f t="shared" si="205"/>
        <v>1.09566211300432</v>
      </c>
      <c r="I1196" s="2" t="e">
        <f t="shared" si="206"/>
        <v>#DIV/0!</v>
      </c>
      <c r="J1196" s="2">
        <f t="shared" si="207"/>
        <v>0.89068713919490727</v>
      </c>
      <c r="K1196" s="2">
        <f t="shared" si="208"/>
        <v>3.7568557269235367E-4</v>
      </c>
      <c r="L1196" s="2">
        <f>AM1196/SUM(AM1:AM$2583)</f>
        <v>5.2318128354292368E-4</v>
      </c>
      <c r="M1196" t="s">
        <v>2869</v>
      </c>
      <c r="N1196" t="s">
        <v>2924</v>
      </c>
      <c r="O1196" t="s">
        <v>2925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>
        <v>14276529.5673589</v>
      </c>
      <c r="AL1196" s="1">
        <v>29918782.1195</v>
      </c>
      <c r="AM1196" s="1">
        <v>26648274.454213198</v>
      </c>
    </row>
    <row r="1197" spans="1:39" x14ac:dyDescent="0.3">
      <c r="A1197" t="str">
        <f t="shared" si="198"/>
        <v>ICT</v>
      </c>
      <c r="B1197" t="str">
        <f t="shared" si="199"/>
        <v>DB02</v>
      </c>
      <c r="C1197" t="str">
        <f t="shared" si="200"/>
        <v>IT AND TELECOM - COMPUTE SUPPORT SERVICES, NON-HPC (LABOR)</v>
      </c>
      <c r="D1197" s="1">
        <f t="shared" si="201"/>
        <v>0</v>
      </c>
      <c r="E1197" s="1">
        <f t="shared" si="202"/>
        <v>16272234.116228901</v>
      </c>
      <c r="F1197" s="1">
        <f t="shared" si="203"/>
        <v>20914601.5363</v>
      </c>
      <c r="G1197" s="1">
        <f t="shared" si="204"/>
        <v>7437028.2306837197</v>
      </c>
      <c r="H1197" s="2">
        <f t="shared" si="205"/>
        <v>0.28529379474949268</v>
      </c>
      <c r="I1197" s="2" t="e">
        <f t="shared" si="206"/>
        <v>#DIV/0!</v>
      </c>
      <c r="J1197" s="2">
        <f t="shared" si="207"/>
        <v>0.35559024243305781</v>
      </c>
      <c r="K1197" s="2">
        <f t="shared" si="208"/>
        <v>2.6262145378825853E-4</v>
      </c>
      <c r="L1197" s="2">
        <f>AM1197/SUM(AM1:AM$2583)</f>
        <v>1.4600997832559093E-4</v>
      </c>
      <c r="M1197" t="s">
        <v>2869</v>
      </c>
      <c r="N1197" t="s">
        <v>2926</v>
      </c>
      <c r="O1197" t="s">
        <v>2927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>
        <v>16272234.116228901</v>
      </c>
      <c r="AL1197" s="1">
        <v>20914601.5363</v>
      </c>
      <c r="AM1197" s="1">
        <v>7437028.2306837197</v>
      </c>
    </row>
    <row r="1198" spans="1:39" x14ac:dyDescent="0.3">
      <c r="A1198" t="str">
        <f t="shared" si="198"/>
        <v>ICT</v>
      </c>
      <c r="B1198" t="str">
        <f t="shared" si="199"/>
        <v>DB10</v>
      </c>
      <c r="C1198" t="str">
        <f t="shared" si="200"/>
        <v>IT AND TELECOM - COMPUTE AS A SERVICE: MAINFRAME/SERVERS</v>
      </c>
      <c r="D1198" s="1">
        <f t="shared" si="201"/>
        <v>0</v>
      </c>
      <c r="E1198" s="1">
        <f t="shared" si="202"/>
        <v>1475744.4103290399</v>
      </c>
      <c r="F1198" s="1">
        <f t="shared" si="203"/>
        <v>2865216.5501999999</v>
      </c>
      <c r="G1198" s="1">
        <f t="shared" si="204"/>
        <v>4091198.7402795702</v>
      </c>
      <c r="H1198" s="2">
        <f t="shared" si="205"/>
        <v>0.94153982908270395</v>
      </c>
      <c r="I1198" s="2" t="e">
        <f t="shared" si="206"/>
        <v>#DIV/0!</v>
      </c>
      <c r="J1198" s="2">
        <f t="shared" si="207"/>
        <v>1.4278846532538678</v>
      </c>
      <c r="K1198" s="2">
        <f t="shared" si="208"/>
        <v>3.5978086148363779E-5</v>
      </c>
      <c r="L1198" s="2">
        <f>AM1198/SUM(AM1:AM$2583)</f>
        <v>8.032184642372769E-5</v>
      </c>
      <c r="M1198" t="s">
        <v>2869</v>
      </c>
      <c r="N1198" t="s">
        <v>2928</v>
      </c>
      <c r="O1198" t="s">
        <v>2929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>
        <v>1475744.4103290399</v>
      </c>
      <c r="AL1198" s="1">
        <v>2865216.5501999999</v>
      </c>
      <c r="AM1198" s="1">
        <v>4091198.7402795702</v>
      </c>
    </row>
    <row r="1199" spans="1:39" x14ac:dyDescent="0.3">
      <c r="A1199" t="str">
        <f t="shared" si="198"/>
        <v>ICT</v>
      </c>
      <c r="B1199" t="str">
        <f t="shared" si="199"/>
        <v>DC01</v>
      </c>
      <c r="C1199" t="str">
        <f t="shared" si="200"/>
        <v>IT AND TELECOM - DATA CENTER SUPPORT SERVICES (LABOR)</v>
      </c>
      <c r="D1199" s="1">
        <f t="shared" si="201"/>
        <v>0</v>
      </c>
      <c r="E1199" s="1">
        <f t="shared" si="202"/>
        <v>3408798.4963198798</v>
      </c>
      <c r="F1199" s="1">
        <f t="shared" si="203"/>
        <v>9721514.2927000001</v>
      </c>
      <c r="G1199" s="1">
        <f t="shared" si="204"/>
        <v>35962731.768845297</v>
      </c>
      <c r="H1199" s="2">
        <f t="shared" si="205"/>
        <v>1.851888811613621</v>
      </c>
      <c r="I1199" s="2" t="e">
        <f t="shared" si="206"/>
        <v>#DIV/0!</v>
      </c>
      <c r="J1199" s="2">
        <f t="shared" si="207"/>
        <v>3.6992932053651493</v>
      </c>
      <c r="K1199" s="2">
        <f t="shared" si="208"/>
        <v>1.2207156861874754E-4</v>
      </c>
      <c r="L1199" s="2">
        <f>AM1199/SUM(AM1:AM$2583)</f>
        <v>7.0605052491718205E-4</v>
      </c>
      <c r="M1199" t="s">
        <v>2869</v>
      </c>
      <c r="N1199" t="s">
        <v>2930</v>
      </c>
      <c r="O1199" t="s">
        <v>2931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>
        <v>3408798.4963198798</v>
      </c>
      <c r="AL1199" s="1">
        <v>9721514.2927000001</v>
      </c>
      <c r="AM1199" s="1">
        <v>35962731.768845297</v>
      </c>
    </row>
    <row r="1200" spans="1:39" x14ac:dyDescent="0.3">
      <c r="A1200" t="str">
        <f t="shared" si="198"/>
        <v>ICT</v>
      </c>
      <c r="B1200" t="str">
        <f t="shared" si="199"/>
        <v>DC10</v>
      </c>
      <c r="C1200" t="str">
        <f t="shared" si="200"/>
        <v>IT AND TELECOM - DATA CENTER AS A SERVICE</v>
      </c>
      <c r="D1200" s="1">
        <f t="shared" si="201"/>
        <v>0</v>
      </c>
      <c r="E1200" s="1">
        <f t="shared" si="202"/>
        <v>1630082.5693401799</v>
      </c>
      <c r="F1200" s="1">
        <f t="shared" si="203"/>
        <v>4080489.1875</v>
      </c>
      <c r="G1200" s="1">
        <f t="shared" si="204"/>
        <v>4870591.9771293197</v>
      </c>
      <c r="H1200" s="2">
        <f t="shared" si="205"/>
        <v>1.5032407954350977</v>
      </c>
      <c r="I1200" s="2" t="e">
        <f t="shared" si="206"/>
        <v>#DIV/0!</v>
      </c>
      <c r="J1200" s="2">
        <f t="shared" si="207"/>
        <v>1.1936294285620674</v>
      </c>
      <c r="K1200" s="2">
        <f t="shared" si="208"/>
        <v>5.1238078847860315E-5</v>
      </c>
      <c r="L1200" s="2">
        <f>AM1200/SUM(AM1:AM$2583)</f>
        <v>9.5623548405983306E-5</v>
      </c>
      <c r="M1200" t="s">
        <v>2869</v>
      </c>
      <c r="N1200" t="s">
        <v>2932</v>
      </c>
      <c r="O1200" t="s">
        <v>2933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>
        <v>1630082.5693401799</v>
      </c>
      <c r="AL1200" s="1">
        <v>4080489.1875</v>
      </c>
      <c r="AM1200" s="1">
        <v>4870591.9771293197</v>
      </c>
    </row>
    <row r="1201" spans="1:39" x14ac:dyDescent="0.3">
      <c r="A1201" t="str">
        <f t="shared" si="198"/>
        <v>ICT</v>
      </c>
      <c r="B1201" t="str">
        <f t="shared" si="199"/>
        <v>DD01</v>
      </c>
      <c r="C1201" t="str">
        <f t="shared" si="200"/>
        <v>IT AND TELECOM - SERVICE DELIVERY SUPPORT SERVICES: ITSM, OPERATIONS CENTER, PROJECT/PM (LABOR)</v>
      </c>
      <c r="D1201" s="1">
        <f t="shared" si="201"/>
        <v>0</v>
      </c>
      <c r="E1201" s="1">
        <f t="shared" si="202"/>
        <v>28502983.5305245</v>
      </c>
      <c r="F1201" s="1">
        <f t="shared" si="203"/>
        <v>45737915.392800003</v>
      </c>
      <c r="G1201" s="1">
        <f t="shared" si="204"/>
        <v>43617710.276052698</v>
      </c>
      <c r="H1201" s="2">
        <f t="shared" si="205"/>
        <v>0.60467115113820347</v>
      </c>
      <c r="I1201" s="2" t="e">
        <f t="shared" si="206"/>
        <v>#DIV/0!</v>
      </c>
      <c r="J1201" s="2">
        <f t="shared" si="207"/>
        <v>0.95364447420616238</v>
      </c>
      <c r="K1201" s="2">
        <f t="shared" si="208"/>
        <v>5.7432401056522846E-4</v>
      </c>
      <c r="L1201" s="2">
        <f>AM1201/SUM(AM1:AM$2583)</f>
        <v>8.5633948594449039E-4</v>
      </c>
      <c r="M1201" t="s">
        <v>2869</v>
      </c>
      <c r="N1201" t="s">
        <v>2934</v>
      </c>
      <c r="O1201" t="s">
        <v>2935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>
        <v>28502983.5305245</v>
      </c>
      <c r="AL1201" s="1">
        <v>45737915.392800003</v>
      </c>
      <c r="AM1201" s="1">
        <v>43617710.276052698</v>
      </c>
    </row>
    <row r="1202" spans="1:39" x14ac:dyDescent="0.3">
      <c r="A1202" t="str">
        <f t="shared" si="198"/>
        <v>ICT</v>
      </c>
      <c r="B1202" t="str">
        <f t="shared" si="199"/>
        <v>DE01</v>
      </c>
      <c r="C1202" t="str">
        <f t="shared" si="200"/>
        <v>IT AND TELECOM - END USER: HELP DESK; TIER1-2, WORKSPACE, PRINT, PRODUCTIVITY TOOLS (LABOR)</v>
      </c>
      <c r="D1202" s="1">
        <f t="shared" si="201"/>
        <v>0</v>
      </c>
      <c r="E1202" s="1">
        <f t="shared" si="202"/>
        <v>34179457.567960799</v>
      </c>
      <c r="F1202" s="1">
        <f t="shared" si="203"/>
        <v>48823573.359999999</v>
      </c>
      <c r="G1202" s="1">
        <f t="shared" si="204"/>
        <v>479231148.50127703</v>
      </c>
      <c r="H1202" s="2">
        <f t="shared" si="205"/>
        <v>0.4284478699792571</v>
      </c>
      <c r="I1202" s="2" t="e">
        <f t="shared" si="206"/>
        <v>#DIV/0!</v>
      </c>
      <c r="J1202" s="2">
        <f t="shared" si="207"/>
        <v>9.8155689049564696</v>
      </c>
      <c r="K1202" s="2">
        <f t="shared" si="208"/>
        <v>6.1307014588283908E-4</v>
      </c>
      <c r="L1202" s="2">
        <f>AM1202/SUM(AM1:AM$2583)</f>
        <v>9.4086680102848843E-3</v>
      </c>
      <c r="M1202" t="s">
        <v>2869</v>
      </c>
      <c r="N1202" t="s">
        <v>2936</v>
      </c>
      <c r="O1202" t="s">
        <v>2937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>
        <v>34179457.567960799</v>
      </c>
      <c r="AL1202" s="1">
        <v>48823573.359999999</v>
      </c>
      <c r="AM1202" s="1">
        <v>479231148.50127703</v>
      </c>
    </row>
    <row r="1203" spans="1:39" x14ac:dyDescent="0.3">
      <c r="A1203" t="str">
        <f t="shared" si="198"/>
        <v>ICT</v>
      </c>
      <c r="B1203" t="str">
        <f t="shared" si="199"/>
        <v>DE02</v>
      </c>
      <c r="C1203" t="str">
        <f t="shared" si="200"/>
        <v>IT AND TELECOM - MOBILE DEVICE SUPPORT SERVICES (LABOR)</v>
      </c>
      <c r="D1203" s="1">
        <f t="shared" si="201"/>
        <v>0</v>
      </c>
      <c r="E1203" s="1">
        <f t="shared" si="202"/>
        <v>6949316.1605360601</v>
      </c>
      <c r="F1203" s="1">
        <f t="shared" si="203"/>
        <v>11611512.949200001</v>
      </c>
      <c r="G1203" s="1">
        <f t="shared" si="204"/>
        <v>458674.01028341003</v>
      </c>
      <c r="H1203" s="2">
        <f t="shared" si="205"/>
        <v>0.67088569306138823</v>
      </c>
      <c r="I1203" s="2" t="e">
        <f t="shared" si="206"/>
        <v>#DIV/0!</v>
      </c>
      <c r="J1203" s="2">
        <f t="shared" si="207"/>
        <v>3.950165773315624E-2</v>
      </c>
      <c r="K1203" s="2">
        <f t="shared" si="208"/>
        <v>1.45803992780231E-4</v>
      </c>
      <c r="L1203" s="2">
        <f>AM1203/SUM(AM1:AM$2583)</f>
        <v>9.0050730241527708E-6</v>
      </c>
      <c r="M1203" t="s">
        <v>2869</v>
      </c>
      <c r="N1203" t="s">
        <v>2938</v>
      </c>
      <c r="O1203" t="s">
        <v>2939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>
        <v>6949316.1605360601</v>
      </c>
      <c r="AL1203" s="1">
        <v>11611512.949200001</v>
      </c>
      <c r="AM1203" s="1">
        <v>458674.01028341003</v>
      </c>
    </row>
    <row r="1204" spans="1:39" x14ac:dyDescent="0.3">
      <c r="A1204" t="str">
        <f t="shared" si="198"/>
        <v>ICT</v>
      </c>
      <c r="B1204" t="str">
        <f t="shared" si="199"/>
        <v>DE10</v>
      </c>
      <c r="C1204" t="str">
        <f t="shared" si="200"/>
        <v>IT AND TELECOM - END USER AS A SERVICE: HELP DESK; TIER 1-2, WORKSPACE, PRINT, PRODUCTIVITY TOOLS</v>
      </c>
      <c r="D1204" s="1">
        <f t="shared" si="201"/>
        <v>0</v>
      </c>
      <c r="E1204" s="1">
        <f t="shared" si="202"/>
        <v>95646032.426236093</v>
      </c>
      <c r="F1204" s="1">
        <f t="shared" si="203"/>
        <v>113444023.925</v>
      </c>
      <c r="G1204" s="1">
        <f t="shared" si="204"/>
        <v>67120335.680488393</v>
      </c>
      <c r="H1204" s="2">
        <f t="shared" si="205"/>
        <v>0.18608185877955807</v>
      </c>
      <c r="I1204" s="2" t="e">
        <f t="shared" si="206"/>
        <v>#DIV/0!</v>
      </c>
      <c r="J1204" s="2">
        <f t="shared" si="207"/>
        <v>0.59166039213191979</v>
      </c>
      <c r="K1204" s="2">
        <f t="shared" si="208"/>
        <v>1.4244992635917141E-3</v>
      </c>
      <c r="L1204" s="2">
        <f>AM1204/SUM(AM1:AM$2583)</f>
        <v>1.317762747959008E-3</v>
      </c>
      <c r="M1204" t="s">
        <v>2869</v>
      </c>
      <c r="N1204" t="s">
        <v>2940</v>
      </c>
      <c r="O1204" t="s">
        <v>2941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>
        <v>95646032.426236093</v>
      </c>
      <c r="AL1204" s="1">
        <v>113444023.925</v>
      </c>
      <c r="AM1204" s="1">
        <v>67120335.680488393</v>
      </c>
    </row>
    <row r="1205" spans="1:39" x14ac:dyDescent="0.3">
      <c r="A1205" t="str">
        <f t="shared" si="198"/>
        <v>ICT</v>
      </c>
      <c r="B1205" t="str">
        <f t="shared" si="199"/>
        <v>DE11</v>
      </c>
      <c r="C1205" t="str">
        <f t="shared" si="200"/>
        <v>IT AND TELECOM - MOBILE DEVICE AS A SERVICE</v>
      </c>
      <c r="D1205" s="1">
        <f t="shared" si="201"/>
        <v>0</v>
      </c>
      <c r="E1205" s="1">
        <f t="shared" si="202"/>
        <v>142215.241249844</v>
      </c>
      <c r="F1205" s="1">
        <f t="shared" si="203"/>
        <v>416217.9976</v>
      </c>
      <c r="G1205" s="1">
        <f t="shared" si="204"/>
        <v>235166.201737806</v>
      </c>
      <c r="H1205" s="2">
        <f t="shared" si="205"/>
        <v>1.9266764514275052</v>
      </c>
      <c r="I1205" s="2" t="e">
        <f t="shared" si="206"/>
        <v>#DIV/0!</v>
      </c>
      <c r="J1205" s="2">
        <f t="shared" si="207"/>
        <v>0.56500728727211103</v>
      </c>
      <c r="K1205" s="2">
        <f t="shared" si="208"/>
        <v>5.2263857589078184E-6</v>
      </c>
      <c r="L1205" s="2">
        <f>AM1205/SUM(AM1:AM$2583)</f>
        <v>4.6169801906872524E-6</v>
      </c>
      <c r="M1205" t="s">
        <v>2869</v>
      </c>
      <c r="N1205" t="s">
        <v>2942</v>
      </c>
      <c r="O1205" t="s">
        <v>2943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>
        <v>142215.241249844</v>
      </c>
      <c r="AL1205" s="1">
        <v>416217.9976</v>
      </c>
      <c r="AM1205" s="1">
        <v>235166.201737806</v>
      </c>
    </row>
    <row r="1206" spans="1:39" x14ac:dyDescent="0.3">
      <c r="A1206" t="str">
        <f t="shared" si="198"/>
        <v>ICT</v>
      </c>
      <c r="B1206" t="str">
        <f t="shared" si="199"/>
        <v>DF01</v>
      </c>
      <c r="C1206" t="str">
        <f t="shared" si="200"/>
        <v>IT AND TELECOM - IT MANAGEMENT SUPPORT SERVICES (LABOR)</v>
      </c>
      <c r="D1206" s="1">
        <f t="shared" si="201"/>
        <v>0</v>
      </c>
      <c r="E1206" s="1">
        <f t="shared" si="202"/>
        <v>16614949.2745577</v>
      </c>
      <c r="F1206" s="1">
        <f t="shared" si="203"/>
        <v>18594396.420000002</v>
      </c>
      <c r="G1206" s="1">
        <f t="shared" si="204"/>
        <v>44579323.872816399</v>
      </c>
      <c r="H1206" s="2">
        <f t="shared" si="205"/>
        <v>0.11913651451668339</v>
      </c>
      <c r="I1206" s="2" t="e">
        <f t="shared" si="206"/>
        <v>#DIV/0!</v>
      </c>
      <c r="J1206" s="2">
        <f t="shared" si="207"/>
        <v>2.3974601200212766</v>
      </c>
      <c r="K1206" s="2">
        <f t="shared" si="208"/>
        <v>2.3348699288676443E-4</v>
      </c>
      <c r="L1206" s="2">
        <f>AM1206/SUM(AM1:AM$2583)</f>
        <v>8.752186909260954E-4</v>
      </c>
      <c r="M1206" t="s">
        <v>2869</v>
      </c>
      <c r="N1206" t="s">
        <v>2944</v>
      </c>
      <c r="O1206" t="s">
        <v>2945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>
        <v>16614949.2745577</v>
      </c>
      <c r="AL1206" s="1">
        <v>18594396.420000002</v>
      </c>
      <c r="AM1206" s="1">
        <v>44579323.872816399</v>
      </c>
    </row>
    <row r="1207" spans="1:39" x14ac:dyDescent="0.3">
      <c r="A1207" t="str">
        <f t="shared" si="198"/>
        <v>ICT</v>
      </c>
      <c r="B1207" t="str">
        <f t="shared" si="199"/>
        <v>DF10</v>
      </c>
      <c r="C1207" t="str">
        <f t="shared" si="200"/>
        <v>IT AND TELECOM - IT MANAGEMENT AS A SERVICE</v>
      </c>
      <c r="D1207" s="1">
        <f t="shared" si="201"/>
        <v>0</v>
      </c>
      <c r="E1207" s="1">
        <f t="shared" si="202"/>
        <v>12335991.4890524</v>
      </c>
      <c r="F1207" s="1">
        <f t="shared" si="203"/>
        <v>21290124.787500001</v>
      </c>
      <c r="G1207" s="1">
        <f t="shared" si="204"/>
        <v>44589928.310310498</v>
      </c>
      <c r="H1207" s="2">
        <f t="shared" si="205"/>
        <v>0.72585436739267895</v>
      </c>
      <c r="I1207" s="2" t="e">
        <f t="shared" si="206"/>
        <v>#DIV/0!</v>
      </c>
      <c r="J1207" s="2">
        <f t="shared" si="207"/>
        <v>2.0943948781592128</v>
      </c>
      <c r="K1207" s="2">
        <f t="shared" si="208"/>
        <v>2.6733684183857684E-4</v>
      </c>
      <c r="L1207" s="2">
        <f>AM1207/SUM(AM1:AM$2583)</f>
        <v>8.7542688614072168E-4</v>
      </c>
      <c r="M1207" t="s">
        <v>2869</v>
      </c>
      <c r="N1207" t="s">
        <v>2946</v>
      </c>
      <c r="O1207" t="s">
        <v>2947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>
        <v>12335991.4890524</v>
      </c>
      <c r="AL1207" s="1">
        <v>21290124.787500001</v>
      </c>
      <c r="AM1207" s="1">
        <v>44589928.310310498</v>
      </c>
    </row>
    <row r="1208" spans="1:39" x14ac:dyDescent="0.3">
      <c r="A1208" t="str">
        <f t="shared" si="198"/>
        <v>ICT</v>
      </c>
      <c r="B1208" t="str">
        <f t="shared" si="199"/>
        <v>DG01</v>
      </c>
      <c r="C1208" t="str">
        <f t="shared" si="200"/>
        <v>IT AND TELECOM - NETWORK SUPPORT SERVICES (LABOR)</v>
      </c>
      <c r="D1208" s="1">
        <f t="shared" si="201"/>
        <v>0</v>
      </c>
      <c r="E1208" s="1">
        <f t="shared" si="202"/>
        <v>35214418.683146298</v>
      </c>
      <c r="F1208" s="1">
        <f t="shared" si="203"/>
        <v>58393396.590999998</v>
      </c>
      <c r="G1208" s="1">
        <f t="shared" si="204"/>
        <v>73853556.358819306</v>
      </c>
      <c r="H1208" s="2">
        <f t="shared" si="205"/>
        <v>0.65822406771539899</v>
      </c>
      <c r="I1208" s="2" t="e">
        <f t="shared" si="206"/>
        <v>#DIV/0!</v>
      </c>
      <c r="J1208" s="2">
        <f t="shared" si="207"/>
        <v>1.2647586999623539</v>
      </c>
      <c r="K1208" s="2">
        <f t="shared" si="208"/>
        <v>7.3323695303237119E-4</v>
      </c>
      <c r="L1208" s="2">
        <f>AM1208/SUM(AM1:AM$2583)</f>
        <v>1.4499549858811888E-3</v>
      </c>
      <c r="M1208" t="s">
        <v>2869</v>
      </c>
      <c r="N1208" t="s">
        <v>2948</v>
      </c>
      <c r="O1208" t="s">
        <v>2949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>
        <v>35214418.683146298</v>
      </c>
      <c r="AL1208" s="1">
        <v>58393396.590999998</v>
      </c>
      <c r="AM1208" s="1">
        <v>73853556.358819306</v>
      </c>
    </row>
    <row r="1209" spans="1:39" x14ac:dyDescent="0.3">
      <c r="A1209" t="str">
        <f t="shared" si="198"/>
        <v>ICT</v>
      </c>
      <c r="B1209" t="str">
        <f t="shared" si="199"/>
        <v>DG10</v>
      </c>
      <c r="C1209" t="str">
        <f t="shared" si="200"/>
        <v>IT AND TELECOM - NETWORK AS A SERVICE</v>
      </c>
      <c r="D1209" s="1">
        <f t="shared" si="201"/>
        <v>0</v>
      </c>
      <c r="E1209" s="1">
        <f t="shared" si="202"/>
        <v>20447628.770177599</v>
      </c>
      <c r="F1209" s="1">
        <f t="shared" si="203"/>
        <v>16750286.6895</v>
      </c>
      <c r="G1209" s="1">
        <f t="shared" si="204"/>
        <v>4391568.86326678</v>
      </c>
      <c r="H1209" s="2">
        <f t="shared" si="205"/>
        <v>-0.18082009030162405</v>
      </c>
      <c r="I1209" s="2" t="e">
        <f t="shared" si="206"/>
        <v>#DIV/0!</v>
      </c>
      <c r="J1209" s="2">
        <f t="shared" si="207"/>
        <v>0.26217872832108935</v>
      </c>
      <c r="K1209" s="2">
        <f t="shared" si="208"/>
        <v>2.1033078895295226E-4</v>
      </c>
      <c r="L1209" s="2">
        <f>AM1209/SUM(AM1:AM$2583)</f>
        <v>8.6218964706279318E-5</v>
      </c>
      <c r="M1209" t="s">
        <v>2869</v>
      </c>
      <c r="N1209" t="s">
        <v>2950</v>
      </c>
      <c r="O1209" t="s">
        <v>2951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>
        <v>20447628.770177599</v>
      </c>
      <c r="AL1209" s="1">
        <v>16750286.6895</v>
      </c>
      <c r="AM1209" s="1">
        <v>4391568.86326678</v>
      </c>
    </row>
    <row r="1210" spans="1:39" x14ac:dyDescent="0.3">
      <c r="A1210" t="str">
        <f t="shared" si="198"/>
        <v>ICT</v>
      </c>
      <c r="B1210" t="str">
        <f t="shared" si="199"/>
        <v>DG11</v>
      </c>
      <c r="C1210" t="str">
        <f t="shared" si="200"/>
        <v>IT AND TELECOM - NETWORK - TELECOM ACCESS SERVICES</v>
      </c>
      <c r="D1210" s="1">
        <f t="shared" si="201"/>
        <v>0</v>
      </c>
      <c r="E1210" s="1">
        <f t="shared" si="202"/>
        <v>15314137.383199399</v>
      </c>
      <c r="F1210" s="1">
        <f t="shared" si="203"/>
        <v>28745591.009300001</v>
      </c>
      <c r="G1210" s="1">
        <f t="shared" si="204"/>
        <v>27059956.661747999</v>
      </c>
      <c r="H1210" s="2">
        <f t="shared" si="205"/>
        <v>0.87706236988808639</v>
      </c>
      <c r="I1210" s="2" t="e">
        <f t="shared" si="206"/>
        <v>#DIV/0!</v>
      </c>
      <c r="J1210" s="2">
        <f t="shared" si="207"/>
        <v>0.94136024731560919</v>
      </c>
      <c r="K1210" s="2">
        <f t="shared" si="208"/>
        <v>3.6095399129466708E-4</v>
      </c>
      <c r="L1210" s="2">
        <f>AM1210/SUM(AM1:AM$2583)</f>
        <v>5.3126377406665021E-4</v>
      </c>
      <c r="M1210" t="s">
        <v>2869</v>
      </c>
      <c r="N1210" t="s">
        <v>2952</v>
      </c>
      <c r="O1210" t="s">
        <v>2953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>
        <v>15314137.383199399</v>
      </c>
      <c r="AL1210" s="1">
        <v>28745591.009300001</v>
      </c>
      <c r="AM1210" s="1">
        <v>27059956.661747999</v>
      </c>
    </row>
    <row r="1211" spans="1:39" x14ac:dyDescent="0.3">
      <c r="A1211" t="str">
        <f t="shared" si="198"/>
        <v>ICT</v>
      </c>
      <c r="B1211" t="str">
        <f t="shared" si="199"/>
        <v>DH01</v>
      </c>
      <c r="C1211" t="str">
        <f t="shared" si="200"/>
        <v>IT AND TELECOM - PLATFORM SUPPORT SERVICES: DATABASE, MAINFRAME, MIDDLEWARE (LABOR)</v>
      </c>
      <c r="D1211" s="1">
        <f t="shared" si="201"/>
        <v>0</v>
      </c>
      <c r="E1211" s="1">
        <f t="shared" si="202"/>
        <v>41008659.334741302</v>
      </c>
      <c r="F1211" s="1">
        <f t="shared" si="203"/>
        <v>44434326.425999999</v>
      </c>
      <c r="G1211" s="1">
        <f t="shared" si="204"/>
        <v>20911964.3286006</v>
      </c>
      <c r="H1211" s="2">
        <f t="shared" si="205"/>
        <v>8.3535212972850825E-2</v>
      </c>
      <c r="I1211" s="2" t="e">
        <f t="shared" si="206"/>
        <v>#DIV/0!</v>
      </c>
      <c r="J1211" s="2">
        <f t="shared" si="207"/>
        <v>0.47062633802780718</v>
      </c>
      <c r="K1211" s="2">
        <f t="shared" si="208"/>
        <v>5.5795504321917808E-4</v>
      </c>
      <c r="L1211" s="2">
        <f>AM1211/SUM(AM1:AM$2583)</f>
        <v>4.1056123005785546E-4</v>
      </c>
      <c r="M1211" t="s">
        <v>2869</v>
      </c>
      <c r="N1211" t="s">
        <v>2954</v>
      </c>
      <c r="O1211" t="s">
        <v>2955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>
        <v>41008659.334741302</v>
      </c>
      <c r="AL1211" s="1">
        <v>44434326.425999999</v>
      </c>
      <c r="AM1211" s="1">
        <v>20911964.3286006</v>
      </c>
    </row>
    <row r="1212" spans="1:39" x14ac:dyDescent="0.3">
      <c r="A1212" t="str">
        <f t="shared" si="198"/>
        <v>ICT</v>
      </c>
      <c r="B1212" t="str">
        <f t="shared" si="199"/>
        <v>DH10</v>
      </c>
      <c r="C1212" t="str">
        <f t="shared" si="200"/>
        <v>IT AND TELECOM - PLATFORM AS A SERVICE: DATABASE, MAINFRAME, MIDDLEWARE</v>
      </c>
      <c r="D1212" s="1">
        <f t="shared" si="201"/>
        <v>0</v>
      </c>
      <c r="E1212" s="1">
        <f t="shared" si="202"/>
        <v>10140824.3533278</v>
      </c>
      <c r="F1212" s="1">
        <f t="shared" si="203"/>
        <v>11676555.656300001</v>
      </c>
      <c r="G1212" s="1">
        <f t="shared" si="204"/>
        <v>2830872.3812245801</v>
      </c>
      <c r="H1212" s="2">
        <f t="shared" si="205"/>
        <v>0.15144047953736983</v>
      </c>
      <c r="I1212" s="2" t="e">
        <f t="shared" si="206"/>
        <v>#DIV/0!</v>
      </c>
      <c r="J1212" s="2">
        <f t="shared" si="207"/>
        <v>0.24244070465224934</v>
      </c>
      <c r="K1212" s="2">
        <f t="shared" si="208"/>
        <v>1.4662072410868968E-4</v>
      </c>
      <c r="L1212" s="2">
        <f>AM1212/SUM(AM1:AM$2583)</f>
        <v>5.5578061855375682E-5</v>
      </c>
      <c r="M1212" t="s">
        <v>2869</v>
      </c>
      <c r="N1212" t="s">
        <v>2956</v>
      </c>
      <c r="O1212" t="s">
        <v>2957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>
        <v>10140824.3533278</v>
      </c>
      <c r="AL1212" s="1">
        <v>11676555.656300001</v>
      </c>
      <c r="AM1212" s="1">
        <v>2830872.3812245801</v>
      </c>
    </row>
    <row r="1213" spans="1:39" x14ac:dyDescent="0.3">
      <c r="A1213" t="str">
        <f t="shared" si="198"/>
        <v>ICT</v>
      </c>
      <c r="B1213" t="str">
        <f t="shared" si="199"/>
        <v>DJ01</v>
      </c>
      <c r="C1213" t="str">
        <f t="shared" si="200"/>
        <v>IT AND TELECOM - SECURITY AND COMPLIANCE SUPPORT SERVICES (LABOR)</v>
      </c>
      <c r="D1213" s="1">
        <f t="shared" si="201"/>
        <v>0</v>
      </c>
      <c r="E1213" s="1">
        <f t="shared" si="202"/>
        <v>20239603.9175472</v>
      </c>
      <c r="F1213" s="1">
        <f t="shared" si="203"/>
        <v>9163324.9045000002</v>
      </c>
      <c r="G1213" s="1">
        <f t="shared" si="204"/>
        <v>13329197.7515321</v>
      </c>
      <c r="H1213" s="2">
        <f t="shared" si="205"/>
        <v>-0.54725769625582243</v>
      </c>
      <c r="I1213" s="2" t="e">
        <f t="shared" si="206"/>
        <v>#DIV/0!</v>
      </c>
      <c r="J1213" s="2">
        <f t="shared" si="207"/>
        <v>1.4546245921048035</v>
      </c>
      <c r="K1213" s="2">
        <f t="shared" si="208"/>
        <v>1.150624698145541E-4</v>
      </c>
      <c r="L1213" s="2">
        <f>AM1213/SUM(AM1:AM$2583)</f>
        <v>2.6168999423305868E-4</v>
      </c>
      <c r="M1213" t="s">
        <v>2869</v>
      </c>
      <c r="N1213" t="s">
        <v>2958</v>
      </c>
      <c r="O1213" t="s">
        <v>2959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>
        <v>20239603.9175472</v>
      </c>
      <c r="AL1213" s="1">
        <v>9163324.9045000002</v>
      </c>
      <c r="AM1213" s="1">
        <v>13329197.7515321</v>
      </c>
    </row>
    <row r="1214" spans="1:39" x14ac:dyDescent="0.3">
      <c r="A1214" t="str">
        <f t="shared" si="198"/>
        <v>ICT</v>
      </c>
      <c r="B1214" t="str">
        <f t="shared" si="199"/>
        <v>DJ10</v>
      </c>
      <c r="C1214" t="str">
        <f t="shared" si="200"/>
        <v>IT AND TELECOM - SECURITY AND COMPLIANCE AS A SERVICE</v>
      </c>
      <c r="D1214" s="1">
        <f t="shared" si="201"/>
        <v>0</v>
      </c>
      <c r="E1214" s="1">
        <f t="shared" si="202"/>
        <v>142410.37008967501</v>
      </c>
      <c r="F1214" s="1">
        <f t="shared" si="203"/>
        <v>7617756.6524999999</v>
      </c>
      <c r="G1214" s="1">
        <f t="shared" si="204"/>
        <v>3929160.3089367799</v>
      </c>
      <c r="H1214" s="2">
        <f t="shared" si="205"/>
        <v>52.491586656948797</v>
      </c>
      <c r="I1214" s="2" t="e">
        <f t="shared" si="206"/>
        <v>#DIV/0!</v>
      </c>
      <c r="J1214" s="2">
        <f t="shared" si="207"/>
        <v>0.51578968562185634</v>
      </c>
      <c r="K1214" s="2">
        <f t="shared" si="208"/>
        <v>9.5655005581265855E-5</v>
      </c>
      <c r="L1214" s="2">
        <f>AM1214/SUM(AM1:AM$2583)</f>
        <v>7.7140571979903433E-5</v>
      </c>
      <c r="M1214" t="s">
        <v>2869</v>
      </c>
      <c r="N1214" t="s">
        <v>2960</v>
      </c>
      <c r="O1214" t="s">
        <v>2961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>
        <v>142410.37008967501</v>
      </c>
      <c r="AL1214" s="1">
        <v>7617756.6524999999</v>
      </c>
      <c r="AM1214" s="1">
        <v>3929160.3089367799</v>
      </c>
    </row>
    <row r="1215" spans="1:39" x14ac:dyDescent="0.3">
      <c r="A1215" t="str">
        <f t="shared" si="198"/>
        <v>ICT</v>
      </c>
      <c r="B1215" t="str">
        <f t="shared" si="199"/>
        <v>DK01</v>
      </c>
      <c r="C1215" t="str">
        <f t="shared" si="200"/>
        <v>IT AND TELECOM - STORAGE SUPPORT SERVICES (LABOR)</v>
      </c>
      <c r="D1215" s="1">
        <f t="shared" si="201"/>
        <v>0</v>
      </c>
      <c r="E1215" s="1">
        <f t="shared" si="202"/>
        <v>10189812.9730026</v>
      </c>
      <c r="F1215" s="1">
        <f t="shared" si="203"/>
        <v>6551861.6425999999</v>
      </c>
      <c r="G1215" s="1">
        <f t="shared" si="204"/>
        <v>18949.961666318501</v>
      </c>
      <c r="H1215" s="2">
        <f t="shared" si="205"/>
        <v>-0.35701845951845923</v>
      </c>
      <c r="I1215" s="2" t="e">
        <f t="shared" si="206"/>
        <v>#DIV/0!</v>
      </c>
      <c r="J1215" s="2">
        <f t="shared" si="207"/>
        <v>2.8923018677785321E-3</v>
      </c>
      <c r="K1215" s="2">
        <f t="shared" si="208"/>
        <v>8.2270724910188338E-5</v>
      </c>
      <c r="L1215" s="2">
        <f>AM1215/SUM(AM1:AM$2583)</f>
        <v>3.7204154755717138E-7</v>
      </c>
      <c r="M1215" t="s">
        <v>2869</v>
      </c>
      <c r="N1215" t="s">
        <v>2962</v>
      </c>
      <c r="O1215" t="s">
        <v>2963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>
        <v>10189812.9730026</v>
      </c>
      <c r="AL1215" s="1">
        <v>6551861.6425999999</v>
      </c>
      <c r="AM1215" s="1">
        <v>18949.961666318501</v>
      </c>
    </row>
    <row r="1216" spans="1:39" x14ac:dyDescent="0.3">
      <c r="A1216" t="str">
        <f t="shared" si="198"/>
        <v>ICT</v>
      </c>
      <c r="B1216" t="str">
        <f t="shared" si="199"/>
        <v>DK10</v>
      </c>
      <c r="C1216" t="str">
        <f t="shared" si="200"/>
        <v>IT AND TELECOM - STORAGE AS A SERVICE</v>
      </c>
      <c r="D1216" s="1">
        <f t="shared" si="201"/>
        <v>0</v>
      </c>
      <c r="E1216" s="1">
        <f t="shared" si="202"/>
        <v>5777091.8952260297</v>
      </c>
      <c r="F1216" s="1">
        <f t="shared" si="203"/>
        <v>524593.56649999996</v>
      </c>
      <c r="G1216" s="1">
        <f t="shared" si="204"/>
        <v>-79271.423062002999</v>
      </c>
      <c r="H1216" s="2">
        <f t="shared" si="205"/>
        <v>-0.90919418004523966</v>
      </c>
      <c r="I1216" s="2" t="e">
        <f t="shared" si="206"/>
        <v>#DIV/0!</v>
      </c>
      <c r="J1216" s="2">
        <f t="shared" si="207"/>
        <v>-0.15111017009013017</v>
      </c>
      <c r="K1216" s="2">
        <f t="shared" si="208"/>
        <v>6.5872412076835711E-6</v>
      </c>
      <c r="L1216" s="2">
        <f>AM1216/SUM(AM1:AM$2583)</f>
        <v>-1.5563230909045127E-6</v>
      </c>
      <c r="M1216" t="s">
        <v>2869</v>
      </c>
      <c r="N1216" t="s">
        <v>2964</v>
      </c>
      <c r="O1216" t="s">
        <v>2965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>
        <v>5777091.8952260297</v>
      </c>
      <c r="AL1216" s="1">
        <v>524593.56649999996</v>
      </c>
      <c r="AM1216" s="1">
        <v>-79271.423062002999</v>
      </c>
    </row>
    <row r="1217" spans="1:39" x14ac:dyDescent="0.3">
      <c r="A1217" t="str">
        <f t="shared" ref="A1217:A1280" si="209">M1217</f>
        <v>ICT</v>
      </c>
      <c r="B1217" t="str">
        <f t="shared" ref="B1217:B1280" si="210">N1217</f>
        <v>H158</v>
      </c>
      <c r="C1217" t="str">
        <f t="shared" ref="C1217:C1280" si="211">O1217</f>
        <v>QUALITY CONT SV/COMMUNICATION EQ</v>
      </c>
      <c r="D1217" s="1">
        <f t="shared" ref="D1217:D1280" si="212">AE1217</f>
        <v>0</v>
      </c>
      <c r="E1217" s="1">
        <f t="shared" ref="E1217:E1280" si="213">AK1217</f>
        <v>110947355.59703</v>
      </c>
      <c r="F1217" s="1">
        <f t="shared" ref="F1217:F1280" si="214">AL1217</f>
        <v>68483488.593799993</v>
      </c>
      <c r="G1217" s="1">
        <f t="shared" ref="G1217:G1280" si="215">AM1217</f>
        <v>73093758.898610994</v>
      </c>
      <c r="H1217" s="2">
        <f t="shared" si="205"/>
        <v>-0.38273888345263762</v>
      </c>
      <c r="I1217" s="2" t="e">
        <f t="shared" si="206"/>
        <v>#DIV/0!</v>
      </c>
      <c r="J1217" s="2">
        <f t="shared" si="207"/>
        <v>1.0673194429704971</v>
      </c>
      <c r="K1217" s="2">
        <f t="shared" si="208"/>
        <v>8.5993669560377115E-4</v>
      </c>
      <c r="L1217" s="2">
        <f>AM1217/SUM(AM1:AM$2583)</f>
        <v>1.4350380046279582E-3</v>
      </c>
      <c r="M1217" t="s">
        <v>2869</v>
      </c>
      <c r="N1217" t="s">
        <v>2966</v>
      </c>
      <c r="O1217" t="s">
        <v>2967</v>
      </c>
      <c r="P1217" s="1">
        <v>733245.76399609598</v>
      </c>
      <c r="Q1217" s="1"/>
      <c r="R1217" s="1"/>
      <c r="S1217" s="1"/>
      <c r="T1217" s="1">
        <v>7363.0226769942401</v>
      </c>
      <c r="U1217" s="1"/>
      <c r="V1217" s="1"/>
      <c r="W1217" s="1"/>
      <c r="X1217" s="1">
        <v>9997.6182873906291</v>
      </c>
      <c r="Y1217" s="1">
        <v>5080.4830797262402</v>
      </c>
      <c r="Z1217" s="1">
        <v>80976.469592273803</v>
      </c>
      <c r="AA1217" s="1"/>
      <c r="AB1217" s="1"/>
      <c r="AC1217" s="1"/>
      <c r="AD1217" s="1">
        <v>52994.061575523803</v>
      </c>
      <c r="AE1217" s="1"/>
      <c r="AF1217" s="1"/>
      <c r="AG1217" s="1"/>
      <c r="AH1217" s="1"/>
      <c r="AI1217" s="1"/>
      <c r="AJ1217" s="1"/>
      <c r="AK1217" s="1">
        <v>110947355.59703</v>
      </c>
      <c r="AL1217" s="1">
        <v>68483488.593799993</v>
      </c>
      <c r="AM1217" s="1">
        <v>73093758.898610994</v>
      </c>
    </row>
    <row r="1218" spans="1:39" x14ac:dyDescent="0.3">
      <c r="A1218" t="str">
        <f t="shared" si="209"/>
        <v>ICT</v>
      </c>
      <c r="B1218" t="str">
        <f t="shared" si="210"/>
        <v>H160</v>
      </c>
      <c r="C1218" t="str">
        <f t="shared" si="211"/>
        <v>QUALITY CONT SV/FIBER OPTICS MATER</v>
      </c>
      <c r="D1218" s="1">
        <f t="shared" si="212"/>
        <v>0</v>
      </c>
      <c r="E1218" s="1">
        <f t="shared" si="213"/>
        <v>61029.589480304203</v>
      </c>
      <c r="F1218" s="1">
        <f t="shared" si="214"/>
        <v>72058.75</v>
      </c>
      <c r="G1218" s="1">
        <f t="shared" si="215"/>
        <v>0</v>
      </c>
      <c r="H1218" s="2">
        <f t="shared" ref="H1218:H1281" si="216">AL1218/AK1218-1</f>
        <v>0.18071824853508467</v>
      </c>
      <c r="I1218" s="2" t="e">
        <f t="shared" ref="I1218:I1281" si="217">AL1218/AE1218-1</f>
        <v>#DIV/0!</v>
      </c>
      <c r="J1218" s="2">
        <f t="shared" ref="J1218:J1281" si="218">AM1218/AL1218</f>
        <v>0</v>
      </c>
      <c r="K1218" s="2">
        <f t="shared" ref="K1218:K1281" si="219">AL1218/SUM(AL$1:AL$2583)</f>
        <v>9.0483070644780493E-7</v>
      </c>
      <c r="L1218" s="2">
        <f>AM1218/SUM(AM1:AM$2583)</f>
        <v>0</v>
      </c>
      <c r="M1218" t="s">
        <v>2869</v>
      </c>
      <c r="N1218" t="s">
        <v>2968</v>
      </c>
      <c r="O1218" t="s">
        <v>2969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>
        <v>61029.589480304203</v>
      </c>
      <c r="AL1218" s="1">
        <v>72058.75</v>
      </c>
      <c r="AM1218" s="1"/>
    </row>
    <row r="1219" spans="1:39" x14ac:dyDescent="0.3">
      <c r="A1219" t="str">
        <f t="shared" si="209"/>
        <v>ICT</v>
      </c>
      <c r="B1219" t="str">
        <f t="shared" si="210"/>
        <v>H170</v>
      </c>
      <c r="C1219" t="str">
        <f t="shared" si="211"/>
        <v>QUALITY CONT SV/ADP EQ &amp; SUPPLIES</v>
      </c>
      <c r="D1219" s="1">
        <f t="shared" si="212"/>
        <v>96750.198410217694</v>
      </c>
      <c r="E1219" s="1">
        <f t="shared" si="213"/>
        <v>0</v>
      </c>
      <c r="F1219" s="1">
        <f t="shared" si="214"/>
        <v>0</v>
      </c>
      <c r="G1219" s="1">
        <f t="shared" si="215"/>
        <v>0</v>
      </c>
      <c r="H1219" s="2" t="e">
        <f t="shared" si="216"/>
        <v>#DIV/0!</v>
      </c>
      <c r="I1219" s="2">
        <f t="shared" si="217"/>
        <v>-1</v>
      </c>
      <c r="J1219" s="2" t="e">
        <f t="shared" si="218"/>
        <v>#DIV/0!</v>
      </c>
      <c r="K1219" s="2">
        <f t="shared" si="219"/>
        <v>0</v>
      </c>
      <c r="L1219" s="2">
        <f>AM1219/SUM(AM1:AM$2583)</f>
        <v>0</v>
      </c>
      <c r="M1219" t="s">
        <v>2869</v>
      </c>
      <c r="N1219" t="s">
        <v>2970</v>
      </c>
      <c r="O1219" t="s">
        <v>2971</v>
      </c>
      <c r="P1219" s="1"/>
      <c r="Q1219" s="1"/>
      <c r="R1219" s="1"/>
      <c r="S1219" s="1"/>
      <c r="T1219" s="1"/>
      <c r="U1219" s="1">
        <v>62529.016286623802</v>
      </c>
      <c r="V1219" s="1">
        <v>12177.753962882</v>
      </c>
      <c r="W1219" s="1">
        <v>26120.881238489699</v>
      </c>
      <c r="X1219" s="1">
        <v>9597.7135558950104</v>
      </c>
      <c r="Y1219" s="1">
        <v>55138.416883969199</v>
      </c>
      <c r="Z1219" s="1">
        <v>44018.6048976694</v>
      </c>
      <c r="AA1219" s="1">
        <v>76464.644669699002</v>
      </c>
      <c r="AB1219" s="1">
        <v>99150.860054802004</v>
      </c>
      <c r="AC1219" s="1">
        <v>20142.369312463499</v>
      </c>
      <c r="AD1219" s="1">
        <v>377374.97701747197</v>
      </c>
      <c r="AE1219" s="1">
        <v>96750.198410217694</v>
      </c>
      <c r="AF1219" s="1">
        <v>151981.865903931</v>
      </c>
      <c r="AG1219" s="1">
        <v>86544.004683534804</v>
      </c>
      <c r="AH1219" s="1">
        <v>954249.34301463701</v>
      </c>
      <c r="AI1219" s="1">
        <v>1369578.3876703</v>
      </c>
      <c r="AJ1219" s="1">
        <v>150985.876394561</v>
      </c>
      <c r="AK1219" s="1"/>
      <c r="AL1219" s="1"/>
      <c r="AM1219" s="1"/>
    </row>
    <row r="1220" spans="1:39" x14ac:dyDescent="0.3">
      <c r="A1220" t="str">
        <f t="shared" si="209"/>
        <v>ICT</v>
      </c>
      <c r="B1220" t="str">
        <f t="shared" si="210"/>
        <v>H258</v>
      </c>
      <c r="C1220" t="str">
        <f t="shared" si="211"/>
        <v>EQ TEST SVCS/COMMUNICATION EQUIP</v>
      </c>
      <c r="D1220" s="1">
        <f t="shared" si="212"/>
        <v>0</v>
      </c>
      <c r="E1220" s="1">
        <f t="shared" si="213"/>
        <v>12466571.0302257</v>
      </c>
      <c r="F1220" s="1">
        <f t="shared" si="214"/>
        <v>2544943.7812000001</v>
      </c>
      <c r="G1220" s="1">
        <f t="shared" si="215"/>
        <v>1290336.4804104799</v>
      </c>
      <c r="H1220" s="2">
        <f t="shared" si="216"/>
        <v>-0.79585855845767994</v>
      </c>
      <c r="I1220" s="2" t="e">
        <f t="shared" si="217"/>
        <v>#DIV/0!</v>
      </c>
      <c r="J1220" s="2">
        <f t="shared" si="218"/>
        <v>0.50701964025392199</v>
      </c>
      <c r="K1220" s="2">
        <f t="shared" si="219"/>
        <v>3.1956469955600731E-5</v>
      </c>
      <c r="L1220" s="2">
        <f>AM1220/SUM(AM1:AM$2583)</f>
        <v>2.5332968451046581E-5</v>
      </c>
      <c r="M1220" t="s">
        <v>2869</v>
      </c>
      <c r="N1220" t="s">
        <v>2972</v>
      </c>
      <c r="O1220" t="s">
        <v>2973</v>
      </c>
      <c r="P1220" s="1"/>
      <c r="Q1220" s="1"/>
      <c r="R1220" s="1">
        <v>163567.68010789601</v>
      </c>
      <c r="S1220" s="1"/>
      <c r="T1220" s="1">
        <v>61321.335325068198</v>
      </c>
      <c r="U1220" s="1">
        <v>80885.085875071105</v>
      </c>
      <c r="V1220" s="1">
        <v>4198.5987543667698</v>
      </c>
      <c r="W1220" s="1">
        <v>22040658.8615142</v>
      </c>
      <c r="X1220" s="1">
        <v>3647541.8034112598</v>
      </c>
      <c r="Y1220" s="1">
        <v>8299.6355117601506</v>
      </c>
      <c r="Z1220" s="1">
        <v>86822.520230129201</v>
      </c>
      <c r="AA1220" s="1">
        <v>461657.84092930501</v>
      </c>
      <c r="AB1220" s="1">
        <v>10490.6232043484</v>
      </c>
      <c r="AC1220" s="1">
        <v>0</v>
      </c>
      <c r="AD1220" s="1"/>
      <c r="AE1220" s="1"/>
      <c r="AF1220" s="1">
        <v>138884.635443665</v>
      </c>
      <c r="AG1220" s="1">
        <v>31641.120041312199</v>
      </c>
      <c r="AH1220" s="1"/>
      <c r="AI1220" s="1"/>
      <c r="AJ1220" s="1">
        <v>4643873.4447089601</v>
      </c>
      <c r="AK1220" s="1">
        <v>12466571.0302257</v>
      </c>
      <c r="AL1220" s="1">
        <v>2544943.7812000001</v>
      </c>
      <c r="AM1220" s="1">
        <v>1290336.4804104799</v>
      </c>
    </row>
    <row r="1221" spans="1:39" x14ac:dyDescent="0.3">
      <c r="A1221" t="str">
        <f t="shared" si="209"/>
        <v>ICT</v>
      </c>
      <c r="B1221" t="str">
        <f t="shared" si="210"/>
        <v>H260</v>
      </c>
      <c r="C1221" t="str">
        <f t="shared" si="211"/>
        <v>EQ TEST SVCS/FIBER OPTICS MATERIAL</v>
      </c>
      <c r="D1221" s="1">
        <f t="shared" si="212"/>
        <v>0</v>
      </c>
      <c r="E1221" s="1">
        <f t="shared" si="213"/>
        <v>0</v>
      </c>
      <c r="F1221" s="1">
        <f t="shared" si="214"/>
        <v>22800</v>
      </c>
      <c r="G1221" s="1">
        <f t="shared" si="215"/>
        <v>1335.3177312094499</v>
      </c>
      <c r="H1221" s="2" t="e">
        <f t="shared" si="216"/>
        <v>#DIV/0!</v>
      </c>
      <c r="I1221" s="2" t="e">
        <f t="shared" si="217"/>
        <v>#DIV/0!</v>
      </c>
      <c r="J1221" s="2">
        <f t="shared" si="218"/>
        <v>5.8566567158309206E-2</v>
      </c>
      <c r="K1221" s="2">
        <f t="shared" si="219"/>
        <v>2.8629611403209122E-7</v>
      </c>
      <c r="L1221" s="2">
        <f>AM1221/SUM(AM1:AM$2583)</f>
        <v>2.6216078108627078E-8</v>
      </c>
      <c r="M1221" t="s">
        <v>2869</v>
      </c>
      <c r="N1221" t="s">
        <v>2974</v>
      </c>
      <c r="O1221" t="s">
        <v>2975</v>
      </c>
      <c r="P1221" s="1"/>
      <c r="Q1221" s="1"/>
      <c r="R1221" s="1"/>
      <c r="S1221" s="1"/>
      <c r="T1221" s="1">
        <v>33248.137954782898</v>
      </c>
      <c r="U1221" s="1"/>
      <c r="V1221" s="1"/>
      <c r="W1221" s="1"/>
      <c r="X1221" s="1"/>
      <c r="Y1221" s="1"/>
      <c r="Z1221" s="1"/>
      <c r="AA1221" s="1"/>
      <c r="AB1221" s="1">
        <v>35448.099665676498</v>
      </c>
      <c r="AC1221" s="1"/>
      <c r="AD1221" s="1"/>
      <c r="AE1221" s="1"/>
      <c r="AF1221" s="1"/>
      <c r="AG1221" s="1"/>
      <c r="AH1221" s="1">
        <v>115088.86168574</v>
      </c>
      <c r="AI1221" s="1">
        <v>0</v>
      </c>
      <c r="AJ1221" s="1"/>
      <c r="AK1221" s="1"/>
      <c r="AL1221" s="1">
        <v>22800</v>
      </c>
      <c r="AM1221" s="1">
        <v>1335.3177312094499</v>
      </c>
    </row>
    <row r="1222" spans="1:39" x14ac:dyDescent="0.3">
      <c r="A1222" t="str">
        <f t="shared" si="209"/>
        <v>ICT</v>
      </c>
      <c r="B1222" t="str">
        <f t="shared" si="210"/>
        <v>H270</v>
      </c>
      <c r="C1222" t="str">
        <f t="shared" si="211"/>
        <v>EQ TEST SVCS/ADP EQUIP &amp; SUPPLIES</v>
      </c>
      <c r="D1222" s="1">
        <f t="shared" si="212"/>
        <v>18793158.8728371</v>
      </c>
      <c r="E1222" s="1">
        <f t="shared" si="213"/>
        <v>37860834.607132897</v>
      </c>
      <c r="F1222" s="1">
        <f t="shared" si="214"/>
        <v>52671726</v>
      </c>
      <c r="G1222" s="1">
        <f t="shared" si="215"/>
        <v>42769499.182475097</v>
      </c>
      <c r="H1222" s="2">
        <f t="shared" si="216"/>
        <v>0.39119294507249891</v>
      </c>
      <c r="I1222" s="2">
        <f t="shared" si="217"/>
        <v>1.8027074296769587</v>
      </c>
      <c r="J1222" s="2">
        <f t="shared" si="218"/>
        <v>0.81200109490384076</v>
      </c>
      <c r="K1222" s="2">
        <f t="shared" si="219"/>
        <v>6.6139081022645015E-4</v>
      </c>
      <c r="L1222" s="2">
        <f>AM1222/SUM(AM1:AM$2583)</f>
        <v>8.3968669405675464E-4</v>
      </c>
      <c r="M1222" t="s">
        <v>2869</v>
      </c>
      <c r="N1222" t="s">
        <v>2976</v>
      </c>
      <c r="O1222" t="s">
        <v>2977</v>
      </c>
      <c r="P1222" s="1"/>
      <c r="Q1222" s="1">
        <v>3911100.5943164099</v>
      </c>
      <c r="R1222" s="1"/>
      <c r="S1222" s="1"/>
      <c r="T1222" s="1"/>
      <c r="U1222" s="1">
        <v>4366807.1774348496</v>
      </c>
      <c r="V1222" s="1"/>
      <c r="W1222" s="1">
        <v>1060438.93482565</v>
      </c>
      <c r="X1222" s="1">
        <v>-8004.8260929561902</v>
      </c>
      <c r="Y1222" s="1">
        <v>37624512.147041097</v>
      </c>
      <c r="Z1222" s="1">
        <v>13448283.912866199</v>
      </c>
      <c r="AA1222" s="1">
        <v>4475218.1872219797</v>
      </c>
      <c r="AB1222" s="1">
        <v>982736.311712494</v>
      </c>
      <c r="AC1222" s="1">
        <v>11964169.127098899</v>
      </c>
      <c r="AD1222" s="1">
        <v>15757447.1125846</v>
      </c>
      <c r="AE1222" s="1">
        <v>18793158.8728371</v>
      </c>
      <c r="AF1222" s="1">
        <v>12626560.014321901</v>
      </c>
      <c r="AG1222" s="1">
        <v>31198176.3718477</v>
      </c>
      <c r="AH1222" s="1">
        <v>78763038.392586693</v>
      </c>
      <c r="AI1222" s="1">
        <v>38248203.144152001</v>
      </c>
      <c r="AJ1222" s="1">
        <v>10161880.675535699</v>
      </c>
      <c r="AK1222" s="1">
        <v>37860834.607132897</v>
      </c>
      <c r="AL1222" s="1">
        <v>52671726</v>
      </c>
      <c r="AM1222" s="1">
        <v>42769499.182475097</v>
      </c>
    </row>
    <row r="1223" spans="1:39" x14ac:dyDescent="0.3">
      <c r="A1223" t="str">
        <f t="shared" si="209"/>
        <v>ICT</v>
      </c>
      <c r="B1223" t="str">
        <f t="shared" si="210"/>
        <v>H358</v>
      </c>
      <c r="C1223" t="str">
        <f t="shared" si="211"/>
        <v>INSPECT SVCS/COMMUNICATION EQ</v>
      </c>
      <c r="D1223" s="1">
        <f t="shared" si="212"/>
        <v>0</v>
      </c>
      <c r="E1223" s="1">
        <f t="shared" si="213"/>
        <v>0</v>
      </c>
      <c r="F1223" s="1">
        <f t="shared" si="214"/>
        <v>0</v>
      </c>
      <c r="G1223" s="1">
        <f t="shared" si="215"/>
        <v>0</v>
      </c>
      <c r="H1223" s="2" t="e">
        <f t="shared" si="216"/>
        <v>#DIV/0!</v>
      </c>
      <c r="I1223" s="2" t="e">
        <f t="shared" si="217"/>
        <v>#DIV/0!</v>
      </c>
      <c r="J1223" s="2" t="e">
        <f t="shared" si="218"/>
        <v>#DIV/0!</v>
      </c>
      <c r="K1223" s="2">
        <f t="shared" si="219"/>
        <v>0</v>
      </c>
      <c r="L1223" s="2">
        <f>AM1223/SUM(AM1:AM$2583)</f>
        <v>0</v>
      </c>
      <c r="M1223" t="s">
        <v>2869</v>
      </c>
      <c r="N1223" t="s">
        <v>2978</v>
      </c>
      <c r="O1223" t="s">
        <v>2979</v>
      </c>
      <c r="P1223" s="1"/>
      <c r="Q1223" s="1"/>
      <c r="R1223" s="1"/>
      <c r="S1223" s="1">
        <v>99390.831606001593</v>
      </c>
      <c r="T1223" s="1">
        <v>179122.26076033301</v>
      </c>
      <c r="U1223" s="1">
        <v>210734.60841796501</v>
      </c>
      <c r="V1223" s="1">
        <v>243475.38557498899</v>
      </c>
      <c r="W1223" s="1"/>
      <c r="X1223" s="1"/>
      <c r="Y1223" s="1">
        <v>-1224.7395197726601</v>
      </c>
      <c r="Z1223" s="1"/>
      <c r="AA1223" s="1">
        <v>62574.706609934001</v>
      </c>
      <c r="AB1223" s="1">
        <v>4153.1713992075702</v>
      </c>
      <c r="AC1223" s="1"/>
      <c r="AD1223" s="1">
        <v>8688.9273621080192</v>
      </c>
      <c r="AE1223" s="1"/>
      <c r="AF1223" s="1"/>
      <c r="AG1223" s="1"/>
      <c r="AH1223" s="1"/>
      <c r="AI1223" s="1"/>
      <c r="AJ1223" s="1"/>
      <c r="AK1223" s="1"/>
      <c r="AL1223" s="1"/>
      <c r="AM1223" s="1"/>
    </row>
    <row r="1224" spans="1:39" x14ac:dyDescent="0.3">
      <c r="A1224" t="str">
        <f t="shared" si="209"/>
        <v>ICT</v>
      </c>
      <c r="B1224" t="str">
        <f t="shared" si="210"/>
        <v>H360</v>
      </c>
      <c r="C1224" t="str">
        <f t="shared" si="211"/>
        <v>INSPECT SVCS/FIBER OPTICS</v>
      </c>
      <c r="D1224" s="1">
        <f t="shared" si="212"/>
        <v>0</v>
      </c>
      <c r="E1224" s="1">
        <f t="shared" si="213"/>
        <v>0</v>
      </c>
      <c r="F1224" s="1">
        <f t="shared" si="214"/>
        <v>0</v>
      </c>
      <c r="G1224" s="1">
        <f t="shared" si="215"/>
        <v>0</v>
      </c>
      <c r="H1224" s="2" t="e">
        <f t="shared" si="216"/>
        <v>#DIV/0!</v>
      </c>
      <c r="I1224" s="2" t="e">
        <f t="shared" si="217"/>
        <v>#DIV/0!</v>
      </c>
      <c r="J1224" s="2" t="e">
        <f t="shared" si="218"/>
        <v>#DIV/0!</v>
      </c>
      <c r="K1224" s="2">
        <f t="shared" si="219"/>
        <v>0</v>
      </c>
      <c r="L1224" s="2">
        <f>AM1224/SUM(AM1:AM$2583)</f>
        <v>0</v>
      </c>
      <c r="M1224" t="s">
        <v>2869</v>
      </c>
      <c r="N1224" t="s">
        <v>2980</v>
      </c>
      <c r="O1224" t="s">
        <v>2981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>
        <v>0</v>
      </c>
      <c r="AG1224" s="1">
        <v>0</v>
      </c>
      <c r="AH1224" s="1"/>
      <c r="AI1224" s="1">
        <v>43933.777238823401</v>
      </c>
      <c r="AJ1224" s="1">
        <v>-3923.5694246442599</v>
      </c>
      <c r="AK1224" s="1">
        <v>0</v>
      </c>
      <c r="AL1224" s="1"/>
      <c r="AM1224" s="1"/>
    </row>
    <row r="1225" spans="1:39" x14ac:dyDescent="0.3">
      <c r="A1225" t="str">
        <f t="shared" si="209"/>
        <v>ICT</v>
      </c>
      <c r="B1225" t="str">
        <f t="shared" si="210"/>
        <v>H370</v>
      </c>
      <c r="C1225" t="str">
        <f t="shared" si="211"/>
        <v>INSPECT SVCS/ADP EQ &amp; SUPPLIES</v>
      </c>
      <c r="D1225" s="1">
        <f t="shared" si="212"/>
        <v>457575.63310944702</v>
      </c>
      <c r="E1225" s="1">
        <f t="shared" si="213"/>
        <v>1630.8774397785401</v>
      </c>
      <c r="F1225" s="1">
        <f t="shared" si="214"/>
        <v>0</v>
      </c>
      <c r="G1225" s="1">
        <f t="shared" si="215"/>
        <v>-1787.41816306179</v>
      </c>
      <c r="H1225" s="2">
        <f t="shared" si="216"/>
        <v>-1</v>
      </c>
      <c r="I1225" s="2">
        <f t="shared" si="217"/>
        <v>-1</v>
      </c>
      <c r="J1225" s="2" t="e">
        <f t="shared" si="218"/>
        <v>#DIV/0!</v>
      </c>
      <c r="K1225" s="2">
        <f t="shared" si="219"/>
        <v>0</v>
      </c>
      <c r="L1225" s="2">
        <f>AM1225/SUM(AM1:AM$2583)</f>
        <v>-3.5092093125405062E-8</v>
      </c>
      <c r="M1225" t="s">
        <v>2869</v>
      </c>
      <c r="N1225" t="s">
        <v>2982</v>
      </c>
      <c r="O1225" t="s">
        <v>2983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>
        <v>206606.96593178899</v>
      </c>
      <c r="AC1225" s="1">
        <v>13297.418999293201</v>
      </c>
      <c r="AD1225" s="1"/>
      <c r="AE1225" s="1">
        <v>457575.63310944702</v>
      </c>
      <c r="AF1225" s="1">
        <v>0</v>
      </c>
      <c r="AG1225" s="1"/>
      <c r="AH1225" s="1"/>
      <c r="AI1225" s="1">
        <v>14111.6862351236</v>
      </c>
      <c r="AJ1225" s="1">
        <v>276523.04515575001</v>
      </c>
      <c r="AK1225" s="1">
        <v>1630.8774397785401</v>
      </c>
      <c r="AL1225" s="1"/>
      <c r="AM1225" s="1">
        <v>-1787.41816306179</v>
      </c>
    </row>
    <row r="1226" spans="1:39" x14ac:dyDescent="0.3">
      <c r="A1226" t="str">
        <f t="shared" si="209"/>
        <v>ICT</v>
      </c>
      <c r="B1226" t="str">
        <f t="shared" si="210"/>
        <v>H958</v>
      </c>
      <c r="C1226" t="str">
        <f t="shared" si="211"/>
        <v>OTHER QC SVCS/COMMUNICATION EQ</v>
      </c>
      <c r="D1226" s="1">
        <f t="shared" si="212"/>
        <v>1161330.3978069599</v>
      </c>
      <c r="E1226" s="1">
        <f t="shared" si="213"/>
        <v>0</v>
      </c>
      <c r="F1226" s="1">
        <f t="shared" si="214"/>
        <v>42308</v>
      </c>
      <c r="G1226" s="1">
        <f t="shared" si="215"/>
        <v>16453.022045259298</v>
      </c>
      <c r="H1226" s="2" t="e">
        <f t="shared" si="216"/>
        <v>#DIV/0!</v>
      </c>
      <c r="I1226" s="2">
        <f t="shared" si="217"/>
        <v>-0.96356936830389195</v>
      </c>
      <c r="J1226" s="2">
        <f t="shared" si="218"/>
        <v>0.38888678371133822</v>
      </c>
      <c r="K1226" s="2">
        <f t="shared" si="219"/>
        <v>5.3125508738902257E-7</v>
      </c>
      <c r="L1226" s="2">
        <f>AM1226/SUM(AM1:AM$2583)</f>
        <v>3.230195338384409E-7</v>
      </c>
      <c r="M1226" t="s">
        <v>2869</v>
      </c>
      <c r="N1226" t="s">
        <v>2984</v>
      </c>
      <c r="O1226" t="s">
        <v>2985</v>
      </c>
      <c r="P1226" s="1"/>
      <c r="Q1226" s="1"/>
      <c r="R1226" s="1"/>
      <c r="S1226" s="1"/>
      <c r="T1226" s="1">
        <v>47786.760913356899</v>
      </c>
      <c r="U1226" s="1"/>
      <c r="V1226" s="1">
        <v>18246641.811325599</v>
      </c>
      <c r="W1226" s="1">
        <v>11057869.2086611</v>
      </c>
      <c r="X1226" s="1">
        <v>19749891.0229614</v>
      </c>
      <c r="Y1226" s="1">
        <v>23480786.674615499</v>
      </c>
      <c r="Z1226" s="1">
        <v>28593503.888785999</v>
      </c>
      <c r="AA1226" s="1">
        <v>26942666.538715601</v>
      </c>
      <c r="AB1226" s="1">
        <v>13741429.8086656</v>
      </c>
      <c r="AC1226" s="1">
        <v>52484.106890150702</v>
      </c>
      <c r="AD1226" s="1">
        <v>-237705.90480068099</v>
      </c>
      <c r="AE1226" s="1">
        <v>1161330.3978069599</v>
      </c>
      <c r="AF1226" s="1">
        <v>0</v>
      </c>
      <c r="AG1226" s="1">
        <v>23266.791048653002</v>
      </c>
      <c r="AH1226" s="1"/>
      <c r="AI1226" s="1"/>
      <c r="AJ1226" s="1"/>
      <c r="AK1226" s="1"/>
      <c r="AL1226" s="1">
        <v>42308</v>
      </c>
      <c r="AM1226" s="1">
        <v>16453.022045259298</v>
      </c>
    </row>
    <row r="1227" spans="1:39" x14ac:dyDescent="0.3">
      <c r="A1227" t="str">
        <f t="shared" si="209"/>
        <v>ICT</v>
      </c>
      <c r="B1227" t="str">
        <f t="shared" si="210"/>
        <v>H960</v>
      </c>
      <c r="C1227" t="str">
        <f t="shared" si="211"/>
        <v>OTHER QC SVCS/FIBER OPTICS</v>
      </c>
      <c r="D1227" s="1">
        <f t="shared" si="212"/>
        <v>0</v>
      </c>
      <c r="E1227" s="1">
        <f t="shared" si="213"/>
        <v>0</v>
      </c>
      <c r="F1227" s="1">
        <f t="shared" si="214"/>
        <v>0</v>
      </c>
      <c r="G1227" s="1">
        <f t="shared" si="215"/>
        <v>0</v>
      </c>
      <c r="H1227" s="2" t="e">
        <f t="shared" si="216"/>
        <v>#DIV/0!</v>
      </c>
      <c r="I1227" s="2" t="e">
        <f t="shared" si="217"/>
        <v>#DIV/0!</v>
      </c>
      <c r="J1227" s="2" t="e">
        <f t="shared" si="218"/>
        <v>#DIV/0!</v>
      </c>
      <c r="K1227" s="2">
        <f t="shared" si="219"/>
        <v>0</v>
      </c>
      <c r="L1227" s="2">
        <f>AM1227/SUM(AM1:AM$2583)</f>
        <v>0</v>
      </c>
      <c r="M1227" t="s">
        <v>2869</v>
      </c>
      <c r="N1227" t="s">
        <v>2986</v>
      </c>
      <c r="O1227" t="s">
        <v>2987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>
        <v>88246.223470540004</v>
      </c>
      <c r="AD1227" s="1">
        <v>-2038.1734108267899</v>
      </c>
      <c r="AE1227" s="1"/>
      <c r="AF1227" s="1">
        <v>225784.093878524</v>
      </c>
      <c r="AG1227" s="1"/>
      <c r="AH1227" s="1"/>
      <c r="AI1227" s="1"/>
      <c r="AJ1227" s="1"/>
      <c r="AK1227" s="1"/>
      <c r="AL1227" s="1"/>
      <c r="AM1227" s="1"/>
    </row>
    <row r="1228" spans="1:39" x14ac:dyDescent="0.3">
      <c r="A1228" t="str">
        <f t="shared" si="209"/>
        <v>ICT</v>
      </c>
      <c r="B1228" t="str">
        <f t="shared" si="210"/>
        <v>H970</v>
      </c>
      <c r="C1228" t="str">
        <f t="shared" si="211"/>
        <v>OTHER QC SVCS/ADP EQ &amp; SUPPLIES</v>
      </c>
      <c r="D1228" s="1">
        <f t="shared" si="212"/>
        <v>33798.033545055703</v>
      </c>
      <c r="E1228" s="1">
        <f t="shared" si="213"/>
        <v>26216.793252353898</v>
      </c>
      <c r="F1228" s="1">
        <f t="shared" si="214"/>
        <v>0</v>
      </c>
      <c r="G1228" s="1">
        <f t="shared" si="215"/>
        <v>0</v>
      </c>
      <c r="H1228" s="2">
        <f t="shared" si="216"/>
        <v>-1</v>
      </c>
      <c r="I1228" s="2">
        <f t="shared" si="217"/>
        <v>-1</v>
      </c>
      <c r="J1228" s="2" t="e">
        <f t="shared" si="218"/>
        <v>#DIV/0!</v>
      </c>
      <c r="K1228" s="2">
        <f t="shared" si="219"/>
        <v>0</v>
      </c>
      <c r="L1228" s="2">
        <f>AM1228/SUM(AM1:AM$2583)</f>
        <v>0</v>
      </c>
      <c r="M1228" t="s">
        <v>2869</v>
      </c>
      <c r="N1228" t="s">
        <v>2988</v>
      </c>
      <c r="O1228" t="s">
        <v>2989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>
        <v>37550.865351227199</v>
      </c>
      <c r="Z1228" s="1">
        <v>350715.08256793499</v>
      </c>
      <c r="AA1228" s="1">
        <v>195327.432497189</v>
      </c>
      <c r="AB1228" s="1">
        <v>150006.65502270899</v>
      </c>
      <c r="AC1228" s="1">
        <v>119502.10387007899</v>
      </c>
      <c r="AD1228" s="1">
        <v>267094.40000329999</v>
      </c>
      <c r="AE1228" s="1">
        <v>33798.033545055703</v>
      </c>
      <c r="AF1228" s="1">
        <v>14560.581908612099</v>
      </c>
      <c r="AG1228" s="1">
        <v>141649.33649756099</v>
      </c>
      <c r="AH1228" s="1">
        <v>27997.386105201898</v>
      </c>
      <c r="AI1228" s="1">
        <v>27459.5494533936</v>
      </c>
      <c r="AJ1228" s="1">
        <v>27098.049338993798</v>
      </c>
      <c r="AK1228" s="1">
        <v>26216.793252353898</v>
      </c>
      <c r="AL1228" s="1"/>
      <c r="AM1228" s="1"/>
    </row>
    <row r="1229" spans="1:39" x14ac:dyDescent="0.3">
      <c r="A1229" t="str">
        <f t="shared" si="209"/>
        <v>ICT</v>
      </c>
      <c r="B1229" t="str">
        <f t="shared" si="210"/>
        <v>J058</v>
      </c>
      <c r="C1229" t="str">
        <f t="shared" si="211"/>
        <v>MAINT-REP OF COMMUNICATION EQ</v>
      </c>
      <c r="D1229" s="1">
        <f t="shared" si="212"/>
        <v>394904640.59078997</v>
      </c>
      <c r="E1229" s="1">
        <f t="shared" si="213"/>
        <v>261319341.916659</v>
      </c>
      <c r="F1229" s="1">
        <f t="shared" si="214"/>
        <v>220348939.4689</v>
      </c>
      <c r="G1229" s="1">
        <f t="shared" si="215"/>
        <v>145254625.44490701</v>
      </c>
      <c r="H1229" s="2">
        <f t="shared" si="216"/>
        <v>-0.15678289309646831</v>
      </c>
      <c r="I1229" s="2">
        <f t="shared" si="217"/>
        <v>-0.44201987816792698</v>
      </c>
      <c r="J1229" s="2">
        <f t="shared" si="218"/>
        <v>0.65920274358937048</v>
      </c>
      <c r="K1229" s="2">
        <f t="shared" si="219"/>
        <v>2.7668879430280068E-3</v>
      </c>
      <c r="L1229" s="2">
        <f>AM1229/SUM(AM1:AM$2583)</f>
        <v>2.8517606838441294E-3</v>
      </c>
      <c r="M1229" t="s">
        <v>2869</v>
      </c>
      <c r="N1229" t="s">
        <v>2990</v>
      </c>
      <c r="O1229" t="s">
        <v>2991</v>
      </c>
      <c r="P1229" s="1">
        <v>636569353.023072</v>
      </c>
      <c r="Q1229" s="1">
        <v>214136927.994012</v>
      </c>
      <c r="R1229" s="1">
        <v>284963668.99311501</v>
      </c>
      <c r="S1229" s="1">
        <v>235400310.62408301</v>
      </c>
      <c r="T1229" s="1">
        <v>231079793.225499</v>
      </c>
      <c r="U1229" s="1">
        <v>333477135.778611</v>
      </c>
      <c r="V1229" s="1">
        <v>373159981.51721698</v>
      </c>
      <c r="W1229" s="1">
        <v>405684079.38235301</v>
      </c>
      <c r="X1229" s="1">
        <v>379345652.63933003</v>
      </c>
      <c r="Y1229" s="1">
        <v>304723107.09114802</v>
      </c>
      <c r="Z1229" s="1">
        <v>337180725.844428</v>
      </c>
      <c r="AA1229" s="1">
        <v>343151943.93838501</v>
      </c>
      <c r="AB1229" s="1">
        <v>355773408.56995201</v>
      </c>
      <c r="AC1229" s="1">
        <v>675845332.76751399</v>
      </c>
      <c r="AD1229" s="1">
        <v>377683034.71039599</v>
      </c>
      <c r="AE1229" s="1">
        <v>394904640.59078997</v>
      </c>
      <c r="AF1229" s="1">
        <v>500168637.60277599</v>
      </c>
      <c r="AG1229" s="1">
        <v>577579963.41793704</v>
      </c>
      <c r="AH1229" s="1">
        <v>927302806.78991401</v>
      </c>
      <c r="AI1229" s="1">
        <v>597868184.42107999</v>
      </c>
      <c r="AJ1229" s="1">
        <v>673584634.919613</v>
      </c>
      <c r="AK1229" s="1">
        <v>261319341.916659</v>
      </c>
      <c r="AL1229" s="1">
        <v>220348939.4689</v>
      </c>
      <c r="AM1229" s="1">
        <v>145254625.44490701</v>
      </c>
    </row>
    <row r="1230" spans="1:39" x14ac:dyDescent="0.3">
      <c r="A1230" t="str">
        <f t="shared" si="209"/>
        <v>ICT</v>
      </c>
      <c r="B1230" t="str">
        <f t="shared" si="210"/>
        <v>J060</v>
      </c>
      <c r="C1230" t="str">
        <f t="shared" si="211"/>
        <v>MAINT-REP OF FIBER OPTICS MATER</v>
      </c>
      <c r="D1230" s="1">
        <f t="shared" si="212"/>
        <v>40446.907014784898</v>
      </c>
      <c r="E1230" s="1">
        <f t="shared" si="213"/>
        <v>21310.901766841202</v>
      </c>
      <c r="F1230" s="1">
        <f t="shared" si="214"/>
        <v>19250</v>
      </c>
      <c r="G1230" s="1">
        <f t="shared" si="215"/>
        <v>0</v>
      </c>
      <c r="H1230" s="2">
        <f t="shared" si="216"/>
        <v>-9.6706455193175889E-2</v>
      </c>
      <c r="I1230" s="2">
        <f t="shared" si="217"/>
        <v>-0.52406743999081595</v>
      </c>
      <c r="J1230" s="2">
        <f t="shared" si="218"/>
        <v>0</v>
      </c>
      <c r="K1230" s="2">
        <f t="shared" si="219"/>
        <v>2.4171930680341032E-7</v>
      </c>
      <c r="L1230" s="2">
        <f>AM1230/SUM(AM1:AM$2583)</f>
        <v>0</v>
      </c>
      <c r="M1230" t="s">
        <v>2869</v>
      </c>
      <c r="N1230" t="s">
        <v>2992</v>
      </c>
      <c r="O1230" t="s">
        <v>2993</v>
      </c>
      <c r="P1230" s="1">
        <v>0</v>
      </c>
      <c r="Q1230" s="1">
        <v>303080.68286991498</v>
      </c>
      <c r="R1230" s="1">
        <v>1113252.8804988901</v>
      </c>
      <c r="S1230" s="1">
        <v>514376.201721769</v>
      </c>
      <c r="T1230" s="1">
        <v>819541.61093267601</v>
      </c>
      <c r="U1230" s="1">
        <v>7072018.3160283798</v>
      </c>
      <c r="V1230" s="1">
        <v>917161.03838771302</v>
      </c>
      <c r="W1230" s="1">
        <v>2297054.9188813199</v>
      </c>
      <c r="X1230" s="1">
        <v>4233462.75063584</v>
      </c>
      <c r="Y1230" s="1">
        <v>3089756.24453161</v>
      </c>
      <c r="Z1230" s="1">
        <v>13846.9621638318</v>
      </c>
      <c r="AA1230" s="1">
        <v>433938.07278890198</v>
      </c>
      <c r="AB1230" s="1">
        <v>533705.17318273894</v>
      </c>
      <c r="AC1230" s="1">
        <v>99666.292425494496</v>
      </c>
      <c r="AD1230" s="1">
        <v>-48200.957104396097</v>
      </c>
      <c r="AE1230" s="1">
        <v>40446.907014784898</v>
      </c>
      <c r="AF1230" s="1">
        <v>45723.571249561901</v>
      </c>
      <c r="AG1230" s="1">
        <v>150411.353179361</v>
      </c>
      <c r="AH1230" s="1">
        <v>283674.19043262303</v>
      </c>
      <c r="AI1230" s="1">
        <v>20975.028032836701</v>
      </c>
      <c r="AJ1230" s="1">
        <v>167393.96918908699</v>
      </c>
      <c r="AK1230" s="1">
        <v>21310.901766841202</v>
      </c>
      <c r="AL1230" s="1">
        <v>19250</v>
      </c>
      <c r="AM1230" s="1"/>
    </row>
    <row r="1231" spans="1:39" x14ac:dyDescent="0.3">
      <c r="A1231" t="str">
        <f t="shared" si="209"/>
        <v>ICT</v>
      </c>
      <c r="B1231" t="str">
        <f t="shared" si="210"/>
        <v>J070</v>
      </c>
      <c r="C1231" t="str">
        <f t="shared" si="211"/>
        <v>MAINT-REP OF ADP EQ &amp; SUPPLIES</v>
      </c>
      <c r="D1231" s="1">
        <f t="shared" si="212"/>
        <v>7550041.51419969</v>
      </c>
      <c r="E1231" s="1">
        <f t="shared" si="213"/>
        <v>4062293.3708651601</v>
      </c>
      <c r="F1231" s="1">
        <f t="shared" si="214"/>
        <v>566063.73120000004</v>
      </c>
      <c r="G1231" s="1">
        <f t="shared" si="215"/>
        <v>293002.71485641698</v>
      </c>
      <c r="H1231" s="2">
        <f t="shared" si="216"/>
        <v>-0.8606541479106804</v>
      </c>
      <c r="I1231" s="2">
        <f t="shared" si="217"/>
        <v>-0.92502508361902658</v>
      </c>
      <c r="J1231" s="2">
        <f t="shared" si="218"/>
        <v>0.51761435807816147</v>
      </c>
      <c r="K1231" s="2">
        <f t="shared" si="219"/>
        <v>7.1079757253099229E-6</v>
      </c>
      <c r="L1231" s="2">
        <f>AM1231/SUM(AM1:AM$2583)</f>
        <v>5.7524751444424274E-6</v>
      </c>
      <c r="M1231" t="s">
        <v>2869</v>
      </c>
      <c r="N1231" t="s">
        <v>2994</v>
      </c>
      <c r="O1231" t="s">
        <v>2995</v>
      </c>
      <c r="P1231" s="1">
        <v>382751385.33906299</v>
      </c>
      <c r="Q1231" s="1">
        <v>439512531.92640197</v>
      </c>
      <c r="R1231" s="1">
        <v>509214910.27909899</v>
      </c>
      <c r="S1231" s="1">
        <v>680557388.42952502</v>
      </c>
      <c r="T1231" s="1">
        <v>781987544.59184098</v>
      </c>
      <c r="U1231" s="1">
        <v>1015292614.50823</v>
      </c>
      <c r="V1231" s="1">
        <v>922930428.72216201</v>
      </c>
      <c r="W1231" s="1">
        <v>739249678.500193</v>
      </c>
      <c r="X1231" s="1">
        <v>850053842.27912796</v>
      </c>
      <c r="Y1231" s="1">
        <v>762666922.11652303</v>
      </c>
      <c r="Z1231" s="1">
        <v>228925034.65465799</v>
      </c>
      <c r="AA1231" s="1">
        <v>147766315.43109801</v>
      </c>
      <c r="AB1231" s="1">
        <v>117891685.79199199</v>
      </c>
      <c r="AC1231" s="1">
        <v>118006257.97528601</v>
      </c>
      <c r="AD1231" s="1">
        <v>44597345.787098601</v>
      </c>
      <c r="AE1231" s="1">
        <v>7550041.51419969</v>
      </c>
      <c r="AF1231" s="1">
        <v>8500105.6307169199</v>
      </c>
      <c r="AG1231" s="1">
        <v>11685186.4370919</v>
      </c>
      <c r="AH1231" s="1">
        <v>14923705.0843229</v>
      </c>
      <c r="AI1231" s="1">
        <v>18531434.951574702</v>
      </c>
      <c r="AJ1231" s="1">
        <v>17338947.709003199</v>
      </c>
      <c r="AK1231" s="1">
        <v>4062293.3708651601</v>
      </c>
      <c r="AL1231" s="1">
        <v>566063.73120000004</v>
      </c>
      <c r="AM1231" s="1">
        <v>293002.71485641698</v>
      </c>
    </row>
    <row r="1232" spans="1:39" x14ac:dyDescent="0.3">
      <c r="A1232" t="str">
        <f t="shared" si="209"/>
        <v>ICT</v>
      </c>
      <c r="B1232" t="str">
        <f t="shared" si="210"/>
        <v>K058</v>
      </c>
      <c r="C1232" t="str">
        <f t="shared" si="211"/>
        <v>MOD OF COMMUNICATION EQ</v>
      </c>
      <c r="D1232" s="1">
        <f t="shared" si="212"/>
        <v>1844948.2670108101</v>
      </c>
      <c r="E1232" s="1">
        <f t="shared" si="213"/>
        <v>2205511.1656849799</v>
      </c>
      <c r="F1232" s="1">
        <f t="shared" si="214"/>
        <v>905049.06590000005</v>
      </c>
      <c r="G1232" s="1">
        <f t="shared" si="215"/>
        <v>603288.920573393</v>
      </c>
      <c r="H1232" s="2">
        <f t="shared" si="216"/>
        <v>-0.58964203855258512</v>
      </c>
      <c r="I1232" s="2">
        <f t="shared" si="217"/>
        <v>-0.50944474591346522</v>
      </c>
      <c r="J1232" s="2">
        <f t="shared" si="218"/>
        <v>0.66658145210444442</v>
      </c>
      <c r="K1232" s="2">
        <f t="shared" si="219"/>
        <v>1.1364562744541406E-5</v>
      </c>
      <c r="L1232" s="2">
        <f>AM1232/SUM(AM1:AM$2583)</f>
        <v>1.1844274283317074E-5</v>
      </c>
      <c r="M1232" t="s">
        <v>2869</v>
      </c>
      <c r="N1232" t="s">
        <v>2996</v>
      </c>
      <c r="O1232" t="s">
        <v>2997</v>
      </c>
      <c r="P1232" s="1">
        <v>225996421.12562501</v>
      </c>
      <c r="Q1232" s="1">
        <v>152112632.78902799</v>
      </c>
      <c r="R1232" s="1">
        <v>105077083.734584</v>
      </c>
      <c r="S1232" s="1">
        <v>45098591.365061603</v>
      </c>
      <c r="T1232" s="1">
        <v>90056880.465789303</v>
      </c>
      <c r="U1232" s="1">
        <v>28352941.001024101</v>
      </c>
      <c r="V1232" s="1">
        <v>4821888.6389140403</v>
      </c>
      <c r="W1232" s="1">
        <v>834757.00768198597</v>
      </c>
      <c r="X1232" s="1">
        <v>6448090.1594441598</v>
      </c>
      <c r="Y1232" s="1">
        <v>81132.015768241195</v>
      </c>
      <c r="Z1232" s="1">
        <v>5555759.2989836698</v>
      </c>
      <c r="AA1232" s="1">
        <v>633572.40823226701</v>
      </c>
      <c r="AB1232" s="1">
        <v>684151.82624013396</v>
      </c>
      <c r="AC1232" s="1">
        <v>170020.95828639099</v>
      </c>
      <c r="AD1232" s="1">
        <v>-665368.38255592901</v>
      </c>
      <c r="AE1232" s="1">
        <v>1844948.2670108101</v>
      </c>
      <c r="AF1232" s="1">
        <v>4733115.8109285804</v>
      </c>
      <c r="AG1232" s="1">
        <v>1286680.8641220101</v>
      </c>
      <c r="AH1232" s="1"/>
      <c r="AI1232" s="1">
        <v>1115849.1097645501</v>
      </c>
      <c r="AJ1232" s="1">
        <v>22755.763658828801</v>
      </c>
      <c r="AK1232" s="1">
        <v>2205511.1656849799</v>
      </c>
      <c r="AL1232" s="1">
        <v>905049.06590000005</v>
      </c>
      <c r="AM1232" s="1">
        <v>603288.920573393</v>
      </c>
    </row>
    <row r="1233" spans="1:39" x14ac:dyDescent="0.3">
      <c r="A1233" t="str">
        <f t="shared" si="209"/>
        <v>ICT</v>
      </c>
      <c r="B1233" t="str">
        <f t="shared" si="210"/>
        <v>K060</v>
      </c>
      <c r="C1233" t="str">
        <f t="shared" si="211"/>
        <v>MOD OF FIBER OPTICS MATERIAL</v>
      </c>
      <c r="D1233" s="1">
        <f t="shared" si="212"/>
        <v>0</v>
      </c>
      <c r="E1233" s="1">
        <f t="shared" si="213"/>
        <v>0</v>
      </c>
      <c r="F1233" s="1">
        <f t="shared" si="214"/>
        <v>0</v>
      </c>
      <c r="G1233" s="1">
        <f t="shared" si="215"/>
        <v>0</v>
      </c>
      <c r="H1233" s="2" t="e">
        <f t="shared" si="216"/>
        <v>#DIV/0!</v>
      </c>
      <c r="I1233" s="2" t="e">
        <f t="shared" si="217"/>
        <v>#DIV/0!</v>
      </c>
      <c r="J1233" s="2" t="e">
        <f t="shared" si="218"/>
        <v>#DIV/0!</v>
      </c>
      <c r="K1233" s="2">
        <f t="shared" si="219"/>
        <v>0</v>
      </c>
      <c r="L1233" s="2">
        <f>AM1233/SUM(AM1:AM$2583)</f>
        <v>0</v>
      </c>
      <c r="M1233" t="s">
        <v>2869</v>
      </c>
      <c r="N1233" t="s">
        <v>2998</v>
      </c>
      <c r="O1233" t="s">
        <v>2999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>
        <v>104622.282449006</v>
      </c>
      <c r="AH1233" s="1">
        <v>33798.102503706199</v>
      </c>
      <c r="AI1233" s="1">
        <v>11258.919376682999</v>
      </c>
      <c r="AJ1233" s="1"/>
      <c r="AK1233" s="1"/>
      <c r="AL1233" s="1"/>
      <c r="AM1233" s="1"/>
    </row>
    <row r="1234" spans="1:39" x14ac:dyDescent="0.3">
      <c r="A1234" t="str">
        <f t="shared" si="209"/>
        <v>ICT</v>
      </c>
      <c r="B1234" t="str">
        <f t="shared" si="210"/>
        <v>K070</v>
      </c>
      <c r="C1234" t="str">
        <f t="shared" si="211"/>
        <v>MOD OF ADP EQ &amp; SUPPLIES</v>
      </c>
      <c r="D1234" s="1">
        <f t="shared" si="212"/>
        <v>94541.427589978906</v>
      </c>
      <c r="E1234" s="1">
        <f t="shared" si="213"/>
        <v>0</v>
      </c>
      <c r="F1234" s="1">
        <f t="shared" si="214"/>
        <v>0</v>
      </c>
      <c r="G1234" s="1">
        <f t="shared" si="215"/>
        <v>0</v>
      </c>
      <c r="H1234" s="2" t="e">
        <f t="shared" si="216"/>
        <v>#DIV/0!</v>
      </c>
      <c r="I1234" s="2">
        <f t="shared" si="217"/>
        <v>-1</v>
      </c>
      <c r="J1234" s="2" t="e">
        <f t="shared" si="218"/>
        <v>#DIV/0!</v>
      </c>
      <c r="K1234" s="2">
        <f t="shared" si="219"/>
        <v>0</v>
      </c>
      <c r="L1234" s="2">
        <f>AM1234/SUM(AM1:AM$2583)</f>
        <v>0</v>
      </c>
      <c r="M1234" t="s">
        <v>2869</v>
      </c>
      <c r="N1234" t="s">
        <v>3000</v>
      </c>
      <c r="O1234" t="s">
        <v>3001</v>
      </c>
      <c r="P1234" s="1">
        <v>2533708.6932755802</v>
      </c>
      <c r="Q1234" s="1"/>
      <c r="R1234" s="1"/>
      <c r="S1234" s="1">
        <v>1042911.90925862</v>
      </c>
      <c r="T1234" s="1">
        <v>2070547.4258612399</v>
      </c>
      <c r="U1234" s="1">
        <v>14755508.1320759</v>
      </c>
      <c r="V1234" s="1">
        <v>-2097.20217500838</v>
      </c>
      <c r="W1234" s="1"/>
      <c r="X1234" s="1"/>
      <c r="Y1234" s="1"/>
      <c r="Z1234" s="1">
        <v>65280.563032742</v>
      </c>
      <c r="AA1234" s="1">
        <v>28853.615058081501</v>
      </c>
      <c r="AB1234" s="1">
        <v>211027.19745973599</v>
      </c>
      <c r="AC1234" s="1">
        <v>22086.907581264099</v>
      </c>
      <c r="AD1234" s="1">
        <v>-4549.4942205955103</v>
      </c>
      <c r="AE1234" s="1">
        <v>94541.427589978906</v>
      </c>
      <c r="AF1234" s="1">
        <v>16359.5033796633</v>
      </c>
      <c r="AG1234" s="1">
        <v>186891.40903108599</v>
      </c>
      <c r="AH1234" s="1">
        <v>150586.03086487</v>
      </c>
      <c r="AI1234" s="1">
        <v>235864.25003591899</v>
      </c>
      <c r="AJ1234" s="1">
        <v>163277.37396413501</v>
      </c>
      <c r="AK1234" s="1">
        <v>0</v>
      </c>
      <c r="AL1234" s="1"/>
      <c r="AM1234" s="1"/>
    </row>
    <row r="1235" spans="1:39" x14ac:dyDescent="0.3">
      <c r="A1235" t="str">
        <f t="shared" si="209"/>
        <v>ICT</v>
      </c>
      <c r="B1235" t="str">
        <f t="shared" si="210"/>
        <v>L058</v>
      </c>
      <c r="C1235" t="str">
        <f t="shared" si="211"/>
        <v>TECH REP SVCS/COMMUNICATION EQ</v>
      </c>
      <c r="D1235" s="1">
        <f t="shared" si="212"/>
        <v>297776.08999245899</v>
      </c>
      <c r="E1235" s="1">
        <f t="shared" si="213"/>
        <v>344366.91029400798</v>
      </c>
      <c r="F1235" s="1">
        <f t="shared" si="214"/>
        <v>153815.07180000001</v>
      </c>
      <c r="G1235" s="1">
        <f t="shared" si="215"/>
        <v>0</v>
      </c>
      <c r="H1235" s="2">
        <f t="shared" si="216"/>
        <v>-0.55333957124777677</v>
      </c>
      <c r="I1235" s="2">
        <f t="shared" si="217"/>
        <v>-0.48345392068283488</v>
      </c>
      <c r="J1235" s="2">
        <f t="shared" si="218"/>
        <v>0</v>
      </c>
      <c r="K1235" s="2">
        <f t="shared" si="219"/>
        <v>1.9314323392941711E-6</v>
      </c>
      <c r="L1235" s="2">
        <f>AM1235/SUM(AM1:AM$2583)</f>
        <v>0</v>
      </c>
      <c r="M1235" t="s">
        <v>2869</v>
      </c>
      <c r="N1235" t="s">
        <v>3002</v>
      </c>
      <c r="O1235" t="s">
        <v>3003</v>
      </c>
      <c r="P1235" s="1">
        <v>1295884.9763070201</v>
      </c>
      <c r="Q1235" s="1">
        <v>1036079.0980354199</v>
      </c>
      <c r="R1235" s="1">
        <v>5633607.2131983396</v>
      </c>
      <c r="S1235" s="1">
        <v>3171784.1607586499</v>
      </c>
      <c r="T1235" s="1">
        <v>13634577.646978799</v>
      </c>
      <c r="U1235" s="1">
        <v>8804066.1481835693</v>
      </c>
      <c r="V1235" s="1">
        <v>-22024283.722373102</v>
      </c>
      <c r="W1235" s="1">
        <v>20538332.7268898</v>
      </c>
      <c r="X1235" s="1">
        <v>-649759.37379056704</v>
      </c>
      <c r="Y1235" s="1">
        <v>70963226.870701894</v>
      </c>
      <c r="Z1235" s="1">
        <v>15447636.7509303</v>
      </c>
      <c r="AA1235" s="1">
        <v>6420665.7463594601</v>
      </c>
      <c r="AB1235" s="1">
        <v>3540615.7912270799</v>
      </c>
      <c r="AC1235" s="1">
        <v>6180757.5400952296</v>
      </c>
      <c r="AD1235" s="1">
        <v>4084951.8199462998</v>
      </c>
      <c r="AE1235" s="1">
        <v>297776.08999245899</v>
      </c>
      <c r="AF1235" s="1">
        <v>2673313.1358870198</v>
      </c>
      <c r="AG1235" s="1">
        <v>5488378.9949358301</v>
      </c>
      <c r="AH1235" s="1">
        <v>7984312.5150774401</v>
      </c>
      <c r="AI1235" s="1">
        <v>2345400.2264891998</v>
      </c>
      <c r="AJ1235" s="1">
        <v>588019.09826484998</v>
      </c>
      <c r="AK1235" s="1">
        <v>344366.91029400798</v>
      </c>
      <c r="AL1235" s="1">
        <v>153815.07180000001</v>
      </c>
      <c r="AM1235" s="1">
        <v>0</v>
      </c>
    </row>
    <row r="1236" spans="1:39" x14ac:dyDescent="0.3">
      <c r="A1236" t="str">
        <f t="shared" si="209"/>
        <v>ICT</v>
      </c>
      <c r="B1236" t="str">
        <f t="shared" si="210"/>
        <v>L060</v>
      </c>
      <c r="C1236" t="str">
        <f t="shared" si="211"/>
        <v>TECH REP SVCS/FIBER OPTICS MAT</v>
      </c>
      <c r="D1236" s="1">
        <f t="shared" si="212"/>
        <v>0</v>
      </c>
      <c r="E1236" s="1">
        <f t="shared" si="213"/>
        <v>0</v>
      </c>
      <c r="F1236" s="1">
        <f t="shared" si="214"/>
        <v>0</v>
      </c>
      <c r="G1236" s="1">
        <f t="shared" si="215"/>
        <v>0</v>
      </c>
      <c r="H1236" s="2" t="e">
        <f t="shared" si="216"/>
        <v>#DIV/0!</v>
      </c>
      <c r="I1236" s="2" t="e">
        <f t="shared" si="217"/>
        <v>#DIV/0!</v>
      </c>
      <c r="J1236" s="2" t="e">
        <f t="shared" si="218"/>
        <v>#DIV/0!</v>
      </c>
      <c r="K1236" s="2">
        <f t="shared" si="219"/>
        <v>0</v>
      </c>
      <c r="L1236" s="2">
        <f>AM1236/SUM(AM1:AM$2583)</f>
        <v>0</v>
      </c>
      <c r="M1236" t="s">
        <v>2869</v>
      </c>
      <c r="N1236" t="s">
        <v>3004</v>
      </c>
      <c r="O1236" t="s">
        <v>3005</v>
      </c>
      <c r="P1236" s="1"/>
      <c r="Q1236" s="1"/>
      <c r="R1236" s="1"/>
      <c r="S1236" s="1"/>
      <c r="T1236" s="1"/>
      <c r="U1236" s="1"/>
      <c r="V1236" s="1"/>
      <c r="W1236" s="1"/>
      <c r="X1236" s="1">
        <v>51941.4906159069</v>
      </c>
      <c r="Y1236" s="1"/>
      <c r="Z1236" s="1"/>
      <c r="AA1236" s="1"/>
      <c r="AB1236" s="1"/>
      <c r="AC1236" s="1"/>
      <c r="AD1236" s="1">
        <v>34555.762210433</v>
      </c>
      <c r="AE1236" s="1"/>
      <c r="AF1236" s="1"/>
      <c r="AG1236" s="1"/>
      <c r="AH1236" s="1"/>
      <c r="AI1236" s="1"/>
      <c r="AJ1236" s="1"/>
      <c r="AK1236" s="1"/>
      <c r="AL1236" s="1"/>
      <c r="AM1236" s="1"/>
    </row>
    <row r="1237" spans="1:39" x14ac:dyDescent="0.3">
      <c r="A1237" t="str">
        <f t="shared" si="209"/>
        <v>ICT</v>
      </c>
      <c r="B1237" t="str">
        <f t="shared" si="210"/>
        <v>L070</v>
      </c>
      <c r="C1237" t="str">
        <f t="shared" si="211"/>
        <v>TECH REP SVCS/ADP EQ &amp; SUPPLIES</v>
      </c>
      <c r="D1237" s="1">
        <f t="shared" si="212"/>
        <v>7858343.9405679302</v>
      </c>
      <c r="E1237" s="1">
        <f t="shared" si="213"/>
        <v>704909.10533630801</v>
      </c>
      <c r="F1237" s="1">
        <f t="shared" si="214"/>
        <v>322266.48629999999</v>
      </c>
      <c r="G1237" s="1">
        <f t="shared" si="215"/>
        <v>304470.87410639803</v>
      </c>
      <c r="H1237" s="2">
        <f t="shared" si="216"/>
        <v>-0.54282547372366752</v>
      </c>
      <c r="I1237" s="2">
        <f t="shared" si="217"/>
        <v>-0.95899053429866687</v>
      </c>
      <c r="J1237" s="2">
        <f t="shared" si="218"/>
        <v>0.94477982368592961</v>
      </c>
      <c r="K1237" s="2">
        <f t="shared" si="219"/>
        <v>4.0466509960730772E-6</v>
      </c>
      <c r="L1237" s="2">
        <f>AM1237/SUM(AM1:AM$2583)</f>
        <v>5.9776276692930984E-6</v>
      </c>
      <c r="M1237" t="s">
        <v>2869</v>
      </c>
      <c r="N1237" t="s">
        <v>3006</v>
      </c>
      <c r="O1237" t="s">
        <v>3007</v>
      </c>
      <c r="P1237" s="1">
        <v>1749076.2507766201</v>
      </c>
      <c r="Q1237" s="1">
        <v>940015.47265297605</v>
      </c>
      <c r="R1237" s="1">
        <v>2229555.78590836</v>
      </c>
      <c r="S1237" s="1">
        <v>546686.14595306502</v>
      </c>
      <c r="T1237" s="1">
        <v>151699.09185668299</v>
      </c>
      <c r="U1237" s="1">
        <v>6091752.2284358703</v>
      </c>
      <c r="V1237" s="1">
        <v>2830799.3014219599</v>
      </c>
      <c r="W1237" s="1">
        <v>1309716.1997756399</v>
      </c>
      <c r="X1237" s="1">
        <v>3321093.4980048202</v>
      </c>
      <c r="Y1237" s="1">
        <v>3096391.30660831</v>
      </c>
      <c r="Z1237" s="1">
        <v>4280062.0686546704</v>
      </c>
      <c r="AA1237" s="1">
        <v>4107476.3634295198</v>
      </c>
      <c r="AB1237" s="1">
        <v>9242559.6905303504</v>
      </c>
      <c r="AC1237" s="1">
        <v>6409278.2330153398</v>
      </c>
      <c r="AD1237" s="1">
        <v>19390649.721883401</v>
      </c>
      <c r="AE1237" s="1">
        <v>7858343.9405679302</v>
      </c>
      <c r="AF1237" s="1">
        <v>24440482.546891902</v>
      </c>
      <c r="AG1237" s="1">
        <v>21602410.6491822</v>
      </c>
      <c r="AH1237" s="1">
        <v>15692312.9361322</v>
      </c>
      <c r="AI1237" s="1">
        <v>6665913.0101117697</v>
      </c>
      <c r="AJ1237" s="1">
        <v>1228177.96020885</v>
      </c>
      <c r="AK1237" s="1">
        <v>704909.10533630801</v>
      </c>
      <c r="AL1237" s="1">
        <v>322266.48629999999</v>
      </c>
      <c r="AM1237" s="1">
        <v>304470.87410639803</v>
      </c>
    </row>
    <row r="1238" spans="1:39" x14ac:dyDescent="0.3">
      <c r="A1238" t="str">
        <f t="shared" si="209"/>
        <v>ICT</v>
      </c>
      <c r="B1238" t="str">
        <f t="shared" si="210"/>
        <v>N058</v>
      </c>
      <c r="C1238" t="str">
        <f t="shared" si="211"/>
        <v>INSTALL OF COMMUNICATION EQ</v>
      </c>
      <c r="D1238" s="1">
        <f t="shared" si="212"/>
        <v>33375085.025359601</v>
      </c>
      <c r="E1238" s="1">
        <f t="shared" si="213"/>
        <v>2534832.0379512901</v>
      </c>
      <c r="F1238" s="1">
        <f t="shared" si="214"/>
        <v>-197599.41409999999</v>
      </c>
      <c r="G1238" s="1">
        <f t="shared" si="215"/>
        <v>24207.402870068399</v>
      </c>
      <c r="H1238" s="2">
        <f t="shared" si="216"/>
        <v>-1.0779536518165931</v>
      </c>
      <c r="I1238" s="2">
        <f t="shared" si="217"/>
        <v>-1.0059205666127848</v>
      </c>
      <c r="J1238" s="2">
        <f t="shared" si="218"/>
        <v>-0.12250746278942737</v>
      </c>
      <c r="K1238" s="2">
        <f t="shared" si="219"/>
        <v>-2.4812256312214038E-6</v>
      </c>
      <c r="L1238" s="2">
        <f>AM1238/SUM(AM1:AM$2583)</f>
        <v>4.752600445692526E-7</v>
      </c>
      <c r="M1238" t="s">
        <v>2869</v>
      </c>
      <c r="N1238" t="s">
        <v>3008</v>
      </c>
      <c r="O1238" t="s">
        <v>3009</v>
      </c>
      <c r="P1238" s="1">
        <v>5796515.5715094898</v>
      </c>
      <c r="Q1238" s="1">
        <v>2371449.7788509601</v>
      </c>
      <c r="R1238" s="1">
        <v>8523153.2927285507</v>
      </c>
      <c r="S1238" s="1">
        <v>8441311.6034961902</v>
      </c>
      <c r="T1238" s="1">
        <v>4234312.2062925603</v>
      </c>
      <c r="U1238" s="1">
        <v>39028922.023911603</v>
      </c>
      <c r="V1238" s="1">
        <v>76471962.067205206</v>
      </c>
      <c r="W1238" s="1">
        <v>23619819.1362422</v>
      </c>
      <c r="X1238" s="1">
        <v>62352479.7846459</v>
      </c>
      <c r="Y1238" s="1">
        <v>100570377.100757</v>
      </c>
      <c r="Z1238" s="1">
        <v>89670934.922726393</v>
      </c>
      <c r="AA1238" s="1">
        <v>51073855.2220826</v>
      </c>
      <c r="AB1238" s="1">
        <v>33682896.970561899</v>
      </c>
      <c r="AC1238" s="1">
        <v>58054418.118632801</v>
      </c>
      <c r="AD1238" s="1">
        <v>37705007.5189794</v>
      </c>
      <c r="AE1238" s="1">
        <v>33375085.025359601</v>
      </c>
      <c r="AF1238" s="1">
        <v>8334052.7592740497</v>
      </c>
      <c r="AG1238" s="1">
        <v>10976370.800876999</v>
      </c>
      <c r="AH1238" s="1">
        <v>22006369.358748902</v>
      </c>
      <c r="AI1238" s="1">
        <v>18109593.831230901</v>
      </c>
      <c r="AJ1238" s="1">
        <v>17054899.717909101</v>
      </c>
      <c r="AK1238" s="1">
        <v>2534832.0379512901</v>
      </c>
      <c r="AL1238" s="1">
        <v>-197599.41409999999</v>
      </c>
      <c r="AM1238" s="1">
        <v>24207.402870068399</v>
      </c>
    </row>
    <row r="1239" spans="1:39" x14ac:dyDescent="0.3">
      <c r="A1239" t="str">
        <f t="shared" si="209"/>
        <v>ICT</v>
      </c>
      <c r="B1239" t="str">
        <f t="shared" si="210"/>
        <v>N060</v>
      </c>
      <c r="C1239" t="str">
        <f t="shared" si="211"/>
        <v>INSTALL OF FIBER OPTICS MATERIAL</v>
      </c>
      <c r="D1239" s="1">
        <f t="shared" si="212"/>
        <v>3661734.9419649201</v>
      </c>
      <c r="E1239" s="1">
        <f t="shared" si="213"/>
        <v>923483.11599592504</v>
      </c>
      <c r="F1239" s="1">
        <f t="shared" si="214"/>
        <v>764100.37</v>
      </c>
      <c r="G1239" s="1">
        <f t="shared" si="215"/>
        <v>835774.35455321497</v>
      </c>
      <c r="H1239" s="2">
        <f t="shared" si="216"/>
        <v>-0.17258869516422037</v>
      </c>
      <c r="I1239" s="2">
        <f t="shared" si="217"/>
        <v>-0.79132832329202485</v>
      </c>
      <c r="J1239" s="2">
        <f t="shared" si="218"/>
        <v>1.0938017927582144</v>
      </c>
      <c r="K1239" s="2">
        <f t="shared" si="219"/>
        <v>9.5946915202404857E-6</v>
      </c>
      <c r="L1239" s="2">
        <f>AM1239/SUM(AM1:AM$2583)</f>
        <v>1.6408623392058951E-5</v>
      </c>
      <c r="M1239" t="s">
        <v>2869</v>
      </c>
      <c r="N1239" t="s">
        <v>3010</v>
      </c>
      <c r="O1239" t="s">
        <v>3011</v>
      </c>
      <c r="P1239" s="1">
        <v>165840.148038357</v>
      </c>
      <c r="Q1239" s="1">
        <v>1217474.77181825</v>
      </c>
      <c r="R1239" s="1">
        <v>524167.90121886198</v>
      </c>
      <c r="S1239" s="1">
        <v>172749.93292368401</v>
      </c>
      <c r="T1239" s="1">
        <v>277166.48575199302</v>
      </c>
      <c r="U1239" s="1">
        <v>5916073.8872468704</v>
      </c>
      <c r="V1239" s="1">
        <v>1237437.36574629</v>
      </c>
      <c r="W1239" s="1">
        <v>530406.98104753206</v>
      </c>
      <c r="X1239" s="1">
        <v>1893196.3645498001</v>
      </c>
      <c r="Y1239" s="1">
        <v>538688.63518223201</v>
      </c>
      <c r="Z1239" s="1">
        <v>350116.02743566502</v>
      </c>
      <c r="AA1239" s="1">
        <v>1275470.4793849001</v>
      </c>
      <c r="AB1239" s="1">
        <v>1430324.9166775299</v>
      </c>
      <c r="AC1239" s="1">
        <v>4844506.4331080103</v>
      </c>
      <c r="AD1239" s="1">
        <v>2852796.5892623798</v>
      </c>
      <c r="AE1239" s="1">
        <v>3661734.9419649201</v>
      </c>
      <c r="AF1239" s="1">
        <v>7936415.6643054197</v>
      </c>
      <c r="AG1239" s="1">
        <v>5598280.8238580702</v>
      </c>
      <c r="AH1239" s="1">
        <v>9522204.1567636207</v>
      </c>
      <c r="AI1239" s="1">
        <v>8120743.32086471</v>
      </c>
      <c r="AJ1239" s="1">
        <v>9131831.26267712</v>
      </c>
      <c r="AK1239" s="1">
        <v>923483.11599592504</v>
      </c>
      <c r="AL1239" s="1">
        <v>764100.37</v>
      </c>
      <c r="AM1239" s="1">
        <v>835774.35455321497</v>
      </c>
    </row>
    <row r="1240" spans="1:39" x14ac:dyDescent="0.3">
      <c r="A1240" t="str">
        <f t="shared" si="209"/>
        <v>ICT</v>
      </c>
      <c r="B1240" t="str">
        <f t="shared" si="210"/>
        <v>N070</v>
      </c>
      <c r="C1240" t="str">
        <f t="shared" si="211"/>
        <v>INSTALL OF ADP EQ &amp; SUPPLIES</v>
      </c>
      <c r="D1240" s="1">
        <f t="shared" si="212"/>
        <v>2411123.4784683799</v>
      </c>
      <c r="E1240" s="1">
        <f t="shared" si="213"/>
        <v>44670.344494180899</v>
      </c>
      <c r="F1240" s="1">
        <f t="shared" si="214"/>
        <v>-4097.7304999999997</v>
      </c>
      <c r="G1240" s="1">
        <f t="shared" si="215"/>
        <v>-60052.7275577205</v>
      </c>
      <c r="H1240" s="2">
        <f t="shared" si="216"/>
        <v>-1.0917326818586277</v>
      </c>
      <c r="I1240" s="2">
        <f t="shared" si="217"/>
        <v>-1.0016995108448792</v>
      </c>
      <c r="J1240" s="2">
        <f t="shared" si="218"/>
        <v>14.655118865850378</v>
      </c>
      <c r="K1240" s="2">
        <f t="shared" si="219"/>
        <v>-5.1454575372841139E-8</v>
      </c>
      <c r="L1240" s="2">
        <f>AM1240/SUM(AM1:AM$2583)</f>
        <v>-1.1790055351570553E-6</v>
      </c>
      <c r="M1240" t="s">
        <v>2869</v>
      </c>
      <c r="N1240" t="s">
        <v>3012</v>
      </c>
      <c r="O1240" t="s">
        <v>3013</v>
      </c>
      <c r="P1240" s="1">
        <v>6272386.8486877</v>
      </c>
      <c r="Q1240" s="1">
        <v>5794919.0622350201</v>
      </c>
      <c r="R1240" s="1">
        <v>3236761.2880626</v>
      </c>
      <c r="S1240" s="1">
        <v>14490.1787339242</v>
      </c>
      <c r="T1240" s="1">
        <v>129642.748370931</v>
      </c>
      <c r="U1240" s="1">
        <v>19470176.903845198</v>
      </c>
      <c r="V1240" s="1">
        <v>5833802.6697034203</v>
      </c>
      <c r="W1240" s="1">
        <v>15050836.3383619</v>
      </c>
      <c r="X1240" s="1">
        <v>11332528.796596499</v>
      </c>
      <c r="Y1240" s="1">
        <v>9957284.7791275103</v>
      </c>
      <c r="Z1240" s="1">
        <v>1992901.3121664</v>
      </c>
      <c r="AA1240" s="1">
        <v>573236.63763663406</v>
      </c>
      <c r="AB1240" s="1">
        <v>908437.53805762006</v>
      </c>
      <c r="AC1240" s="1">
        <v>-150941.98824380699</v>
      </c>
      <c r="AD1240" s="1">
        <v>2639542.6386180799</v>
      </c>
      <c r="AE1240" s="1">
        <v>2411123.4784683799</v>
      </c>
      <c r="AF1240" s="1">
        <v>2601553.6390710399</v>
      </c>
      <c r="AG1240" s="1">
        <v>1143828.61048772</v>
      </c>
      <c r="AH1240" s="1">
        <v>7959261.1604911499</v>
      </c>
      <c r="AI1240" s="1">
        <v>1107717.3995282501</v>
      </c>
      <c r="AJ1240" s="1">
        <v>1483886.4098844</v>
      </c>
      <c r="AK1240" s="1">
        <v>44670.344494180899</v>
      </c>
      <c r="AL1240" s="1">
        <v>-4097.7304999999997</v>
      </c>
      <c r="AM1240" s="1">
        <v>-60052.7275577205</v>
      </c>
    </row>
    <row r="1241" spans="1:39" x14ac:dyDescent="0.3">
      <c r="A1241" t="str">
        <f t="shared" si="209"/>
        <v>ICT</v>
      </c>
      <c r="B1241" t="str">
        <f t="shared" si="210"/>
        <v>R413</v>
      </c>
      <c r="C1241" t="str">
        <f t="shared" si="211"/>
        <v>SPECIFICATIONS DEVELOPMENT SERVICES</v>
      </c>
      <c r="D1241" s="1">
        <f t="shared" si="212"/>
        <v>2890007.7972967802</v>
      </c>
      <c r="E1241" s="1">
        <f t="shared" si="213"/>
        <v>303492.20902516</v>
      </c>
      <c r="F1241" s="1">
        <f t="shared" si="214"/>
        <v>188592</v>
      </c>
      <c r="G1241" s="1">
        <f t="shared" si="215"/>
        <v>0</v>
      </c>
      <c r="H1241" s="2">
        <f t="shared" si="216"/>
        <v>-0.37859360342141302</v>
      </c>
      <c r="I1241" s="2">
        <f t="shared" si="217"/>
        <v>-0.93474342865911886</v>
      </c>
      <c r="J1241" s="2">
        <f t="shared" si="218"/>
        <v>0</v>
      </c>
      <c r="K1241" s="2">
        <f t="shared" si="219"/>
        <v>2.3681209095412343E-6</v>
      </c>
      <c r="L1241" s="2">
        <f>AM1241/SUM(AM1:AM$2583)</f>
        <v>0</v>
      </c>
      <c r="M1241" t="s">
        <v>2869</v>
      </c>
      <c r="N1241" t="s">
        <v>3014</v>
      </c>
      <c r="O1241" t="s">
        <v>3015</v>
      </c>
      <c r="P1241" s="1">
        <v>4426243.9994411496</v>
      </c>
      <c r="Q1241" s="1">
        <v>413578.224081536</v>
      </c>
      <c r="R1241" s="1">
        <v>436125.60882802802</v>
      </c>
      <c r="S1241" s="1">
        <v>110478.279336366</v>
      </c>
      <c r="T1241" s="1">
        <v>41946.917068936898</v>
      </c>
      <c r="U1241" s="1">
        <v>-24892.9380978056</v>
      </c>
      <c r="V1241" s="1">
        <v>1238557.2717077499</v>
      </c>
      <c r="W1241" s="1">
        <v>582563.35226128099</v>
      </c>
      <c r="X1241" s="1">
        <v>1963671.7322772299</v>
      </c>
      <c r="Y1241" s="1">
        <v>1455798.70312105</v>
      </c>
      <c r="Z1241" s="1">
        <v>1134232.12161972</v>
      </c>
      <c r="AA1241" s="1">
        <v>528668.75892308506</v>
      </c>
      <c r="AB1241" s="1">
        <v>65929510.181563899</v>
      </c>
      <c r="AC1241" s="1">
        <v>17674770.629659899</v>
      </c>
      <c r="AD1241" s="1">
        <v>3951719.05672121</v>
      </c>
      <c r="AE1241" s="1">
        <v>2890007.7972967802</v>
      </c>
      <c r="AF1241" s="1">
        <v>2807643.8627366102</v>
      </c>
      <c r="AG1241" s="1">
        <v>3955616.7189936698</v>
      </c>
      <c r="AH1241" s="1">
        <v>2937623.65172954</v>
      </c>
      <c r="AI1241" s="1">
        <v>5007771.7102566902</v>
      </c>
      <c r="AJ1241" s="1">
        <v>879229.90918095096</v>
      </c>
      <c r="AK1241" s="1">
        <v>303492.20902516</v>
      </c>
      <c r="AL1241" s="1">
        <v>188592</v>
      </c>
      <c r="AM1241" s="1"/>
    </row>
    <row r="1242" spans="1:39" x14ac:dyDescent="0.3">
      <c r="A1242" t="str">
        <f t="shared" si="209"/>
        <v>ICT</v>
      </c>
      <c r="B1242" t="str">
        <f t="shared" si="210"/>
        <v>R415</v>
      </c>
      <c r="C1242" t="str">
        <f t="shared" si="211"/>
        <v>PROF SVCS/TECH SHARING-UTIL</v>
      </c>
      <c r="D1242" s="1">
        <f t="shared" si="212"/>
        <v>24388765.545284301</v>
      </c>
      <c r="E1242" s="1">
        <f t="shared" si="213"/>
        <v>13349086.454357101</v>
      </c>
      <c r="F1242" s="1">
        <f t="shared" si="214"/>
        <v>2588382.1641000002</v>
      </c>
      <c r="G1242" s="1">
        <f t="shared" si="215"/>
        <v>-182277.15946584399</v>
      </c>
      <c r="H1242" s="2">
        <f t="shared" si="216"/>
        <v>-0.80610042695055284</v>
      </c>
      <c r="I1242" s="2">
        <f t="shared" si="217"/>
        <v>-0.89386989844590647</v>
      </c>
      <c r="J1242" s="2">
        <f t="shared" si="218"/>
        <v>-7.0421270086762133E-2</v>
      </c>
      <c r="K1242" s="2">
        <f t="shared" si="219"/>
        <v>3.2501919088237048E-5</v>
      </c>
      <c r="L1242" s="2">
        <f>AM1242/SUM(AM1:AM$2583)</f>
        <v>-3.5786181358103291E-6</v>
      </c>
      <c r="M1242" t="s">
        <v>2869</v>
      </c>
      <c r="N1242" t="s">
        <v>3016</v>
      </c>
      <c r="O1242" t="s">
        <v>3017</v>
      </c>
      <c r="P1242" s="1">
        <v>320219.922833702</v>
      </c>
      <c r="Q1242" s="1">
        <v>60265.936648947099</v>
      </c>
      <c r="R1242" s="1">
        <v>85770.3033663018</v>
      </c>
      <c r="S1242" s="1">
        <v>1593765.75305975</v>
      </c>
      <c r="T1242" s="1">
        <v>5155935.0611149501</v>
      </c>
      <c r="U1242" s="1">
        <v>10111961.0094041</v>
      </c>
      <c r="V1242" s="1">
        <v>12264801.310192101</v>
      </c>
      <c r="W1242" s="1">
        <v>84747891.433332905</v>
      </c>
      <c r="X1242" s="1">
        <v>51517447.101611897</v>
      </c>
      <c r="Y1242" s="1">
        <v>53997336.115997098</v>
      </c>
      <c r="Z1242" s="1">
        <v>37498321.075756401</v>
      </c>
      <c r="AA1242" s="1">
        <v>13060000.0650681</v>
      </c>
      <c r="AB1242" s="1">
        <v>11424674.3606354</v>
      </c>
      <c r="AC1242" s="1">
        <v>11239198.5515035</v>
      </c>
      <c r="AD1242" s="1">
        <v>14968885.802781601</v>
      </c>
      <c r="AE1242" s="1">
        <v>24388765.545284301</v>
      </c>
      <c r="AF1242" s="1">
        <v>9576501.0006641001</v>
      </c>
      <c r="AG1242" s="1">
        <v>10454374.4184328</v>
      </c>
      <c r="AH1242" s="1">
        <v>16009807.842456101</v>
      </c>
      <c r="AI1242" s="1">
        <v>17810919.093172502</v>
      </c>
      <c r="AJ1242" s="1">
        <v>16350082.457624501</v>
      </c>
      <c r="AK1242" s="1">
        <v>13349086.454357101</v>
      </c>
      <c r="AL1242" s="1">
        <v>2588382.1641000002</v>
      </c>
      <c r="AM1242" s="1">
        <v>-182277.15946584399</v>
      </c>
    </row>
    <row r="1243" spans="1:39" x14ac:dyDescent="0.3">
      <c r="A1243" t="str">
        <f t="shared" si="209"/>
        <v>ICT</v>
      </c>
      <c r="B1243" t="str">
        <f t="shared" si="210"/>
        <v>R617</v>
      </c>
      <c r="C1243" t="str">
        <f t="shared" si="211"/>
        <v>SUPPORT - ADMINISTRATIVE: ELECTRONIC RECORDS MANAGEMENT SERVICES</v>
      </c>
      <c r="D1243" s="1">
        <f t="shared" si="212"/>
        <v>0</v>
      </c>
      <c r="E1243" s="1">
        <f t="shared" si="213"/>
        <v>54073.927995131402</v>
      </c>
      <c r="F1243" s="1">
        <f t="shared" si="214"/>
        <v>779080.57810000004</v>
      </c>
      <c r="G1243" s="1">
        <f t="shared" si="215"/>
        <v>272284.48958761198</v>
      </c>
      <c r="H1243" s="2">
        <f t="shared" si="216"/>
        <v>13.407693448312934</v>
      </c>
      <c r="I1243" s="2" t="e">
        <f t="shared" si="217"/>
        <v>#DIV/0!</v>
      </c>
      <c r="J1243" s="2">
        <f t="shared" si="218"/>
        <v>0.34949464438152444</v>
      </c>
      <c r="K1243" s="2">
        <f t="shared" si="219"/>
        <v>9.7827957029782964E-6</v>
      </c>
      <c r="L1243" s="2">
        <f>AM1243/SUM(AM1:AM$2583)</f>
        <v>5.34571756216486E-6</v>
      </c>
      <c r="M1243" t="s">
        <v>2869</v>
      </c>
      <c r="N1243" t="s">
        <v>3018</v>
      </c>
      <c r="O1243" t="s">
        <v>3019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>
        <v>321531.989866174</v>
      </c>
      <c r="AK1243" s="1">
        <v>54073.927995131402</v>
      </c>
      <c r="AL1243" s="1">
        <v>779080.57810000004</v>
      </c>
      <c r="AM1243" s="1">
        <v>272284.48958761198</v>
      </c>
    </row>
    <row r="1244" spans="1:39" x14ac:dyDescent="0.3">
      <c r="A1244" t="str">
        <f t="shared" si="209"/>
        <v>ICT</v>
      </c>
      <c r="B1244" t="str">
        <f t="shared" si="210"/>
        <v>S113</v>
      </c>
      <c r="C1244" t="str">
        <f t="shared" si="211"/>
        <v>TELEPHONE AND-OR COMMUNICATIONS SER</v>
      </c>
      <c r="D1244" s="1">
        <f t="shared" si="212"/>
        <v>24219.401442463299</v>
      </c>
      <c r="E1244" s="1">
        <f t="shared" si="213"/>
        <v>0</v>
      </c>
      <c r="F1244" s="1">
        <f t="shared" si="214"/>
        <v>0</v>
      </c>
      <c r="G1244" s="1">
        <f t="shared" si="215"/>
        <v>0</v>
      </c>
      <c r="H1244" s="2" t="e">
        <f t="shared" si="216"/>
        <v>#DIV/0!</v>
      </c>
      <c r="I1244" s="2">
        <f t="shared" si="217"/>
        <v>-1</v>
      </c>
      <c r="J1244" s="2" t="e">
        <f t="shared" si="218"/>
        <v>#DIV/0!</v>
      </c>
      <c r="K1244" s="2">
        <f t="shared" si="219"/>
        <v>0</v>
      </c>
      <c r="L1244" s="2">
        <f>AM1244/SUM(AM1:AM$2583)</f>
        <v>0</v>
      </c>
      <c r="M1244" t="s">
        <v>2869</v>
      </c>
      <c r="N1244" t="s">
        <v>3020</v>
      </c>
      <c r="O1244" t="s">
        <v>3021</v>
      </c>
      <c r="P1244" s="1">
        <v>61312185.753633097</v>
      </c>
      <c r="Q1244" s="1">
        <v>53544084.131979503</v>
      </c>
      <c r="R1244" s="1">
        <v>47989664.987484597</v>
      </c>
      <c r="S1244" s="1">
        <v>33878683.682296596</v>
      </c>
      <c r="T1244" s="1">
        <v>20853941.057887901</v>
      </c>
      <c r="U1244" s="1">
        <v>34061543.5312429</v>
      </c>
      <c r="V1244" s="1">
        <v>23623879.523285002</v>
      </c>
      <c r="W1244" s="1">
        <v>174960271.195086</v>
      </c>
      <c r="X1244" s="1">
        <v>58987042.416459203</v>
      </c>
      <c r="Y1244" s="1">
        <v>29476220.507180501</v>
      </c>
      <c r="Z1244" s="1">
        <v>28421856.188916001</v>
      </c>
      <c r="AA1244" s="1">
        <v>43038114.643314697</v>
      </c>
      <c r="AB1244" s="1">
        <v>12297059.5997323</v>
      </c>
      <c r="AC1244" s="1">
        <v>-171321.599634413</v>
      </c>
      <c r="AD1244" s="1">
        <v>138914.25653166301</v>
      </c>
      <c r="AE1244" s="1">
        <v>24219.401442463299</v>
      </c>
      <c r="AF1244" s="1">
        <v>-13473.6300676511</v>
      </c>
      <c r="AG1244" s="1">
        <v>-191912.721050305</v>
      </c>
      <c r="AH1244" s="1">
        <v>-27912.3025078766</v>
      </c>
      <c r="AI1244" s="1">
        <v>-166140.42217539699</v>
      </c>
      <c r="AJ1244" s="1"/>
      <c r="AK1244" s="1"/>
      <c r="AL1244" s="1"/>
      <c r="AM1244" s="1"/>
    </row>
    <row r="1245" spans="1:39" x14ac:dyDescent="0.3">
      <c r="A1245" t="str">
        <f t="shared" si="209"/>
        <v>ICT</v>
      </c>
      <c r="B1245" t="str">
        <f t="shared" si="210"/>
        <v>W058</v>
      </c>
      <c r="C1245" t="str">
        <f t="shared" si="211"/>
        <v>LEASE OR RENTAL OF EQUIPMENT- COMMUNICATION, DETECTION, AND COHERENT RADIATION EQUIPMENT</v>
      </c>
      <c r="D1245" s="1">
        <f t="shared" si="212"/>
        <v>275626.275234662</v>
      </c>
      <c r="E1245" s="1">
        <f t="shared" si="213"/>
        <v>88061.372030971106</v>
      </c>
      <c r="F1245" s="1">
        <f t="shared" si="214"/>
        <v>83124.140599999999</v>
      </c>
      <c r="G1245" s="1">
        <f t="shared" si="215"/>
        <v>0</v>
      </c>
      <c r="H1245" s="2">
        <f t="shared" si="216"/>
        <v>-5.6065801805071702E-2</v>
      </c>
      <c r="I1245" s="2">
        <f t="shared" si="217"/>
        <v>-0.69841721175083915</v>
      </c>
      <c r="J1245" s="2">
        <f t="shared" si="218"/>
        <v>0</v>
      </c>
      <c r="K1245" s="2">
        <f t="shared" si="219"/>
        <v>1.0437771243875958E-6</v>
      </c>
      <c r="L1245" s="2">
        <f>AM1245/SUM(AM1:AM$2583)</f>
        <v>0</v>
      </c>
      <c r="M1245" t="s">
        <v>2869</v>
      </c>
      <c r="N1245" t="s">
        <v>3022</v>
      </c>
      <c r="O1245" t="s">
        <v>3023</v>
      </c>
      <c r="P1245" s="1">
        <v>1206213.5742748801</v>
      </c>
      <c r="Q1245" s="1">
        <v>1091792.4356589001</v>
      </c>
      <c r="R1245" s="1">
        <v>1344186.6657982899</v>
      </c>
      <c r="S1245" s="1">
        <v>1002146.18610267</v>
      </c>
      <c r="T1245" s="1">
        <v>1021575.5157927501</v>
      </c>
      <c r="U1245" s="1">
        <v>1176965.4849574801</v>
      </c>
      <c r="V1245" s="1">
        <v>660590.72243197204</v>
      </c>
      <c r="W1245" s="1">
        <v>355679.44626551401</v>
      </c>
      <c r="X1245" s="1">
        <v>272360.38386380603</v>
      </c>
      <c r="Y1245" s="1">
        <v>287333.07064992498</v>
      </c>
      <c r="Z1245" s="1">
        <v>554837.94363835</v>
      </c>
      <c r="AA1245" s="1">
        <v>428406.29861798103</v>
      </c>
      <c r="AB1245" s="1">
        <v>349838.77912497101</v>
      </c>
      <c r="AC1245" s="1">
        <v>311981.897926707</v>
      </c>
      <c r="AD1245" s="1">
        <v>286594.10243604798</v>
      </c>
      <c r="AE1245" s="1">
        <v>275626.275234662</v>
      </c>
      <c r="AF1245" s="1">
        <v>276209.25442416599</v>
      </c>
      <c r="AG1245" s="1">
        <v>117021.21234577001</v>
      </c>
      <c r="AH1245" s="1">
        <v>172578.95455579201</v>
      </c>
      <c r="AI1245" s="1">
        <v>85369.955578259702</v>
      </c>
      <c r="AJ1245" s="1">
        <v>117539.56257178901</v>
      </c>
      <c r="AK1245" s="1">
        <v>88061.372030971106</v>
      </c>
      <c r="AL1245" s="1">
        <v>83124.140599999999</v>
      </c>
      <c r="AM1245" s="1"/>
    </row>
    <row r="1246" spans="1:39" x14ac:dyDescent="0.3">
      <c r="A1246" t="str">
        <f t="shared" si="209"/>
        <v>ICT</v>
      </c>
      <c r="B1246" t="str">
        <f t="shared" si="210"/>
        <v>W060</v>
      </c>
      <c r="C1246" t="str">
        <f t="shared" si="211"/>
        <v>LEASE OR RENTAL OF EQUIPMENT- FIBER OPTICS MATERIALS, COMPONENTS, ASSEMBLIES, AND ACCESSORIES</v>
      </c>
      <c r="D1246" s="1">
        <f t="shared" si="212"/>
        <v>0</v>
      </c>
      <c r="E1246" s="1">
        <f t="shared" si="213"/>
        <v>14101.7648018616</v>
      </c>
      <c r="F1246" s="1">
        <f t="shared" si="214"/>
        <v>19200</v>
      </c>
      <c r="G1246" s="1">
        <f t="shared" si="215"/>
        <v>0</v>
      </c>
      <c r="H1246" s="2">
        <f t="shared" si="216"/>
        <v>0.36153171392174777</v>
      </c>
      <c r="I1246" s="2" t="e">
        <f t="shared" si="217"/>
        <v>#DIV/0!</v>
      </c>
      <c r="J1246" s="2">
        <f t="shared" si="218"/>
        <v>0</v>
      </c>
      <c r="K1246" s="2">
        <f t="shared" si="219"/>
        <v>2.4109146444807679E-7</v>
      </c>
      <c r="L1246" s="2">
        <f>AM1246/SUM(AM1:AM$2583)</f>
        <v>0</v>
      </c>
      <c r="M1246" t="s">
        <v>2869</v>
      </c>
      <c r="N1246" t="s">
        <v>3024</v>
      </c>
      <c r="O1246" t="s">
        <v>3025</v>
      </c>
      <c r="P1246" s="1"/>
      <c r="Q1246" s="1"/>
      <c r="R1246" s="1">
        <v>134969.814156593</v>
      </c>
      <c r="S1246" s="1">
        <v>132438.31359176399</v>
      </c>
      <c r="T1246" s="1">
        <v>341244.12027311599</v>
      </c>
      <c r="U1246" s="1">
        <v>36868.053885156798</v>
      </c>
      <c r="V1246" s="1"/>
      <c r="W1246" s="1"/>
      <c r="X1246" s="1"/>
      <c r="Y1246" s="1">
        <v>60569.915158294702</v>
      </c>
      <c r="Z1246" s="1">
        <v>79657.985632538199</v>
      </c>
      <c r="AA1246" s="1">
        <v>87391.829287917397</v>
      </c>
      <c r="AB1246" s="1"/>
      <c r="AC1246" s="1"/>
      <c r="AD1246" s="1"/>
      <c r="AE1246" s="1"/>
      <c r="AF1246" s="1">
        <v>15688.313252514399</v>
      </c>
      <c r="AG1246" s="1">
        <v>15413.130773348499</v>
      </c>
      <c r="AH1246" s="1">
        <v>15059.5288341383</v>
      </c>
      <c r="AI1246" s="1"/>
      <c r="AJ1246" s="1">
        <v>14575.7841048475</v>
      </c>
      <c r="AK1246" s="1">
        <v>14101.7648018616</v>
      </c>
      <c r="AL1246" s="1">
        <v>19200</v>
      </c>
      <c r="AM1246" s="1"/>
    </row>
    <row r="1247" spans="1:39" x14ac:dyDescent="0.3">
      <c r="A1247" t="str">
        <f t="shared" si="209"/>
        <v>ICT</v>
      </c>
      <c r="B1247" t="str">
        <f t="shared" si="210"/>
        <v>W070</v>
      </c>
      <c r="C1247" t="str">
        <f t="shared" si="211"/>
        <v>LEASE OR RENTAL OF EQUIPMENT- ADP EQUIPMENT/SOFTWARE/SUPPLIES/SUPPORT EQUIPMENT</v>
      </c>
      <c r="D1247" s="1">
        <f t="shared" si="212"/>
        <v>189373.925241005</v>
      </c>
      <c r="E1247" s="1">
        <f t="shared" si="213"/>
        <v>481085.77325087599</v>
      </c>
      <c r="F1247" s="1">
        <f t="shared" si="214"/>
        <v>50881.77</v>
      </c>
      <c r="G1247" s="1">
        <f t="shared" si="215"/>
        <v>0</v>
      </c>
      <c r="H1247" s="2">
        <f t="shared" si="216"/>
        <v>-0.89423555459523796</v>
      </c>
      <c r="I1247" s="2">
        <f t="shared" si="217"/>
        <v>-0.73131586127685866</v>
      </c>
      <c r="J1247" s="2">
        <f t="shared" si="218"/>
        <v>0</v>
      </c>
      <c r="K1247" s="2">
        <f t="shared" si="219"/>
        <v>6.3891460640678236E-7</v>
      </c>
      <c r="L1247" s="2">
        <f>AM1247/SUM(AM1:AM$2583)</f>
        <v>0</v>
      </c>
      <c r="M1247" t="s">
        <v>2869</v>
      </c>
      <c r="N1247" t="s">
        <v>3026</v>
      </c>
      <c r="O1247" t="s">
        <v>3027</v>
      </c>
      <c r="P1247" s="1">
        <v>3421510.3466424402</v>
      </c>
      <c r="Q1247" s="1">
        <v>1642682.1573743899</v>
      </c>
      <c r="R1247" s="1">
        <v>4282043.9596580695</v>
      </c>
      <c r="S1247" s="1">
        <v>16522908.977149799</v>
      </c>
      <c r="T1247" s="1">
        <v>2901170.7577926298</v>
      </c>
      <c r="U1247" s="1">
        <v>645330.97749673901</v>
      </c>
      <c r="V1247" s="1">
        <v>408095.96936966298</v>
      </c>
      <c r="W1247" s="1">
        <v>80469.323882020602</v>
      </c>
      <c r="X1247" s="1">
        <v>241607.72227553799</v>
      </c>
      <c r="Y1247" s="1">
        <v>331726.16025179299</v>
      </c>
      <c r="Z1247" s="1">
        <v>563896.47668595496</v>
      </c>
      <c r="AA1247" s="1">
        <v>512146.48529992101</v>
      </c>
      <c r="AB1247" s="1">
        <v>600751.748453676</v>
      </c>
      <c r="AC1247" s="1">
        <v>524602.78752677201</v>
      </c>
      <c r="AD1247" s="1">
        <v>34460.926486906603</v>
      </c>
      <c r="AE1247" s="1">
        <v>189373.925241005</v>
      </c>
      <c r="AF1247" s="1">
        <v>422993.57084643398</v>
      </c>
      <c r="AG1247" s="1">
        <v>686275.334460087</v>
      </c>
      <c r="AH1247" s="1">
        <v>574093.56849534402</v>
      </c>
      <c r="AI1247" s="1">
        <v>653308.64124234696</v>
      </c>
      <c r="AJ1247" s="1">
        <v>1179329.6677572001</v>
      </c>
      <c r="AK1247" s="1">
        <v>481085.77325087599</v>
      </c>
      <c r="AL1247" s="1">
        <v>50881.77</v>
      </c>
      <c r="AM1247" s="1">
        <v>0</v>
      </c>
    </row>
    <row r="1248" spans="1:39" x14ac:dyDescent="0.3">
      <c r="A1248" t="str">
        <f t="shared" si="209"/>
        <v>Launchers &amp; Munitions</v>
      </c>
      <c r="B1248" t="str">
        <f t="shared" si="210"/>
        <v>1005</v>
      </c>
      <c r="C1248" t="str">
        <f t="shared" si="211"/>
        <v>GUNS, THROUGH 30 MM</v>
      </c>
      <c r="D1248" s="1">
        <f t="shared" si="212"/>
        <v>2871770.4382483</v>
      </c>
      <c r="E1248" s="1">
        <f t="shared" si="213"/>
        <v>8564869.3641293999</v>
      </c>
      <c r="F1248" s="1">
        <f t="shared" si="214"/>
        <v>8481583.9608999994</v>
      </c>
      <c r="G1248" s="1">
        <f t="shared" si="215"/>
        <v>853276.50455067796</v>
      </c>
      <c r="H1248" s="2">
        <f t="shared" si="216"/>
        <v>-9.7240716336209898E-3</v>
      </c>
      <c r="I1248" s="2">
        <f t="shared" si="217"/>
        <v>1.953433828810331</v>
      </c>
      <c r="J1248" s="2">
        <f t="shared" si="218"/>
        <v>0.10060343781117684</v>
      </c>
      <c r="K1248" s="2">
        <f t="shared" si="219"/>
        <v>1.0650195301941149E-4</v>
      </c>
      <c r="L1248" s="2">
        <f>AM1248/SUM(AM1:AM$2583)</f>
        <v>1.6752240286134646E-5</v>
      </c>
      <c r="M1248" t="s">
        <v>3028</v>
      </c>
      <c r="N1248" t="s">
        <v>3029</v>
      </c>
      <c r="O1248" t="s">
        <v>3030</v>
      </c>
      <c r="P1248" s="1">
        <v>1858254.36169962</v>
      </c>
      <c r="Q1248" s="1">
        <v>2548917.5345556801</v>
      </c>
      <c r="R1248" s="1">
        <v>16264849.5156611</v>
      </c>
      <c r="S1248" s="1">
        <v>72400053.851227701</v>
      </c>
      <c r="T1248" s="1">
        <v>7769772.4119440103</v>
      </c>
      <c r="U1248" s="1">
        <v>3232536.3367564701</v>
      </c>
      <c r="V1248" s="1">
        <v>15281162.423380001</v>
      </c>
      <c r="W1248" s="1">
        <v>42434332.265551098</v>
      </c>
      <c r="X1248" s="1">
        <v>62681028.917043097</v>
      </c>
      <c r="Y1248" s="1">
        <v>43098360.3450808</v>
      </c>
      <c r="Z1248" s="1">
        <v>44902859.503340997</v>
      </c>
      <c r="AA1248" s="1">
        <v>21447425.9762461</v>
      </c>
      <c r="AB1248" s="1">
        <v>11855735.6878704</v>
      </c>
      <c r="AC1248" s="1">
        <v>8864298.1460505798</v>
      </c>
      <c r="AD1248" s="1">
        <v>2685054.5171958399</v>
      </c>
      <c r="AE1248" s="1">
        <v>2871770.4382483</v>
      </c>
      <c r="AF1248" s="1">
        <v>269206.184934541</v>
      </c>
      <c r="AG1248" s="1">
        <v>4943581.3194968104</v>
      </c>
      <c r="AH1248" s="1">
        <v>13524560.7707936</v>
      </c>
      <c r="AI1248" s="1">
        <v>23388372.930360898</v>
      </c>
      <c r="AJ1248" s="1">
        <v>27221830.304044101</v>
      </c>
      <c r="AK1248" s="1">
        <v>8564869.3641293999</v>
      </c>
      <c r="AL1248" s="1">
        <v>8481583.9608999994</v>
      </c>
      <c r="AM1248" s="1">
        <v>853276.50455067796</v>
      </c>
    </row>
    <row r="1249" spans="1:39" x14ac:dyDescent="0.3">
      <c r="A1249" t="str">
        <f t="shared" si="209"/>
        <v>Launchers &amp; Munitions</v>
      </c>
      <c r="B1249" t="str">
        <f t="shared" si="210"/>
        <v>1010</v>
      </c>
      <c r="C1249" t="str">
        <f t="shared" si="211"/>
        <v>GUNS, OVER 30 MM UP TO 75 MM</v>
      </c>
      <c r="D1249" s="1">
        <f t="shared" si="212"/>
        <v>0</v>
      </c>
      <c r="E1249" s="1">
        <f t="shared" si="213"/>
        <v>0</v>
      </c>
      <c r="F1249" s="1">
        <f t="shared" si="214"/>
        <v>0</v>
      </c>
      <c r="G1249" s="1">
        <f t="shared" si="215"/>
        <v>0</v>
      </c>
      <c r="H1249" s="2" t="e">
        <f t="shared" si="216"/>
        <v>#DIV/0!</v>
      </c>
      <c r="I1249" s="2" t="e">
        <f t="shared" si="217"/>
        <v>#DIV/0!</v>
      </c>
      <c r="J1249" s="2" t="e">
        <f t="shared" si="218"/>
        <v>#DIV/0!</v>
      </c>
      <c r="K1249" s="2">
        <f t="shared" si="219"/>
        <v>0</v>
      </c>
      <c r="L1249" s="2">
        <f>AM1249/SUM(AM1:AM$2583)</f>
        <v>0</v>
      </c>
      <c r="M1249" t="s">
        <v>3028</v>
      </c>
      <c r="N1249" t="s">
        <v>3031</v>
      </c>
      <c r="O1249" t="s">
        <v>3032</v>
      </c>
      <c r="P1249" s="1">
        <v>57006.187615955903</v>
      </c>
      <c r="Q1249" s="1"/>
      <c r="R1249" s="1"/>
      <c r="S1249" s="1"/>
      <c r="T1249" s="1"/>
      <c r="U1249" s="1"/>
      <c r="V1249" s="1">
        <v>64426.050816257302</v>
      </c>
      <c r="W1249" s="1">
        <v>11482.5733727729</v>
      </c>
      <c r="X1249" s="1">
        <v>25993.807547215602</v>
      </c>
      <c r="Y1249" s="1"/>
      <c r="Z1249" s="1">
        <v>4888014.94218974</v>
      </c>
      <c r="AA1249" s="1">
        <v>3955.5100287401101</v>
      </c>
      <c r="AB1249" s="1">
        <v>32555.4235937884</v>
      </c>
      <c r="AC1249" s="1"/>
      <c r="AD1249" s="1"/>
      <c r="AE1249" s="1"/>
      <c r="AF1249" s="1">
        <v>11396.272441544401</v>
      </c>
      <c r="AG1249" s="1"/>
      <c r="AH1249" s="1"/>
      <c r="AI1249" s="1"/>
      <c r="AJ1249" s="1"/>
      <c r="AK1249" s="1"/>
      <c r="AL1249" s="1"/>
      <c r="AM1249" s="1"/>
    </row>
    <row r="1250" spans="1:39" x14ac:dyDescent="0.3">
      <c r="A1250" t="str">
        <f t="shared" si="209"/>
        <v>Launchers &amp; Munitions</v>
      </c>
      <c r="B1250" t="str">
        <f t="shared" si="210"/>
        <v>1015</v>
      </c>
      <c r="C1250" t="str">
        <f t="shared" si="211"/>
        <v>GUNS, 75 MM THROUGH 125 MM</v>
      </c>
      <c r="D1250" s="1">
        <f t="shared" si="212"/>
        <v>11897.320417822701</v>
      </c>
      <c r="E1250" s="1">
        <f t="shared" si="213"/>
        <v>0</v>
      </c>
      <c r="F1250" s="1">
        <f t="shared" si="214"/>
        <v>0</v>
      </c>
      <c r="G1250" s="1">
        <f t="shared" si="215"/>
        <v>0</v>
      </c>
      <c r="H1250" s="2" t="e">
        <f t="shared" si="216"/>
        <v>#DIV/0!</v>
      </c>
      <c r="I1250" s="2">
        <f t="shared" si="217"/>
        <v>-1</v>
      </c>
      <c r="J1250" s="2" t="e">
        <f t="shared" si="218"/>
        <v>#DIV/0!</v>
      </c>
      <c r="K1250" s="2">
        <f t="shared" si="219"/>
        <v>0</v>
      </c>
      <c r="L1250" s="2">
        <f>AM1250/SUM(AM1:AM$2583)</f>
        <v>0</v>
      </c>
      <c r="M1250" t="s">
        <v>3028</v>
      </c>
      <c r="N1250" t="s">
        <v>3033</v>
      </c>
      <c r="O1250" t="s">
        <v>3034</v>
      </c>
      <c r="P1250" s="1"/>
      <c r="Q1250" s="1"/>
      <c r="R1250" s="1"/>
      <c r="S1250" s="1">
        <v>3957519.3979439102</v>
      </c>
      <c r="T1250" s="1">
        <v>6524601.9784218799</v>
      </c>
      <c r="U1250" s="1">
        <v>19229.480685656199</v>
      </c>
      <c r="V1250" s="1">
        <v>782.95547866979405</v>
      </c>
      <c r="W1250" s="1"/>
      <c r="X1250" s="1">
        <v>-732222.09019589704</v>
      </c>
      <c r="Y1250" s="1"/>
      <c r="Z1250" s="1">
        <v>117727.41217067</v>
      </c>
      <c r="AA1250" s="1">
        <v>5966.8505227994801</v>
      </c>
      <c r="AB1250" s="1">
        <v>503.71999990389003</v>
      </c>
      <c r="AC1250" s="1"/>
      <c r="AD1250" s="1"/>
      <c r="AE1250" s="1">
        <v>11897.320417822701</v>
      </c>
      <c r="AF1250" s="1">
        <v>5105417.04275952</v>
      </c>
      <c r="AG1250" s="1">
        <v>0</v>
      </c>
      <c r="AH1250" s="1">
        <v>65969.529697206395</v>
      </c>
      <c r="AI1250" s="1"/>
      <c r="AJ1250" s="1">
        <v>99470.774145910895</v>
      </c>
      <c r="AK1250" s="1"/>
      <c r="AL1250" s="1"/>
      <c r="AM1250" s="1"/>
    </row>
    <row r="1251" spans="1:39" x14ac:dyDescent="0.3">
      <c r="A1251" t="str">
        <f t="shared" si="209"/>
        <v>Launchers &amp; Munitions</v>
      </c>
      <c r="B1251" t="str">
        <f t="shared" si="210"/>
        <v>1020</v>
      </c>
      <c r="C1251" t="str">
        <f t="shared" si="211"/>
        <v>GUNS OVER 125 MM THROUGH 150 MM</v>
      </c>
      <c r="D1251" s="1">
        <f t="shared" si="212"/>
        <v>0</v>
      </c>
      <c r="E1251" s="1">
        <f t="shared" si="213"/>
        <v>0</v>
      </c>
      <c r="F1251" s="1">
        <f t="shared" si="214"/>
        <v>0</v>
      </c>
      <c r="G1251" s="1">
        <f t="shared" si="215"/>
        <v>0</v>
      </c>
      <c r="H1251" s="2" t="e">
        <f t="shared" si="216"/>
        <v>#DIV/0!</v>
      </c>
      <c r="I1251" s="2" t="e">
        <f t="shared" si="217"/>
        <v>#DIV/0!</v>
      </c>
      <c r="J1251" s="2" t="e">
        <f t="shared" si="218"/>
        <v>#DIV/0!</v>
      </c>
      <c r="K1251" s="2">
        <f t="shared" si="219"/>
        <v>0</v>
      </c>
      <c r="L1251" s="2">
        <f>AM1251/SUM(AM1:AM$2583)</f>
        <v>0</v>
      </c>
      <c r="M1251" t="s">
        <v>3028</v>
      </c>
      <c r="N1251" t="s">
        <v>3035</v>
      </c>
      <c r="O1251" t="s">
        <v>3036</v>
      </c>
      <c r="P1251" s="1"/>
      <c r="Q1251" s="1"/>
      <c r="R1251" s="1"/>
      <c r="S1251" s="1"/>
      <c r="T1251" s="1"/>
      <c r="U1251" s="1"/>
      <c r="V1251" s="1"/>
      <c r="W1251" s="1">
        <v>0</v>
      </c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>
        <v>586292.48589350202</v>
      </c>
      <c r="AK1251" s="1"/>
      <c r="AL1251" s="1"/>
      <c r="AM1251" s="1"/>
    </row>
    <row r="1252" spans="1:39" x14ac:dyDescent="0.3">
      <c r="A1252" t="str">
        <f t="shared" si="209"/>
        <v>Launchers &amp; Munitions</v>
      </c>
      <c r="B1252" t="str">
        <f t="shared" si="210"/>
        <v>1025</v>
      </c>
      <c r="C1252" t="str">
        <f t="shared" si="211"/>
        <v>GUNS OVER 150 MM THROUGH 200 MM</v>
      </c>
      <c r="D1252" s="1">
        <f t="shared" si="212"/>
        <v>0</v>
      </c>
      <c r="E1252" s="1">
        <f t="shared" si="213"/>
        <v>0</v>
      </c>
      <c r="F1252" s="1">
        <f t="shared" si="214"/>
        <v>0</v>
      </c>
      <c r="G1252" s="1">
        <f t="shared" si="215"/>
        <v>0</v>
      </c>
      <c r="H1252" s="2" t="e">
        <f t="shared" si="216"/>
        <v>#DIV/0!</v>
      </c>
      <c r="I1252" s="2" t="e">
        <f t="shared" si="217"/>
        <v>#DIV/0!</v>
      </c>
      <c r="J1252" s="2" t="e">
        <f t="shared" si="218"/>
        <v>#DIV/0!</v>
      </c>
      <c r="K1252" s="2">
        <f t="shared" si="219"/>
        <v>0</v>
      </c>
      <c r="L1252" s="2">
        <f>AM1252/SUM(AM1:AM$2583)</f>
        <v>0</v>
      </c>
      <c r="M1252" t="s">
        <v>3028</v>
      </c>
      <c r="N1252" t="s">
        <v>3037</v>
      </c>
      <c r="O1252" t="s">
        <v>3038</v>
      </c>
      <c r="P1252" s="1"/>
      <c r="Q1252" s="1"/>
      <c r="R1252" s="1"/>
      <c r="S1252" s="1"/>
      <c r="T1252" s="1"/>
      <c r="U1252" s="1"/>
      <c r="V1252" s="1">
        <v>23628.477838427701</v>
      </c>
      <c r="W1252" s="1"/>
      <c r="X1252" s="1">
        <v>5273.4237228133597</v>
      </c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</row>
    <row r="1253" spans="1:39" x14ac:dyDescent="0.3">
      <c r="A1253" t="str">
        <f t="shared" si="209"/>
        <v>Launchers &amp; Munitions</v>
      </c>
      <c r="B1253" t="str">
        <f t="shared" si="210"/>
        <v>1035</v>
      </c>
      <c r="C1253" t="str">
        <f t="shared" si="211"/>
        <v>GUNS, OVER 300 MM</v>
      </c>
      <c r="D1253" s="1">
        <f t="shared" si="212"/>
        <v>0</v>
      </c>
      <c r="E1253" s="1">
        <f t="shared" si="213"/>
        <v>20995.194604439799</v>
      </c>
      <c r="F1253" s="1">
        <f t="shared" si="214"/>
        <v>0</v>
      </c>
      <c r="G1253" s="1">
        <f t="shared" si="215"/>
        <v>0</v>
      </c>
      <c r="H1253" s="2">
        <f t="shared" si="216"/>
        <v>-1</v>
      </c>
      <c r="I1253" s="2" t="e">
        <f t="shared" si="217"/>
        <v>#DIV/0!</v>
      </c>
      <c r="J1253" s="2" t="e">
        <f t="shared" si="218"/>
        <v>#DIV/0!</v>
      </c>
      <c r="K1253" s="2">
        <f t="shared" si="219"/>
        <v>0</v>
      </c>
      <c r="L1253" s="2">
        <f>AM1253/SUM(AM1:AM$2583)</f>
        <v>0</v>
      </c>
      <c r="M1253" t="s">
        <v>3028</v>
      </c>
      <c r="N1253" t="s">
        <v>3039</v>
      </c>
      <c r="O1253" t="s">
        <v>3040</v>
      </c>
      <c r="P1253" s="1"/>
      <c r="Q1253" s="1"/>
      <c r="R1253" s="1"/>
      <c r="S1253" s="1"/>
      <c r="T1253" s="1"/>
      <c r="U1253" s="1"/>
      <c r="V1253" s="1"/>
      <c r="W1253" s="1"/>
      <c r="X1253" s="1">
        <v>134330.665340924</v>
      </c>
      <c r="Y1253" s="1"/>
      <c r="Z1253" s="1">
        <v>36039.736747063602</v>
      </c>
      <c r="AA1253" s="1">
        <v>22400.150882093301</v>
      </c>
      <c r="AB1253" s="1">
        <v>450237.52891409502</v>
      </c>
      <c r="AC1253" s="1">
        <v>-61734.514359278</v>
      </c>
      <c r="AD1253" s="1"/>
      <c r="AE1253" s="1"/>
      <c r="AF1253" s="1"/>
      <c r="AG1253" s="1"/>
      <c r="AH1253" s="1"/>
      <c r="AI1253" s="1"/>
      <c r="AJ1253" s="1"/>
      <c r="AK1253" s="1">
        <v>20995.194604439799</v>
      </c>
      <c r="AL1253" s="1"/>
      <c r="AM1253" s="1"/>
    </row>
    <row r="1254" spans="1:39" x14ac:dyDescent="0.3">
      <c r="A1254" t="str">
        <f t="shared" si="209"/>
        <v>Launchers &amp; Munitions</v>
      </c>
      <c r="B1254" t="str">
        <f t="shared" si="210"/>
        <v>1040</v>
      </c>
      <c r="C1254" t="str">
        <f t="shared" si="211"/>
        <v>CHEMICAL WEAPONS AND EQUIPMENT</v>
      </c>
      <c r="D1254" s="1">
        <f t="shared" si="212"/>
        <v>0</v>
      </c>
      <c r="E1254" s="1">
        <f t="shared" si="213"/>
        <v>0</v>
      </c>
      <c r="F1254" s="1">
        <f t="shared" si="214"/>
        <v>0</v>
      </c>
      <c r="G1254" s="1">
        <f t="shared" si="215"/>
        <v>0</v>
      </c>
      <c r="H1254" s="2" t="e">
        <f t="shared" si="216"/>
        <v>#DIV/0!</v>
      </c>
      <c r="I1254" s="2" t="e">
        <f t="shared" si="217"/>
        <v>#DIV/0!</v>
      </c>
      <c r="J1254" s="2" t="e">
        <f t="shared" si="218"/>
        <v>#DIV/0!</v>
      </c>
      <c r="K1254" s="2">
        <f t="shared" si="219"/>
        <v>0</v>
      </c>
      <c r="L1254" s="2">
        <f>AM1254/SUM(AM1:AM$2583)</f>
        <v>0</v>
      </c>
      <c r="M1254" t="s">
        <v>3028</v>
      </c>
      <c r="N1254" t="s">
        <v>3041</v>
      </c>
      <c r="O1254" t="s">
        <v>3042</v>
      </c>
      <c r="P1254" s="1"/>
      <c r="Q1254" s="1">
        <v>267407.61483046098</v>
      </c>
      <c r="R1254" s="1"/>
      <c r="S1254" s="1">
        <v>67048.886769656398</v>
      </c>
      <c r="T1254" s="1">
        <v>407103.75503000402</v>
      </c>
      <c r="U1254" s="1">
        <v>82292.649213548197</v>
      </c>
      <c r="V1254" s="1"/>
      <c r="W1254" s="1">
        <v>17400.766261868601</v>
      </c>
      <c r="X1254" s="1">
        <v>211419.65085275</v>
      </c>
      <c r="Y1254" s="1"/>
      <c r="Z1254" s="1">
        <v>765304.60694993602</v>
      </c>
      <c r="AA1254" s="1"/>
      <c r="AB1254" s="1"/>
      <c r="AC1254" s="1"/>
      <c r="AD1254" s="1"/>
      <c r="AE1254" s="1"/>
      <c r="AF1254" s="1"/>
      <c r="AG1254" s="1"/>
      <c r="AH1254" s="1">
        <v>148871.73348807899</v>
      </c>
      <c r="AI1254" s="1"/>
      <c r="AJ1254" s="1">
        <v>91800.239135256605</v>
      </c>
      <c r="AK1254" s="1"/>
      <c r="AL1254" s="1"/>
      <c r="AM1254" s="1"/>
    </row>
    <row r="1255" spans="1:39" x14ac:dyDescent="0.3">
      <c r="A1255" t="str">
        <f t="shared" si="209"/>
        <v>Launchers &amp; Munitions</v>
      </c>
      <c r="B1255" t="str">
        <f t="shared" si="210"/>
        <v>1045</v>
      </c>
      <c r="C1255" t="str">
        <f t="shared" si="211"/>
        <v>LAUNCHERS, TORPEDO AND DEPTH CHARGE</v>
      </c>
      <c r="D1255" s="1">
        <f t="shared" si="212"/>
        <v>0</v>
      </c>
      <c r="E1255" s="1">
        <f t="shared" si="213"/>
        <v>0</v>
      </c>
      <c r="F1255" s="1">
        <f t="shared" si="214"/>
        <v>0</v>
      </c>
      <c r="G1255" s="1">
        <f t="shared" si="215"/>
        <v>0</v>
      </c>
      <c r="H1255" s="2" t="e">
        <f t="shared" si="216"/>
        <v>#DIV/0!</v>
      </c>
      <c r="I1255" s="2" t="e">
        <f t="shared" si="217"/>
        <v>#DIV/0!</v>
      </c>
      <c r="J1255" s="2" t="e">
        <f t="shared" si="218"/>
        <v>#DIV/0!</v>
      </c>
      <c r="K1255" s="2">
        <f t="shared" si="219"/>
        <v>0</v>
      </c>
      <c r="L1255" s="2">
        <f>AM1255/SUM(AM1:AM$2583)</f>
        <v>0</v>
      </c>
      <c r="M1255" t="s">
        <v>3028</v>
      </c>
      <c r="N1255" t="s">
        <v>3043</v>
      </c>
      <c r="O1255" t="s">
        <v>3044</v>
      </c>
      <c r="P1255" s="1"/>
      <c r="Q1255" s="1"/>
      <c r="R1255" s="1"/>
      <c r="S1255" s="1">
        <v>75407.140040828395</v>
      </c>
      <c r="T1255" s="1"/>
      <c r="U1255" s="1"/>
      <c r="V1255" s="1"/>
      <c r="W1255" s="1"/>
      <c r="X1255" s="1"/>
      <c r="Y1255" s="1"/>
      <c r="Z1255" s="1"/>
      <c r="AA1255" s="1"/>
      <c r="AB1255" s="1">
        <v>419976.549919868</v>
      </c>
      <c r="AC1255" s="1">
        <v>0</v>
      </c>
      <c r="AD1255" s="1"/>
      <c r="AE1255" s="1"/>
      <c r="AF1255" s="1"/>
      <c r="AG1255" s="1"/>
      <c r="AH1255" s="1"/>
      <c r="AI1255" s="1"/>
      <c r="AJ1255" s="1"/>
      <c r="AK1255" s="1"/>
      <c r="AL1255" s="1">
        <v>0</v>
      </c>
      <c r="AM1255" s="1"/>
    </row>
    <row r="1256" spans="1:39" x14ac:dyDescent="0.3">
      <c r="A1256" t="str">
        <f t="shared" si="209"/>
        <v>Launchers &amp; Munitions</v>
      </c>
      <c r="B1256" t="str">
        <f t="shared" si="210"/>
        <v>1055</v>
      </c>
      <c r="C1256" t="str">
        <f t="shared" si="211"/>
        <v>LAUNCHERS, ROCKET AND PYROTECHNIC</v>
      </c>
      <c r="D1256" s="1">
        <f t="shared" si="212"/>
        <v>190094.447667973</v>
      </c>
      <c r="E1256" s="1">
        <f t="shared" si="213"/>
        <v>0</v>
      </c>
      <c r="F1256" s="1">
        <f t="shared" si="214"/>
        <v>0</v>
      </c>
      <c r="G1256" s="1">
        <f t="shared" si="215"/>
        <v>0</v>
      </c>
      <c r="H1256" s="2" t="e">
        <f t="shared" si="216"/>
        <v>#DIV/0!</v>
      </c>
      <c r="I1256" s="2">
        <f t="shared" si="217"/>
        <v>-1</v>
      </c>
      <c r="J1256" s="2" t="e">
        <f t="shared" si="218"/>
        <v>#DIV/0!</v>
      </c>
      <c r="K1256" s="2">
        <f t="shared" si="219"/>
        <v>0</v>
      </c>
      <c r="L1256" s="2">
        <f>AM1256/SUM(AM1:AM$2583)</f>
        <v>0</v>
      </c>
      <c r="M1256" t="s">
        <v>3028</v>
      </c>
      <c r="N1256" t="s">
        <v>3045</v>
      </c>
      <c r="O1256" t="s">
        <v>3046</v>
      </c>
      <c r="P1256" s="1"/>
      <c r="Q1256" s="1"/>
      <c r="R1256" s="1"/>
      <c r="S1256" s="1">
        <v>86736.878066564605</v>
      </c>
      <c r="T1256" s="1"/>
      <c r="U1256" s="1"/>
      <c r="V1256" s="1"/>
      <c r="W1256" s="1"/>
      <c r="X1256" s="1"/>
      <c r="Y1256" s="1"/>
      <c r="Z1256" s="1">
        <v>34756.365357582203</v>
      </c>
      <c r="AA1256" s="1">
        <v>50948.559453196402</v>
      </c>
      <c r="AB1256" s="1">
        <v>103926.172373921</v>
      </c>
      <c r="AC1256" s="1">
        <v>193323.993753788</v>
      </c>
      <c r="AD1256" s="1"/>
      <c r="AE1256" s="1">
        <v>190094.447667973</v>
      </c>
      <c r="AF1256" s="1">
        <v>289832.42749700998</v>
      </c>
      <c r="AG1256" s="1">
        <v>28041.425306384601</v>
      </c>
      <c r="AH1256" s="1"/>
      <c r="AI1256" s="1"/>
      <c r="AJ1256" s="1"/>
      <c r="AK1256" s="1"/>
      <c r="AL1256" s="1"/>
      <c r="AM1256" s="1"/>
    </row>
    <row r="1257" spans="1:39" x14ac:dyDescent="0.3">
      <c r="A1257" t="str">
        <f t="shared" si="209"/>
        <v>Launchers &amp; Munitions</v>
      </c>
      <c r="B1257" t="str">
        <f t="shared" si="210"/>
        <v>1070</v>
      </c>
      <c r="C1257" t="str">
        <f t="shared" si="211"/>
        <v>NETS AND BOOMS, ORDNANCE</v>
      </c>
      <c r="D1257" s="1">
        <f t="shared" si="212"/>
        <v>4545.9062792164405</v>
      </c>
      <c r="E1257" s="1">
        <f t="shared" si="213"/>
        <v>0</v>
      </c>
      <c r="F1257" s="1">
        <f t="shared" si="214"/>
        <v>130610</v>
      </c>
      <c r="G1257" s="1">
        <f t="shared" si="215"/>
        <v>0</v>
      </c>
      <c r="H1257" s="2" t="e">
        <f t="shared" si="216"/>
        <v>#DIV/0!</v>
      </c>
      <c r="I1257" s="2">
        <f t="shared" si="217"/>
        <v>27.731344637952528</v>
      </c>
      <c r="J1257" s="2">
        <f t="shared" si="218"/>
        <v>0</v>
      </c>
      <c r="K1257" s="2">
        <f t="shared" si="219"/>
        <v>1.6400498006022559E-6</v>
      </c>
      <c r="L1257" s="2">
        <f>AM1257/SUM(AM1:AM$2583)</f>
        <v>0</v>
      </c>
      <c r="M1257" t="s">
        <v>3028</v>
      </c>
      <c r="N1257" t="s">
        <v>3047</v>
      </c>
      <c r="O1257" t="s">
        <v>3048</v>
      </c>
      <c r="P1257" s="1">
        <v>62709296.217558198</v>
      </c>
      <c r="Q1257" s="1"/>
      <c r="R1257" s="1"/>
      <c r="S1257" s="1"/>
      <c r="T1257" s="1">
        <v>66918.720038912506</v>
      </c>
      <c r="U1257" s="1"/>
      <c r="V1257" s="1">
        <v>23010.502264191899</v>
      </c>
      <c r="W1257" s="1">
        <v>42207.098332534399</v>
      </c>
      <c r="X1257" s="1">
        <v>53380.616575807697</v>
      </c>
      <c r="Y1257" s="1"/>
      <c r="Z1257" s="1">
        <v>103220.90425649501</v>
      </c>
      <c r="AA1257" s="1"/>
      <c r="AB1257" s="1"/>
      <c r="AC1257" s="1"/>
      <c r="AD1257" s="1">
        <v>0</v>
      </c>
      <c r="AE1257" s="1">
        <v>4545.9062792164405</v>
      </c>
      <c r="AF1257" s="1"/>
      <c r="AG1257" s="1">
        <v>6600.9525786982404</v>
      </c>
      <c r="AH1257" s="1"/>
      <c r="AI1257" s="1"/>
      <c r="AJ1257" s="1"/>
      <c r="AK1257" s="1"/>
      <c r="AL1257" s="1">
        <v>130610</v>
      </c>
      <c r="AM1257" s="1"/>
    </row>
    <row r="1258" spans="1:39" x14ac:dyDescent="0.3">
      <c r="A1258" t="str">
        <f t="shared" si="209"/>
        <v>Launchers &amp; Munitions</v>
      </c>
      <c r="B1258" t="str">
        <f t="shared" si="210"/>
        <v>1075</v>
      </c>
      <c r="C1258" t="str">
        <f t="shared" si="211"/>
        <v>DEGAUSSING &amp; MINE SWEEPING EQUIPMEN</v>
      </c>
      <c r="D1258" s="1">
        <f t="shared" si="212"/>
        <v>0</v>
      </c>
      <c r="E1258" s="1">
        <f t="shared" si="213"/>
        <v>300308.18889439298</v>
      </c>
      <c r="F1258" s="1">
        <f t="shared" si="214"/>
        <v>59266.160199999998</v>
      </c>
      <c r="G1258" s="1">
        <f t="shared" si="215"/>
        <v>0</v>
      </c>
      <c r="H1258" s="2">
        <f t="shared" si="216"/>
        <v>-0.80264887075443136</v>
      </c>
      <c r="I1258" s="2" t="e">
        <f t="shared" si="217"/>
        <v>#DIV/0!</v>
      </c>
      <c r="J1258" s="2">
        <f t="shared" si="218"/>
        <v>0</v>
      </c>
      <c r="K1258" s="2">
        <f t="shared" si="219"/>
        <v>7.4419611223085024E-7</v>
      </c>
      <c r="L1258" s="2">
        <f>AM1258/SUM(AM1:AM$2583)</f>
        <v>0</v>
      </c>
      <c r="M1258" t="s">
        <v>3028</v>
      </c>
      <c r="N1258" t="s">
        <v>3049</v>
      </c>
      <c r="O1258" t="s">
        <v>3050</v>
      </c>
      <c r="P1258" s="1"/>
      <c r="Q1258" s="1">
        <v>109582.604470537</v>
      </c>
      <c r="R1258" s="1"/>
      <c r="S1258" s="1"/>
      <c r="T1258" s="1"/>
      <c r="U1258" s="1"/>
      <c r="V1258" s="1">
        <v>68487.6323618569</v>
      </c>
      <c r="W1258" s="1"/>
      <c r="X1258" s="1">
        <v>87233.885112684002</v>
      </c>
      <c r="Y1258" s="1">
        <v>98933.500637204095</v>
      </c>
      <c r="Z1258" s="1">
        <v>27310.142775695</v>
      </c>
      <c r="AA1258" s="1">
        <v>40995.216274522201</v>
      </c>
      <c r="AB1258" s="1"/>
      <c r="AC1258" s="1"/>
      <c r="AD1258" s="1"/>
      <c r="AE1258" s="1"/>
      <c r="AF1258" s="1"/>
      <c r="AG1258" s="1">
        <v>77061.855514072406</v>
      </c>
      <c r="AH1258" s="1">
        <v>127089.040157372</v>
      </c>
      <c r="AI1258" s="1"/>
      <c r="AJ1258" s="1">
        <v>116092.703131926</v>
      </c>
      <c r="AK1258" s="1">
        <v>300308.18889439298</v>
      </c>
      <c r="AL1258" s="1">
        <v>59266.160199999998</v>
      </c>
      <c r="AM1258" s="1"/>
    </row>
    <row r="1259" spans="1:39" x14ac:dyDescent="0.3">
      <c r="A1259" t="str">
        <f t="shared" si="209"/>
        <v>Launchers &amp; Munitions</v>
      </c>
      <c r="B1259" t="str">
        <f t="shared" si="210"/>
        <v>1080</v>
      </c>
      <c r="C1259" t="str">
        <f t="shared" si="211"/>
        <v>CAMOUFLAGE AND DECEPTION EQUIPMENT</v>
      </c>
      <c r="D1259" s="1">
        <f t="shared" si="212"/>
        <v>0</v>
      </c>
      <c r="E1259" s="1">
        <f t="shared" si="213"/>
        <v>41688.315463313498</v>
      </c>
      <c r="F1259" s="1">
        <f t="shared" si="214"/>
        <v>5901.8999000000003</v>
      </c>
      <c r="G1259" s="1">
        <f t="shared" si="215"/>
        <v>0</v>
      </c>
      <c r="H1259" s="2">
        <f t="shared" si="216"/>
        <v>-0.85842795914376091</v>
      </c>
      <c r="I1259" s="2" t="e">
        <f t="shared" si="217"/>
        <v>#DIV/0!</v>
      </c>
      <c r="J1259" s="2">
        <f t="shared" si="218"/>
        <v>0</v>
      </c>
      <c r="K1259" s="2">
        <f t="shared" si="219"/>
        <v>7.41092546831749E-8</v>
      </c>
      <c r="L1259" s="2">
        <f>AM1259/SUM(AM1:AM$2583)</f>
        <v>0</v>
      </c>
      <c r="M1259" t="s">
        <v>3028</v>
      </c>
      <c r="N1259" t="s">
        <v>3051</v>
      </c>
      <c r="O1259" t="s">
        <v>3052</v>
      </c>
      <c r="P1259" s="1"/>
      <c r="Q1259" s="1">
        <v>116868.97137927701</v>
      </c>
      <c r="R1259" s="1">
        <v>956237.16327171703</v>
      </c>
      <c r="S1259" s="1">
        <v>121939.06745897001</v>
      </c>
      <c r="T1259" s="1">
        <v>420923.92547282297</v>
      </c>
      <c r="U1259" s="1">
        <v>514413.15047130903</v>
      </c>
      <c r="V1259" s="1">
        <v>17062.836895868099</v>
      </c>
      <c r="W1259" s="1">
        <v>13379.552192593401</v>
      </c>
      <c r="X1259" s="1">
        <v>40696.971508538103</v>
      </c>
      <c r="Y1259" s="1">
        <v>221727.45706819301</v>
      </c>
      <c r="Z1259" s="1">
        <v>402641.031536403</v>
      </c>
      <c r="AA1259" s="1">
        <v>3403258.8896343298</v>
      </c>
      <c r="AB1259" s="1">
        <v>40587.718659625898</v>
      </c>
      <c r="AC1259" s="1">
        <v>92725.438434668802</v>
      </c>
      <c r="AD1259" s="1">
        <v>0</v>
      </c>
      <c r="AE1259" s="1"/>
      <c r="AF1259" s="1">
        <v>168800.44539773199</v>
      </c>
      <c r="AG1259" s="1"/>
      <c r="AH1259" s="1">
        <v>1068832.0168013</v>
      </c>
      <c r="AI1259" s="1">
        <v>573621.00588110695</v>
      </c>
      <c r="AJ1259" s="1">
        <v>206304.803271046</v>
      </c>
      <c r="AK1259" s="1">
        <v>41688.315463313498</v>
      </c>
      <c r="AL1259" s="1">
        <v>5901.8999000000003</v>
      </c>
      <c r="AM1259" s="1"/>
    </row>
    <row r="1260" spans="1:39" x14ac:dyDescent="0.3">
      <c r="A1260" t="str">
        <f t="shared" si="209"/>
        <v>Launchers &amp; Munitions</v>
      </c>
      <c r="B1260" t="str">
        <f t="shared" si="210"/>
        <v>1090</v>
      </c>
      <c r="C1260" t="str">
        <f t="shared" si="211"/>
        <v>ASSEMBLIES INTERCHANGEABLE BETWEEN WEAPONS IN TWO OR MORE CLASSES</v>
      </c>
      <c r="D1260" s="1">
        <f t="shared" si="212"/>
        <v>145757.07213716599</v>
      </c>
      <c r="E1260" s="1">
        <f t="shared" si="213"/>
        <v>3330.5421505385498</v>
      </c>
      <c r="F1260" s="1">
        <f t="shared" si="214"/>
        <v>222695.26560000001</v>
      </c>
      <c r="G1260" s="1">
        <f t="shared" si="215"/>
        <v>-12006.585397900601</v>
      </c>
      <c r="H1260" s="2">
        <f t="shared" si="216"/>
        <v>65.864569050414246</v>
      </c>
      <c r="I1260" s="2">
        <f t="shared" si="217"/>
        <v>0.52785221557160988</v>
      </c>
      <c r="J1260" s="2">
        <f t="shared" si="218"/>
        <v>-5.3914865974144896E-2</v>
      </c>
      <c r="K1260" s="2">
        <f t="shared" si="219"/>
        <v>2.7963504015186158E-6</v>
      </c>
      <c r="L1260" s="2">
        <f>AM1260/SUM(AM1:AM$2583)</f>
        <v>-2.3572335875759537E-7</v>
      </c>
      <c r="M1260" t="s">
        <v>3028</v>
      </c>
      <c r="N1260" t="s">
        <v>3053</v>
      </c>
      <c r="O1260" t="s">
        <v>3054</v>
      </c>
      <c r="P1260" s="1"/>
      <c r="Q1260" s="1"/>
      <c r="R1260" s="1"/>
      <c r="S1260" s="1">
        <v>285584.06632700202</v>
      </c>
      <c r="T1260" s="1"/>
      <c r="U1260" s="1"/>
      <c r="V1260" s="1">
        <v>157160.13659077801</v>
      </c>
      <c r="W1260" s="1">
        <v>0</v>
      </c>
      <c r="X1260" s="1">
        <v>453562.61535193701</v>
      </c>
      <c r="Y1260" s="1"/>
      <c r="Z1260" s="1">
        <v>44348.265461491697</v>
      </c>
      <c r="AA1260" s="1"/>
      <c r="AB1260" s="1"/>
      <c r="AC1260" s="1">
        <v>182239.24758666399</v>
      </c>
      <c r="AD1260" s="1">
        <v>9923.9633931923399</v>
      </c>
      <c r="AE1260" s="1">
        <v>145757.07213716599</v>
      </c>
      <c r="AF1260" s="1">
        <v>105100.27872760499</v>
      </c>
      <c r="AG1260" s="1"/>
      <c r="AH1260" s="1">
        <v>29739.028608250501</v>
      </c>
      <c r="AI1260" s="1">
        <v>107904.60459786</v>
      </c>
      <c r="AJ1260" s="1">
        <v>347521.61791150499</v>
      </c>
      <c r="AK1260" s="1">
        <v>3330.5421505385498</v>
      </c>
      <c r="AL1260" s="1">
        <v>222695.26560000001</v>
      </c>
      <c r="AM1260" s="1">
        <v>-12006.585397900601</v>
      </c>
    </row>
    <row r="1261" spans="1:39" x14ac:dyDescent="0.3">
      <c r="A1261" t="str">
        <f t="shared" si="209"/>
        <v>Launchers &amp; Munitions</v>
      </c>
      <c r="B1261" t="str">
        <f t="shared" si="210"/>
        <v>1095</v>
      </c>
      <c r="C1261" t="str">
        <f t="shared" si="211"/>
        <v>MISCELLANEOUS WEAPONS</v>
      </c>
      <c r="D1261" s="1">
        <f t="shared" si="212"/>
        <v>99158358.889283001</v>
      </c>
      <c r="E1261" s="1">
        <f t="shared" si="213"/>
        <v>30634590.251923501</v>
      </c>
      <c r="F1261" s="1">
        <f t="shared" si="214"/>
        <v>43095349.296700001</v>
      </c>
      <c r="G1261" s="1">
        <f t="shared" si="215"/>
        <v>39748819.4363897</v>
      </c>
      <c r="H1261" s="2">
        <f t="shared" si="216"/>
        <v>0.40675455236402613</v>
      </c>
      <c r="I1261" s="2">
        <f t="shared" si="217"/>
        <v>-0.56538863914822479</v>
      </c>
      <c r="J1261" s="2">
        <f t="shared" si="218"/>
        <v>0.92234591632451257</v>
      </c>
      <c r="K1261" s="2">
        <f t="shared" si="219"/>
        <v>5.4114171212722923E-4</v>
      </c>
      <c r="L1261" s="2">
        <f>AM1261/SUM(AM1:AM$2583)</f>
        <v>7.8038217475497257E-4</v>
      </c>
      <c r="M1261" t="s">
        <v>3028</v>
      </c>
      <c r="N1261" t="s">
        <v>3055</v>
      </c>
      <c r="O1261" t="s">
        <v>3056</v>
      </c>
      <c r="P1261" s="1">
        <v>388005085.09024203</v>
      </c>
      <c r="Q1261" s="1">
        <v>366399309.11044401</v>
      </c>
      <c r="R1261" s="1">
        <v>336694574.66895598</v>
      </c>
      <c r="S1261" s="1">
        <v>397319740.86604899</v>
      </c>
      <c r="T1261" s="1">
        <v>378668134.80876398</v>
      </c>
      <c r="U1261" s="1">
        <v>341287811.574269</v>
      </c>
      <c r="V1261" s="1">
        <v>258346524.560247</v>
      </c>
      <c r="W1261" s="1">
        <v>282254547.70802099</v>
      </c>
      <c r="X1261" s="1">
        <v>240886599.071143</v>
      </c>
      <c r="Y1261" s="1">
        <v>330534363.20452499</v>
      </c>
      <c r="Z1261" s="1">
        <v>283924877.24477398</v>
      </c>
      <c r="AA1261" s="1">
        <v>247990829.14980599</v>
      </c>
      <c r="AB1261" s="1">
        <v>25761192.570372801</v>
      </c>
      <c r="AC1261" s="1">
        <v>56244606.585238203</v>
      </c>
      <c r="AD1261" s="1">
        <v>19748416.2695009</v>
      </c>
      <c r="AE1261" s="1">
        <v>99158358.889283001</v>
      </c>
      <c r="AF1261" s="1">
        <v>39835908.814018004</v>
      </c>
      <c r="AG1261" s="1">
        <v>53267803.993810497</v>
      </c>
      <c r="AH1261" s="1">
        <v>57803721.587661803</v>
      </c>
      <c r="AI1261" s="1">
        <v>77976699.508312494</v>
      </c>
      <c r="AJ1261" s="1">
        <v>79302641.573066905</v>
      </c>
      <c r="AK1261" s="1">
        <v>30634590.251923501</v>
      </c>
      <c r="AL1261" s="1">
        <v>43095349.296700001</v>
      </c>
      <c r="AM1261" s="1">
        <v>39748819.4363897</v>
      </c>
    </row>
    <row r="1262" spans="1:39" x14ac:dyDescent="0.3">
      <c r="A1262" t="str">
        <f t="shared" si="209"/>
        <v>Launchers &amp; Munitions</v>
      </c>
      <c r="B1262" t="str">
        <f t="shared" si="210"/>
        <v>1105</v>
      </c>
      <c r="C1262" t="str">
        <f t="shared" si="211"/>
        <v>NUCLEAR BOMBS</v>
      </c>
      <c r="D1262" s="1">
        <f t="shared" si="212"/>
        <v>0</v>
      </c>
      <c r="E1262" s="1">
        <f t="shared" si="213"/>
        <v>6287648.1726790303</v>
      </c>
      <c r="F1262" s="1">
        <f t="shared" si="214"/>
        <v>83870128</v>
      </c>
      <c r="G1262" s="1">
        <f t="shared" si="215"/>
        <v>0</v>
      </c>
      <c r="H1262" s="2">
        <f t="shared" si="216"/>
        <v>12.338871020874052</v>
      </c>
      <c r="I1262" s="2" t="e">
        <f t="shared" si="217"/>
        <v>#DIV/0!</v>
      </c>
      <c r="J1262" s="2">
        <f t="shared" si="218"/>
        <v>0</v>
      </c>
      <c r="K1262" s="2">
        <f t="shared" si="219"/>
        <v>1.0531443741128984E-3</v>
      </c>
      <c r="L1262" s="2">
        <f>AM1262/SUM(AM1:AM$2583)</f>
        <v>0</v>
      </c>
      <c r="M1262" t="s">
        <v>3028</v>
      </c>
      <c r="N1262" t="s">
        <v>3057</v>
      </c>
      <c r="O1262" t="s">
        <v>3058</v>
      </c>
      <c r="P1262" s="1"/>
      <c r="Q1262" s="1"/>
      <c r="R1262" s="1">
        <v>79918.728079605702</v>
      </c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>
        <v>2455109.75471514</v>
      </c>
      <c r="AI1262" s="1">
        <v>33810728.878729798</v>
      </c>
      <c r="AJ1262" s="1">
        <v>128416694.90350901</v>
      </c>
      <c r="AK1262" s="1">
        <v>6287648.1726790303</v>
      </c>
      <c r="AL1262" s="1">
        <v>83870128</v>
      </c>
      <c r="AM1262" s="1">
        <v>0</v>
      </c>
    </row>
    <row r="1263" spans="1:39" x14ac:dyDescent="0.3">
      <c r="A1263" t="str">
        <f t="shared" si="209"/>
        <v>Launchers &amp; Munitions</v>
      </c>
      <c r="B1263" t="str">
        <f t="shared" si="210"/>
        <v>1110</v>
      </c>
      <c r="C1263" t="str">
        <f t="shared" si="211"/>
        <v>NUCLEAR PROJECTILES</v>
      </c>
      <c r="D1263" s="1">
        <f t="shared" si="212"/>
        <v>0</v>
      </c>
      <c r="E1263" s="1">
        <f t="shared" si="213"/>
        <v>0</v>
      </c>
      <c r="F1263" s="1">
        <f t="shared" si="214"/>
        <v>0</v>
      </c>
      <c r="G1263" s="1">
        <f t="shared" si="215"/>
        <v>0</v>
      </c>
      <c r="H1263" s="2" t="e">
        <f t="shared" si="216"/>
        <v>#DIV/0!</v>
      </c>
      <c r="I1263" s="2" t="e">
        <f t="shared" si="217"/>
        <v>#DIV/0!</v>
      </c>
      <c r="J1263" s="2" t="e">
        <f t="shared" si="218"/>
        <v>#DIV/0!</v>
      </c>
      <c r="K1263" s="2">
        <f t="shared" si="219"/>
        <v>0</v>
      </c>
      <c r="L1263" s="2">
        <f>AM1263/SUM(AM1:AM$2583)</f>
        <v>0</v>
      </c>
      <c r="M1263" t="s">
        <v>3028</v>
      </c>
      <c r="N1263" t="s">
        <v>3059</v>
      </c>
      <c r="O1263" t="s">
        <v>3060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>
        <v>33823.9030640239</v>
      </c>
      <c r="Z1263" s="1">
        <v>1640517.55597311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</row>
    <row r="1264" spans="1:39" x14ac:dyDescent="0.3">
      <c r="A1264" t="str">
        <f t="shared" si="209"/>
        <v>Launchers &amp; Munitions</v>
      </c>
      <c r="B1264" t="str">
        <f t="shared" si="210"/>
        <v>1115</v>
      </c>
      <c r="C1264" t="str">
        <f t="shared" si="211"/>
        <v>NUCLEAR WARHEADS &amp; WARHEAD SECTIONS</v>
      </c>
      <c r="D1264" s="1">
        <f t="shared" si="212"/>
        <v>4051887.4108698899</v>
      </c>
      <c r="E1264" s="1">
        <f t="shared" si="213"/>
        <v>5956996.9141728701</v>
      </c>
      <c r="F1264" s="1">
        <f t="shared" si="214"/>
        <v>3037827.25</v>
      </c>
      <c r="G1264" s="1">
        <f t="shared" si="215"/>
        <v>-1021597.9449895</v>
      </c>
      <c r="H1264" s="2">
        <f t="shared" si="216"/>
        <v>-0.49004048621002139</v>
      </c>
      <c r="I1264" s="2">
        <f t="shared" si="217"/>
        <v>-0.25026859289068537</v>
      </c>
      <c r="J1264" s="2">
        <f t="shared" si="218"/>
        <v>-0.33629231056160286</v>
      </c>
      <c r="K1264" s="2">
        <f t="shared" si="219"/>
        <v>3.8145532314727807E-5</v>
      </c>
      <c r="L1264" s="2">
        <f>AM1264/SUM(AM1:AM$2583)</f>
        <v>-2.0056868036343578E-5</v>
      </c>
      <c r="M1264" t="s">
        <v>3028</v>
      </c>
      <c r="N1264" t="s">
        <v>3061</v>
      </c>
      <c r="O1264" t="s">
        <v>3062</v>
      </c>
      <c r="P1264" s="1">
        <v>66115.673636554493</v>
      </c>
      <c r="Q1264" s="1">
        <v>52056.7456134241</v>
      </c>
      <c r="R1264" s="1">
        <v>2843977.4028748102</v>
      </c>
      <c r="S1264" s="1">
        <v>2751946.8893821002</v>
      </c>
      <c r="T1264" s="1">
        <v>490448.70929559303</v>
      </c>
      <c r="U1264" s="1"/>
      <c r="V1264" s="1"/>
      <c r="W1264" s="1">
        <v>5077028.3899183003</v>
      </c>
      <c r="X1264" s="1">
        <v>-666.50788582604196</v>
      </c>
      <c r="Y1264" s="1">
        <v>-329.90149868352199</v>
      </c>
      <c r="Z1264" s="1">
        <v>0</v>
      </c>
      <c r="AA1264" s="1">
        <v>0</v>
      </c>
      <c r="AB1264" s="1">
        <v>0</v>
      </c>
      <c r="AC1264" s="1"/>
      <c r="AD1264" s="1">
        <v>4444002.9750052597</v>
      </c>
      <c r="AE1264" s="1">
        <v>4051887.4108698899</v>
      </c>
      <c r="AF1264" s="1">
        <v>4018587.3726941198</v>
      </c>
      <c r="AG1264" s="1">
        <v>4509613.4915298996</v>
      </c>
      <c r="AH1264" s="1">
        <v>19466242.954467401</v>
      </c>
      <c r="AI1264" s="1">
        <v>3917136.2554816399</v>
      </c>
      <c r="AJ1264" s="1">
        <v>3553233.1011140998</v>
      </c>
      <c r="AK1264" s="1">
        <v>5956996.9141728701</v>
      </c>
      <c r="AL1264" s="1">
        <v>3037827.25</v>
      </c>
      <c r="AM1264" s="1">
        <v>-1021597.9449895</v>
      </c>
    </row>
    <row r="1265" spans="1:39" x14ac:dyDescent="0.3">
      <c r="A1265" t="str">
        <f t="shared" si="209"/>
        <v>Launchers &amp; Munitions</v>
      </c>
      <c r="B1265" t="str">
        <f t="shared" si="210"/>
        <v>1120</v>
      </c>
      <c r="C1265" t="str">
        <f t="shared" si="211"/>
        <v>NUCLEAR DEPTH CHARGES</v>
      </c>
      <c r="D1265" s="1">
        <f t="shared" si="212"/>
        <v>0</v>
      </c>
      <c r="E1265" s="1">
        <f t="shared" si="213"/>
        <v>0</v>
      </c>
      <c r="F1265" s="1">
        <f t="shared" si="214"/>
        <v>0</v>
      </c>
      <c r="G1265" s="1">
        <f t="shared" si="215"/>
        <v>0</v>
      </c>
      <c r="H1265" s="2" t="e">
        <f t="shared" si="216"/>
        <v>#DIV/0!</v>
      </c>
      <c r="I1265" s="2" t="e">
        <f t="shared" si="217"/>
        <v>#DIV/0!</v>
      </c>
      <c r="J1265" s="2" t="e">
        <f t="shared" si="218"/>
        <v>#DIV/0!</v>
      </c>
      <c r="K1265" s="2">
        <f t="shared" si="219"/>
        <v>0</v>
      </c>
      <c r="L1265" s="2">
        <f>AM1265/SUM(AM1:AM$2583)</f>
        <v>0</v>
      </c>
      <c r="M1265" t="s">
        <v>3028</v>
      </c>
      <c r="N1265" t="s">
        <v>3063</v>
      </c>
      <c r="O1265" t="s">
        <v>3064</v>
      </c>
      <c r="P1265" s="1"/>
      <c r="Q1265" s="1"/>
      <c r="R1265" s="1"/>
      <c r="S1265" s="1"/>
      <c r="T1265" s="1">
        <v>53268.122239563803</v>
      </c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</row>
    <row r="1266" spans="1:39" x14ac:dyDescent="0.3">
      <c r="A1266" t="str">
        <f t="shared" si="209"/>
        <v>Launchers &amp; Munitions</v>
      </c>
      <c r="B1266" t="str">
        <f t="shared" si="210"/>
        <v>1130</v>
      </c>
      <c r="C1266" t="str">
        <f t="shared" si="211"/>
        <v>CONVERSION KITS, NUCLEAR ORDNANCE</v>
      </c>
      <c r="D1266" s="1">
        <f t="shared" si="212"/>
        <v>0</v>
      </c>
      <c r="E1266" s="1">
        <f t="shared" si="213"/>
        <v>0</v>
      </c>
      <c r="F1266" s="1">
        <f t="shared" si="214"/>
        <v>0</v>
      </c>
      <c r="G1266" s="1">
        <f t="shared" si="215"/>
        <v>0</v>
      </c>
      <c r="H1266" s="2" t="e">
        <f t="shared" si="216"/>
        <v>#DIV/0!</v>
      </c>
      <c r="I1266" s="2" t="e">
        <f t="shared" si="217"/>
        <v>#DIV/0!</v>
      </c>
      <c r="J1266" s="2" t="e">
        <f t="shared" si="218"/>
        <v>#DIV/0!</v>
      </c>
      <c r="K1266" s="2">
        <f t="shared" si="219"/>
        <v>0</v>
      </c>
      <c r="L1266" s="2">
        <f>AM1266/SUM(AM1:AM$2583)</f>
        <v>0</v>
      </c>
      <c r="M1266" t="s">
        <v>3028</v>
      </c>
      <c r="N1266" t="s">
        <v>3065</v>
      </c>
      <c r="O1266" t="s">
        <v>3066</v>
      </c>
      <c r="P1266" s="1"/>
      <c r="Q1266" s="1"/>
      <c r="R1266" s="1"/>
      <c r="S1266" s="1"/>
      <c r="T1266" s="1"/>
      <c r="U1266" s="1"/>
      <c r="V1266" s="1"/>
      <c r="W1266" s="1"/>
      <c r="X1266" s="1">
        <v>6651.7487005438998</v>
      </c>
      <c r="Y1266" s="1"/>
      <c r="Z1266" s="1">
        <v>107723.42295264899</v>
      </c>
      <c r="AA1266" s="1"/>
      <c r="AB1266" s="1">
        <v>12206.394897671</v>
      </c>
      <c r="AC1266" s="1"/>
      <c r="AD1266" s="1">
        <v>0</v>
      </c>
      <c r="AE1266" s="1"/>
      <c r="AF1266" s="1"/>
      <c r="AG1266" s="1"/>
      <c r="AH1266" s="1"/>
      <c r="AI1266" s="1"/>
      <c r="AJ1266" s="1"/>
      <c r="AK1266" s="1"/>
      <c r="AL1266" s="1"/>
      <c r="AM1266" s="1"/>
    </row>
    <row r="1267" spans="1:39" x14ac:dyDescent="0.3">
      <c r="A1267" t="str">
        <f t="shared" si="209"/>
        <v>Launchers &amp; Munitions</v>
      </c>
      <c r="B1267" t="str">
        <f t="shared" si="210"/>
        <v>1135</v>
      </c>
      <c r="C1267" t="str">
        <f t="shared" si="211"/>
        <v>FUZING &amp; FIRING DEVICES, NUCLEAR OR</v>
      </c>
      <c r="D1267" s="1">
        <f t="shared" si="212"/>
        <v>2352649.2337549902</v>
      </c>
      <c r="E1267" s="1">
        <f t="shared" si="213"/>
        <v>5054204.8827914502</v>
      </c>
      <c r="F1267" s="1">
        <f t="shared" si="214"/>
        <v>693900</v>
      </c>
      <c r="G1267" s="1">
        <f t="shared" si="215"/>
        <v>0</v>
      </c>
      <c r="H1267" s="2">
        <f t="shared" si="216"/>
        <v>-0.86270837528518285</v>
      </c>
      <c r="I1267" s="2">
        <f t="shared" si="217"/>
        <v>-0.70505590461843393</v>
      </c>
      <c r="J1267" s="2">
        <f t="shared" si="218"/>
        <v>0</v>
      </c>
      <c r="K1267" s="2">
        <f t="shared" si="219"/>
        <v>8.7131962073187768E-6</v>
      </c>
      <c r="L1267" s="2">
        <f>AM1267/SUM(AM1:AM$2583)</f>
        <v>0</v>
      </c>
      <c r="M1267" t="s">
        <v>3028</v>
      </c>
      <c r="N1267" t="s">
        <v>3067</v>
      </c>
      <c r="O1267" t="s">
        <v>3068</v>
      </c>
      <c r="P1267" s="1">
        <v>69311.587674997907</v>
      </c>
      <c r="Q1267" s="1">
        <v>213562.010140503</v>
      </c>
      <c r="R1267" s="1"/>
      <c r="S1267" s="1">
        <v>1358352.5400964799</v>
      </c>
      <c r="T1267" s="1">
        <v>12589645.730767</v>
      </c>
      <c r="U1267" s="1">
        <v>460950.28573918302</v>
      </c>
      <c r="V1267" s="1">
        <v>2778060.25925963</v>
      </c>
      <c r="W1267" s="1">
        <v>11297959.502893399</v>
      </c>
      <c r="X1267" s="1">
        <v>38657.457377910403</v>
      </c>
      <c r="Y1267" s="1">
        <v>1350.00971685276</v>
      </c>
      <c r="Z1267" s="1">
        <v>72541.2268570249</v>
      </c>
      <c r="AA1267" s="1"/>
      <c r="AB1267" s="1"/>
      <c r="AC1267" s="1">
        <v>39264.227034493902</v>
      </c>
      <c r="AD1267" s="1">
        <v>2422793.7182282298</v>
      </c>
      <c r="AE1267" s="1">
        <v>2352649.2337549902</v>
      </c>
      <c r="AF1267" s="1">
        <v>6251122.2777873902</v>
      </c>
      <c r="AG1267" s="1">
        <v>2540654.7525768098</v>
      </c>
      <c r="AH1267" s="1">
        <v>2453361.44276379</v>
      </c>
      <c r="AI1267" s="1">
        <v>8605194.6723075807</v>
      </c>
      <c r="AJ1267" s="1">
        <v>5192382.1579740997</v>
      </c>
      <c r="AK1267" s="1">
        <v>5054204.8827914502</v>
      </c>
      <c r="AL1267" s="1">
        <v>693900</v>
      </c>
      <c r="AM1267" s="1">
        <v>0</v>
      </c>
    </row>
    <row r="1268" spans="1:39" x14ac:dyDescent="0.3">
      <c r="A1268" t="str">
        <f t="shared" si="209"/>
        <v>Launchers &amp; Munitions</v>
      </c>
      <c r="B1268" t="str">
        <f t="shared" si="210"/>
        <v>1140</v>
      </c>
      <c r="C1268" t="str">
        <f t="shared" si="211"/>
        <v>NUCLEAR COMPONENTS</v>
      </c>
      <c r="D1268" s="1">
        <f t="shared" si="212"/>
        <v>0</v>
      </c>
      <c r="E1268" s="1">
        <f t="shared" si="213"/>
        <v>800361.74811994901</v>
      </c>
      <c r="F1268" s="1">
        <f t="shared" si="214"/>
        <v>58577.859400000001</v>
      </c>
      <c r="G1268" s="1">
        <f t="shared" si="215"/>
        <v>0</v>
      </c>
      <c r="H1268" s="2">
        <f t="shared" si="216"/>
        <v>-0.9268107708325648</v>
      </c>
      <c r="I1268" s="2" t="e">
        <f t="shared" si="217"/>
        <v>#DIV/0!</v>
      </c>
      <c r="J1268" s="2">
        <f t="shared" si="218"/>
        <v>0</v>
      </c>
      <c r="K1268" s="2">
        <f t="shared" si="219"/>
        <v>7.3555322432185117E-7</v>
      </c>
      <c r="L1268" s="2">
        <f>AM1268/SUM(AM1:AM$2583)</f>
        <v>0</v>
      </c>
      <c r="M1268" t="s">
        <v>3028</v>
      </c>
      <c r="N1268" t="s">
        <v>3069</v>
      </c>
      <c r="O1268" t="s">
        <v>3070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>
        <v>15500.8623044045</v>
      </c>
      <c r="AK1268" s="1">
        <v>800361.74811994901</v>
      </c>
      <c r="AL1268" s="1">
        <v>58577.859400000001</v>
      </c>
      <c r="AM1268" s="1">
        <v>0</v>
      </c>
    </row>
    <row r="1269" spans="1:39" x14ac:dyDescent="0.3">
      <c r="A1269" t="str">
        <f t="shared" si="209"/>
        <v>Launchers &amp; Munitions</v>
      </c>
      <c r="B1269" t="str">
        <f t="shared" si="210"/>
        <v>1145</v>
      </c>
      <c r="C1269" t="str">
        <f t="shared" si="211"/>
        <v>EXPLOSIVE &amp; PYROTECHNIC COMPS, NUCL</v>
      </c>
      <c r="D1269" s="1">
        <f t="shared" si="212"/>
        <v>0</v>
      </c>
      <c r="E1269" s="1">
        <f t="shared" si="213"/>
        <v>0</v>
      </c>
      <c r="F1269" s="1">
        <f t="shared" si="214"/>
        <v>0</v>
      </c>
      <c r="G1269" s="1">
        <f t="shared" si="215"/>
        <v>0</v>
      </c>
      <c r="H1269" s="2" t="e">
        <f t="shared" si="216"/>
        <v>#DIV/0!</v>
      </c>
      <c r="I1269" s="2" t="e">
        <f t="shared" si="217"/>
        <v>#DIV/0!</v>
      </c>
      <c r="J1269" s="2" t="e">
        <f t="shared" si="218"/>
        <v>#DIV/0!</v>
      </c>
      <c r="K1269" s="2">
        <f t="shared" si="219"/>
        <v>0</v>
      </c>
      <c r="L1269" s="2">
        <f>AM1269/SUM(AM1:AM$2583)</f>
        <v>0</v>
      </c>
      <c r="M1269" t="s">
        <v>3028</v>
      </c>
      <c r="N1269" t="s">
        <v>3071</v>
      </c>
      <c r="O1269" t="s">
        <v>3072</v>
      </c>
      <c r="P1269" s="1"/>
      <c r="Q1269" s="1">
        <v>63099.085592029303</v>
      </c>
      <c r="R1269" s="1"/>
      <c r="S1269" s="1"/>
      <c r="T1269" s="1">
        <v>49086.817846628197</v>
      </c>
      <c r="U1269" s="1">
        <v>8365.9790220253708</v>
      </c>
      <c r="V1269" s="1">
        <v>89433.089551057201</v>
      </c>
      <c r="W1269" s="1">
        <v>62529.5385729931</v>
      </c>
      <c r="X1269" s="1">
        <v>49561.526390024497</v>
      </c>
      <c r="Y1269" s="1">
        <v>174181.393274926</v>
      </c>
      <c r="Z1269" s="1">
        <v>182890.22162668701</v>
      </c>
      <c r="AA1269" s="1">
        <v>0</v>
      </c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</row>
    <row r="1270" spans="1:39" x14ac:dyDescent="0.3">
      <c r="A1270" t="str">
        <f t="shared" si="209"/>
        <v>Launchers &amp; Munitions</v>
      </c>
      <c r="B1270" t="str">
        <f t="shared" si="210"/>
        <v>1190</v>
      </c>
      <c r="C1270" t="str">
        <f t="shared" si="211"/>
        <v>SPEC TEST &amp; HANDLING EQ, NUCLEAR EQ</v>
      </c>
      <c r="D1270" s="1">
        <f t="shared" si="212"/>
        <v>158260.48672449999</v>
      </c>
      <c r="E1270" s="1">
        <f t="shared" si="213"/>
        <v>318171.87030769902</v>
      </c>
      <c r="F1270" s="1">
        <f t="shared" si="214"/>
        <v>3989529.5698000002</v>
      </c>
      <c r="G1270" s="1">
        <f t="shared" si="215"/>
        <v>32230.754837878299</v>
      </c>
      <c r="H1270" s="2">
        <f t="shared" si="216"/>
        <v>11.538913531047822</v>
      </c>
      <c r="I1270" s="2">
        <f t="shared" si="217"/>
        <v>24.2086269439129</v>
      </c>
      <c r="J1270" s="2">
        <f t="shared" si="218"/>
        <v>8.0788359313988152E-3</v>
      </c>
      <c r="K1270" s="2">
        <f t="shared" si="219"/>
        <v>5.0095912835520206E-5</v>
      </c>
      <c r="L1270" s="2">
        <f>AM1270/SUM(AM1:AM$2583)</f>
        <v>6.3278122246194569E-7</v>
      </c>
      <c r="M1270" t="s">
        <v>3028</v>
      </c>
      <c r="N1270" t="s">
        <v>3073</v>
      </c>
      <c r="O1270" t="s">
        <v>3074</v>
      </c>
      <c r="P1270" s="1">
        <v>4870967.2327199196</v>
      </c>
      <c r="Q1270" s="1">
        <v>39031147.740438797</v>
      </c>
      <c r="R1270" s="1">
        <v>3470213.9839551598</v>
      </c>
      <c r="S1270" s="1">
        <v>4617598.9259694796</v>
      </c>
      <c r="T1270" s="1">
        <v>308837.89561836899</v>
      </c>
      <c r="U1270" s="1">
        <v>1008568.9381062</v>
      </c>
      <c r="V1270" s="1">
        <v>51971.4661662742</v>
      </c>
      <c r="W1270" s="1">
        <v>1339077.89323808</v>
      </c>
      <c r="X1270" s="1">
        <v>126312.57547443701</v>
      </c>
      <c r="Y1270" s="1">
        <v>92372.419631386205</v>
      </c>
      <c r="Z1270" s="1">
        <v>7085.3089812186199</v>
      </c>
      <c r="AA1270" s="1">
        <v>683210.97816805798</v>
      </c>
      <c r="AB1270" s="1">
        <v>207535.15856040199</v>
      </c>
      <c r="AC1270" s="1">
        <v>333829.57189813902</v>
      </c>
      <c r="AD1270" s="1">
        <v>173134.30246457001</v>
      </c>
      <c r="AE1270" s="1">
        <v>158260.48672449999</v>
      </c>
      <c r="AF1270" s="1">
        <v>58099216.908945903</v>
      </c>
      <c r="AG1270" s="1">
        <v>518542.92545583798</v>
      </c>
      <c r="AH1270" s="1">
        <v>799008.94939906802</v>
      </c>
      <c r="AI1270" s="1">
        <v>1193089.4914590099</v>
      </c>
      <c r="AJ1270" s="1">
        <v>4864253.9475203296</v>
      </c>
      <c r="AK1270" s="1">
        <v>318171.87030769902</v>
      </c>
      <c r="AL1270" s="1">
        <v>3989529.5698000002</v>
      </c>
      <c r="AM1270" s="1">
        <v>32230.754837878299</v>
      </c>
    </row>
    <row r="1271" spans="1:39" x14ac:dyDescent="0.3">
      <c r="A1271" t="str">
        <f t="shared" si="209"/>
        <v>Launchers &amp; Munitions</v>
      </c>
      <c r="B1271" t="str">
        <f t="shared" si="210"/>
        <v>1195</v>
      </c>
      <c r="C1271" t="str">
        <f t="shared" si="211"/>
        <v>MISCELLANEOUS NUCLEAR ORDNANCE</v>
      </c>
      <c r="D1271" s="1">
        <f t="shared" si="212"/>
        <v>0</v>
      </c>
      <c r="E1271" s="1">
        <f t="shared" si="213"/>
        <v>0</v>
      </c>
      <c r="F1271" s="1">
        <f t="shared" si="214"/>
        <v>0</v>
      </c>
      <c r="G1271" s="1">
        <f t="shared" si="215"/>
        <v>63693.940429906099</v>
      </c>
      <c r="H1271" s="2" t="e">
        <f t="shared" si="216"/>
        <v>#DIV/0!</v>
      </c>
      <c r="I1271" s="2" t="e">
        <f t="shared" si="217"/>
        <v>#DIV/0!</v>
      </c>
      <c r="J1271" s="2" t="e">
        <f t="shared" si="218"/>
        <v>#DIV/0!</v>
      </c>
      <c r="K1271" s="2">
        <f t="shared" si="219"/>
        <v>0</v>
      </c>
      <c r="L1271" s="2">
        <f>AM1271/SUM(AM1:AM$2583)</f>
        <v>1.2504928814539517E-6</v>
      </c>
      <c r="M1271" t="s">
        <v>3028</v>
      </c>
      <c r="N1271" t="s">
        <v>3075</v>
      </c>
      <c r="O1271" t="s">
        <v>3076</v>
      </c>
      <c r="P1271" s="1"/>
      <c r="Q1271" s="1"/>
      <c r="R1271" s="1"/>
      <c r="S1271" s="1"/>
      <c r="T1271" s="1"/>
      <c r="U1271" s="1">
        <v>11895.714778514101</v>
      </c>
      <c r="V1271" s="1"/>
      <c r="W1271" s="1"/>
      <c r="X1271" s="1">
        <v>7796.8092483930404</v>
      </c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>
        <v>63693.940429906099</v>
      </c>
    </row>
    <row r="1272" spans="1:39" x14ac:dyDescent="0.3">
      <c r="A1272" t="str">
        <f t="shared" si="209"/>
        <v>Launchers &amp; Munitions</v>
      </c>
      <c r="B1272" t="str">
        <f t="shared" si="210"/>
        <v>1305</v>
      </c>
      <c r="C1272" t="str">
        <f t="shared" si="211"/>
        <v>AMMUNITION, THROUGH 30 MM</v>
      </c>
      <c r="D1272" s="1">
        <f t="shared" si="212"/>
        <v>0</v>
      </c>
      <c r="E1272" s="1">
        <f t="shared" si="213"/>
        <v>0</v>
      </c>
      <c r="F1272" s="1">
        <f t="shared" si="214"/>
        <v>0</v>
      </c>
      <c r="G1272" s="1">
        <f t="shared" si="215"/>
        <v>0</v>
      </c>
      <c r="H1272" s="2" t="e">
        <f t="shared" si="216"/>
        <v>#DIV/0!</v>
      </c>
      <c r="I1272" s="2" t="e">
        <f t="shared" si="217"/>
        <v>#DIV/0!</v>
      </c>
      <c r="J1272" s="2" t="e">
        <f t="shared" si="218"/>
        <v>#DIV/0!</v>
      </c>
      <c r="K1272" s="2">
        <f t="shared" si="219"/>
        <v>0</v>
      </c>
      <c r="L1272" s="2">
        <f>AM1272/SUM(AM1:AM$2583)</f>
        <v>0</v>
      </c>
      <c r="M1272" t="s">
        <v>3028</v>
      </c>
      <c r="N1272" t="s">
        <v>3077</v>
      </c>
      <c r="O1272" t="s">
        <v>3078</v>
      </c>
      <c r="P1272" s="1">
        <v>920882.11040583998</v>
      </c>
      <c r="Q1272" s="1">
        <v>1830636.9811045099</v>
      </c>
      <c r="R1272" s="1">
        <v>1228372.68528326</v>
      </c>
      <c r="S1272" s="1">
        <v>403393.53189629503</v>
      </c>
      <c r="T1272" s="1"/>
      <c r="U1272" s="1">
        <v>707136.722775592</v>
      </c>
      <c r="V1272" s="1">
        <v>5812124.5898877503</v>
      </c>
      <c r="W1272" s="1">
        <v>642134.13459396199</v>
      </c>
      <c r="X1272" s="1">
        <v>696290.04861429904</v>
      </c>
      <c r="Y1272" s="1">
        <v>395013.18836004601</v>
      </c>
      <c r="Z1272" s="1">
        <v>1402893.02955433</v>
      </c>
      <c r="AA1272" s="1">
        <v>1165235.67149962</v>
      </c>
      <c r="AB1272" s="1">
        <v>308086.16590494697</v>
      </c>
      <c r="AC1272" s="1">
        <v>187225.496823375</v>
      </c>
      <c r="AD1272" s="1">
        <v>2750965.1266709599</v>
      </c>
      <c r="AE1272" s="1">
        <v>0</v>
      </c>
      <c r="AF1272" s="1"/>
      <c r="AG1272" s="1">
        <v>7997691.2227533301</v>
      </c>
      <c r="AH1272" s="1">
        <v>485836.52397965197</v>
      </c>
      <c r="AI1272" s="1">
        <v>196754.757804013</v>
      </c>
      <c r="AJ1272" s="1">
        <v>0</v>
      </c>
      <c r="AK1272" s="1"/>
      <c r="AL1272" s="1"/>
      <c r="AM1272" s="1"/>
    </row>
    <row r="1273" spans="1:39" x14ac:dyDescent="0.3">
      <c r="A1273" t="str">
        <f t="shared" si="209"/>
        <v>Launchers &amp; Munitions</v>
      </c>
      <c r="B1273" t="str">
        <f t="shared" si="210"/>
        <v>1310</v>
      </c>
      <c r="C1273" t="str">
        <f t="shared" si="211"/>
        <v>AMMUNITION, OVER 30 MM UP TO 75 MM</v>
      </c>
      <c r="D1273" s="1">
        <f t="shared" si="212"/>
        <v>0</v>
      </c>
      <c r="E1273" s="1">
        <f t="shared" si="213"/>
        <v>0</v>
      </c>
      <c r="F1273" s="1">
        <f t="shared" si="214"/>
        <v>0</v>
      </c>
      <c r="G1273" s="1">
        <f t="shared" si="215"/>
        <v>0</v>
      </c>
      <c r="H1273" s="2" t="e">
        <f t="shared" si="216"/>
        <v>#DIV/0!</v>
      </c>
      <c r="I1273" s="2" t="e">
        <f t="shared" si="217"/>
        <v>#DIV/0!</v>
      </c>
      <c r="J1273" s="2" t="e">
        <f t="shared" si="218"/>
        <v>#DIV/0!</v>
      </c>
      <c r="K1273" s="2">
        <f t="shared" si="219"/>
        <v>0</v>
      </c>
      <c r="L1273" s="2">
        <f>AM1273/SUM(AM1:AM$2583)</f>
        <v>0</v>
      </c>
      <c r="M1273" t="s">
        <v>3028</v>
      </c>
      <c r="N1273" t="s">
        <v>3079</v>
      </c>
      <c r="O1273" t="s">
        <v>3080</v>
      </c>
      <c r="P1273" s="1"/>
      <c r="Q1273" s="1"/>
      <c r="R1273" s="1"/>
      <c r="S1273" s="1"/>
      <c r="T1273" s="1"/>
      <c r="U1273" s="1">
        <v>3048.9987393473002</v>
      </c>
      <c r="V1273" s="1">
        <v>29324.478945750401</v>
      </c>
      <c r="W1273" s="1">
        <v>10696.0211791888</v>
      </c>
      <c r="X1273" s="1"/>
      <c r="Y1273" s="1">
        <v>54433.747282781202</v>
      </c>
      <c r="Z1273" s="1"/>
      <c r="AA1273" s="1"/>
      <c r="AB1273" s="1">
        <v>38504.356792653401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</row>
    <row r="1274" spans="1:39" x14ac:dyDescent="0.3">
      <c r="A1274" t="str">
        <f t="shared" si="209"/>
        <v>Launchers &amp; Munitions</v>
      </c>
      <c r="B1274" t="str">
        <f t="shared" si="210"/>
        <v>1320</v>
      </c>
      <c r="C1274" t="str">
        <f t="shared" si="211"/>
        <v>AMMUNITION, OVER 125 MM</v>
      </c>
      <c r="D1274" s="1">
        <f t="shared" si="212"/>
        <v>0</v>
      </c>
      <c r="E1274" s="1">
        <f t="shared" si="213"/>
        <v>0</v>
      </c>
      <c r="F1274" s="1">
        <f t="shared" si="214"/>
        <v>0</v>
      </c>
      <c r="G1274" s="1">
        <f t="shared" si="215"/>
        <v>0</v>
      </c>
      <c r="H1274" s="2" t="e">
        <f t="shared" si="216"/>
        <v>#DIV/0!</v>
      </c>
      <c r="I1274" s="2" t="e">
        <f t="shared" si="217"/>
        <v>#DIV/0!</v>
      </c>
      <c r="J1274" s="2" t="e">
        <f t="shared" si="218"/>
        <v>#DIV/0!</v>
      </c>
      <c r="K1274" s="2">
        <f t="shared" si="219"/>
        <v>0</v>
      </c>
      <c r="L1274" s="2">
        <f>AM1274/SUM(AM1:AM$2583)</f>
        <v>0</v>
      </c>
      <c r="M1274" t="s">
        <v>3028</v>
      </c>
      <c r="N1274" t="s">
        <v>3081</v>
      </c>
      <c r="O1274" t="s">
        <v>3082</v>
      </c>
      <c r="P1274" s="1">
        <v>749619.57232045697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>
        <v>9643.5193438565893</v>
      </c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</row>
    <row r="1275" spans="1:39" x14ac:dyDescent="0.3">
      <c r="A1275" t="str">
        <f t="shared" si="209"/>
        <v>Launchers &amp; Munitions</v>
      </c>
      <c r="B1275" t="str">
        <f t="shared" si="210"/>
        <v>1325</v>
      </c>
      <c r="C1275" t="str">
        <f t="shared" si="211"/>
        <v>BOMBS</v>
      </c>
      <c r="D1275" s="1">
        <f t="shared" si="212"/>
        <v>594752176.78659105</v>
      </c>
      <c r="E1275" s="1">
        <f t="shared" si="213"/>
        <v>1614231279.1531601</v>
      </c>
      <c r="F1275" s="1">
        <f t="shared" si="214"/>
        <v>811290172.78939998</v>
      </c>
      <c r="G1275" s="1">
        <f t="shared" si="215"/>
        <v>906175508.71086895</v>
      </c>
      <c r="H1275" s="2">
        <f t="shared" si="216"/>
        <v>-0.4974139187694282</v>
      </c>
      <c r="I1275" s="2">
        <f t="shared" si="217"/>
        <v>0.36408104829939458</v>
      </c>
      <c r="J1275" s="2">
        <f t="shared" si="218"/>
        <v>1.1169561016562441</v>
      </c>
      <c r="K1275" s="2">
        <f t="shared" si="219"/>
        <v>1.0187246658860923E-2</v>
      </c>
      <c r="L1275" s="2">
        <f>AM1275/SUM(AM1:AM$2583)</f>
        <v>1.7790797921159885E-2</v>
      </c>
      <c r="M1275" t="s">
        <v>3028</v>
      </c>
      <c r="N1275" t="s">
        <v>3083</v>
      </c>
      <c r="O1275" t="s">
        <v>3084</v>
      </c>
      <c r="P1275" s="1">
        <v>216951919.76762801</v>
      </c>
      <c r="Q1275" s="1">
        <v>131550514.837428</v>
      </c>
      <c r="R1275" s="1">
        <v>1451830351.70699</v>
      </c>
      <c r="S1275" s="1">
        <v>1812244239.7356601</v>
      </c>
      <c r="T1275" s="1">
        <v>1532097806.2283001</v>
      </c>
      <c r="U1275" s="1">
        <v>1243464762.4595499</v>
      </c>
      <c r="V1275" s="1">
        <v>676660771.78088605</v>
      </c>
      <c r="W1275" s="1">
        <v>806179895.91739905</v>
      </c>
      <c r="X1275" s="1">
        <v>572660812.42850995</v>
      </c>
      <c r="Y1275" s="1">
        <v>414540113.05576599</v>
      </c>
      <c r="Z1275" s="1">
        <v>770748942.09923697</v>
      </c>
      <c r="AA1275" s="1">
        <v>1075761823.3611701</v>
      </c>
      <c r="AB1275" s="1">
        <v>1011505328.633</v>
      </c>
      <c r="AC1275" s="1">
        <v>1012300732.86746</v>
      </c>
      <c r="AD1275" s="1">
        <v>580939278.99482095</v>
      </c>
      <c r="AE1275" s="1">
        <v>594752176.78659105</v>
      </c>
      <c r="AF1275" s="1">
        <v>1883823049.57972</v>
      </c>
      <c r="AG1275" s="1">
        <v>1387322753.6330199</v>
      </c>
      <c r="AH1275" s="1">
        <v>2820043068.35495</v>
      </c>
      <c r="AI1275" s="1">
        <v>1863558010.9442699</v>
      </c>
      <c r="AJ1275" s="1">
        <v>1506741589.8313701</v>
      </c>
      <c r="AK1275" s="1">
        <v>1614231279.1531601</v>
      </c>
      <c r="AL1275" s="1">
        <v>811290172.78939998</v>
      </c>
      <c r="AM1275" s="1">
        <v>906175508.71086895</v>
      </c>
    </row>
    <row r="1276" spans="1:39" x14ac:dyDescent="0.3">
      <c r="A1276" t="str">
        <f t="shared" si="209"/>
        <v>Launchers &amp; Munitions</v>
      </c>
      <c r="B1276" t="str">
        <f t="shared" si="210"/>
        <v>1330</v>
      </c>
      <c r="C1276" t="str">
        <f t="shared" si="211"/>
        <v>GRENADES</v>
      </c>
      <c r="D1276" s="1">
        <f t="shared" si="212"/>
        <v>0</v>
      </c>
      <c r="E1276" s="1">
        <f t="shared" si="213"/>
        <v>0</v>
      </c>
      <c r="F1276" s="1">
        <f t="shared" si="214"/>
        <v>0</v>
      </c>
      <c r="G1276" s="1">
        <f t="shared" si="215"/>
        <v>0</v>
      </c>
      <c r="H1276" s="2" t="e">
        <f t="shared" si="216"/>
        <v>#DIV/0!</v>
      </c>
      <c r="I1276" s="2" t="e">
        <f t="shared" si="217"/>
        <v>#DIV/0!</v>
      </c>
      <c r="J1276" s="2" t="e">
        <f t="shared" si="218"/>
        <v>#DIV/0!</v>
      </c>
      <c r="K1276" s="2">
        <f t="shared" si="219"/>
        <v>0</v>
      </c>
      <c r="L1276" s="2">
        <f>AM1276/SUM(AM1:AM$2583)</f>
        <v>0</v>
      </c>
      <c r="M1276" t="s">
        <v>3028</v>
      </c>
      <c r="N1276" t="s">
        <v>3085</v>
      </c>
      <c r="O1276" t="s">
        <v>3086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>
        <v>33989.124428304902</v>
      </c>
      <c r="AC1276" s="1">
        <v>0</v>
      </c>
      <c r="AD1276" s="1"/>
      <c r="AE1276" s="1"/>
      <c r="AF1276" s="1"/>
      <c r="AG1276" s="1">
        <v>3427.0490875560999</v>
      </c>
      <c r="AH1276" s="1"/>
      <c r="AI1276" s="1"/>
      <c r="AJ1276" s="1"/>
      <c r="AK1276" s="1"/>
      <c r="AL1276" s="1"/>
      <c r="AM1276" s="1"/>
    </row>
    <row r="1277" spans="1:39" x14ac:dyDescent="0.3">
      <c r="A1277" t="str">
        <f t="shared" si="209"/>
        <v>Launchers &amp; Munitions</v>
      </c>
      <c r="B1277" t="str">
        <f t="shared" si="210"/>
        <v>1350</v>
      </c>
      <c r="C1277" t="str">
        <f t="shared" si="211"/>
        <v>UNDERWATER MINE AND COMPONENTS, INERT</v>
      </c>
      <c r="D1277" s="1">
        <f t="shared" si="212"/>
        <v>0</v>
      </c>
      <c r="E1277" s="1">
        <f t="shared" si="213"/>
        <v>0</v>
      </c>
      <c r="F1277" s="1">
        <f t="shared" si="214"/>
        <v>0</v>
      </c>
      <c r="G1277" s="1">
        <f t="shared" si="215"/>
        <v>0</v>
      </c>
      <c r="H1277" s="2" t="e">
        <f t="shared" si="216"/>
        <v>#DIV/0!</v>
      </c>
      <c r="I1277" s="2" t="e">
        <f t="shared" si="217"/>
        <v>#DIV/0!</v>
      </c>
      <c r="J1277" s="2" t="e">
        <f t="shared" si="218"/>
        <v>#DIV/0!</v>
      </c>
      <c r="K1277" s="2">
        <f t="shared" si="219"/>
        <v>0</v>
      </c>
      <c r="L1277" s="2">
        <f>AM1277/SUM(AM1:AM$2583)</f>
        <v>0</v>
      </c>
      <c r="M1277" t="s">
        <v>3028</v>
      </c>
      <c r="N1277" t="s">
        <v>3087</v>
      </c>
      <c r="O1277" t="s">
        <v>3088</v>
      </c>
      <c r="P1277" s="1"/>
      <c r="Q1277" s="1"/>
      <c r="R1277" s="1"/>
      <c r="S1277" s="1">
        <v>87407.366934261197</v>
      </c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</row>
    <row r="1278" spans="1:39" x14ac:dyDescent="0.3">
      <c r="A1278" t="str">
        <f t="shared" si="209"/>
        <v>Launchers &amp; Munitions</v>
      </c>
      <c r="B1278" t="str">
        <f t="shared" si="210"/>
        <v>1355</v>
      </c>
      <c r="C1278" t="str">
        <f t="shared" si="211"/>
        <v>TORPEDO INERT COMPONENTS</v>
      </c>
      <c r="D1278" s="1">
        <f t="shared" si="212"/>
        <v>0</v>
      </c>
      <c r="E1278" s="1">
        <f t="shared" si="213"/>
        <v>0</v>
      </c>
      <c r="F1278" s="1">
        <f t="shared" si="214"/>
        <v>0</v>
      </c>
      <c r="G1278" s="1">
        <f t="shared" si="215"/>
        <v>0</v>
      </c>
      <c r="H1278" s="2" t="e">
        <f t="shared" si="216"/>
        <v>#DIV/0!</v>
      </c>
      <c r="I1278" s="2" t="e">
        <f t="shared" si="217"/>
        <v>#DIV/0!</v>
      </c>
      <c r="J1278" s="2" t="e">
        <f t="shared" si="218"/>
        <v>#DIV/0!</v>
      </c>
      <c r="K1278" s="2">
        <f t="shared" si="219"/>
        <v>0</v>
      </c>
      <c r="L1278" s="2">
        <f>AM1278/SUM(AM1:AM$2583)</f>
        <v>0</v>
      </c>
      <c r="M1278" t="s">
        <v>3028</v>
      </c>
      <c r="N1278" t="s">
        <v>3089</v>
      </c>
      <c r="O1278" t="s">
        <v>3090</v>
      </c>
      <c r="P1278" s="1"/>
      <c r="Q1278" s="1"/>
      <c r="R1278" s="1"/>
      <c r="S1278" s="1"/>
      <c r="T1278" s="1"/>
      <c r="U1278" s="1">
        <v>81211.351838656599</v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</row>
    <row r="1279" spans="1:39" x14ac:dyDescent="0.3">
      <c r="A1279" t="str">
        <f t="shared" si="209"/>
        <v>Launchers &amp; Munitions</v>
      </c>
      <c r="B1279" t="str">
        <f t="shared" si="210"/>
        <v>1365</v>
      </c>
      <c r="C1279" t="str">
        <f t="shared" si="211"/>
        <v>MILITARY CHEMICAL AGENTS</v>
      </c>
      <c r="D1279" s="1">
        <f t="shared" si="212"/>
        <v>14603.2741291452</v>
      </c>
      <c r="E1279" s="1">
        <f t="shared" si="213"/>
        <v>0</v>
      </c>
      <c r="F1279" s="1">
        <f t="shared" si="214"/>
        <v>0</v>
      </c>
      <c r="G1279" s="1">
        <f t="shared" si="215"/>
        <v>0</v>
      </c>
      <c r="H1279" s="2" t="e">
        <f t="shared" si="216"/>
        <v>#DIV/0!</v>
      </c>
      <c r="I1279" s="2">
        <f t="shared" si="217"/>
        <v>-1</v>
      </c>
      <c r="J1279" s="2" t="e">
        <f t="shared" si="218"/>
        <v>#DIV/0!</v>
      </c>
      <c r="K1279" s="2">
        <f t="shared" si="219"/>
        <v>0</v>
      </c>
      <c r="L1279" s="2">
        <f>AM1279/SUM(AM1:AM$2583)</f>
        <v>0</v>
      </c>
      <c r="M1279" t="s">
        <v>3028</v>
      </c>
      <c r="N1279" t="s">
        <v>3091</v>
      </c>
      <c r="O1279" t="s">
        <v>3092</v>
      </c>
      <c r="P1279" s="1"/>
      <c r="Q1279" s="1">
        <v>235499.98472371101</v>
      </c>
      <c r="R1279" s="1">
        <v>151956.154519089</v>
      </c>
      <c r="S1279" s="1">
        <v>51252.778582059698</v>
      </c>
      <c r="T1279" s="1">
        <v>137260.13001313101</v>
      </c>
      <c r="U1279" s="1">
        <v>333002.05644426303</v>
      </c>
      <c r="V1279" s="1">
        <v>18625.951583641101</v>
      </c>
      <c r="W1279" s="1">
        <v>0</v>
      </c>
      <c r="X1279" s="1">
        <v>188888.126626037</v>
      </c>
      <c r="Y1279" s="1">
        <v>118804.599333092</v>
      </c>
      <c r="Z1279" s="1">
        <v>55447.453341590801</v>
      </c>
      <c r="AA1279" s="1">
        <v>72362.6975432459</v>
      </c>
      <c r="AB1279" s="1">
        <v>0</v>
      </c>
      <c r="AC1279" s="1">
        <v>77503.329703343101</v>
      </c>
      <c r="AD1279" s="1"/>
      <c r="AE1279" s="1">
        <v>14603.2741291452</v>
      </c>
      <c r="AF1279" s="1"/>
      <c r="AG1279" s="1">
        <v>66040.216359684506</v>
      </c>
      <c r="AH1279" s="1"/>
      <c r="AI1279" s="1"/>
      <c r="AJ1279" s="1"/>
      <c r="AK1279" s="1"/>
      <c r="AL1279" s="1"/>
      <c r="AM1279" s="1"/>
    </row>
    <row r="1280" spans="1:39" x14ac:dyDescent="0.3">
      <c r="A1280" t="str">
        <f t="shared" si="209"/>
        <v>Launchers &amp; Munitions</v>
      </c>
      <c r="B1280" t="str">
        <f t="shared" si="210"/>
        <v>1367</v>
      </c>
      <c r="C1280" t="str">
        <f t="shared" si="211"/>
        <v>TACTICAL SETS, KITS, AND OUTFITS</v>
      </c>
      <c r="D1280" s="1">
        <f t="shared" si="212"/>
        <v>320237.69142979302</v>
      </c>
      <c r="E1280" s="1">
        <f t="shared" si="213"/>
        <v>357662.85611489898</v>
      </c>
      <c r="F1280" s="1">
        <f t="shared" si="214"/>
        <v>547383.40240000002</v>
      </c>
      <c r="G1280" s="1">
        <f t="shared" si="215"/>
        <v>9921024.5440088101</v>
      </c>
      <c r="H1280" s="2">
        <f t="shared" si="216"/>
        <v>0.53044520290961783</v>
      </c>
      <c r="I1280" s="2">
        <f t="shared" si="217"/>
        <v>0.70930348628248541</v>
      </c>
      <c r="J1280" s="2">
        <f t="shared" si="218"/>
        <v>18.124452624084185</v>
      </c>
      <c r="K1280" s="2">
        <f t="shared" si="219"/>
        <v>6.8734096926659857E-6</v>
      </c>
      <c r="L1280" s="2">
        <f>AM1280/SUM(AM1:AM$2583)</f>
        <v>1.9477787816669462E-4</v>
      </c>
      <c r="M1280" t="s">
        <v>3028</v>
      </c>
      <c r="N1280" t="s">
        <v>3093</v>
      </c>
      <c r="O1280" t="s">
        <v>3094</v>
      </c>
      <c r="P1280" s="1"/>
      <c r="Q1280" s="1"/>
      <c r="R1280" s="1"/>
      <c r="S1280" s="1"/>
      <c r="T1280" s="1"/>
      <c r="U1280" s="1"/>
      <c r="V1280" s="1"/>
      <c r="W1280" s="1"/>
      <c r="X1280" s="1">
        <v>74097.415654196899</v>
      </c>
      <c r="Y1280" s="1">
        <v>356211.67091396998</v>
      </c>
      <c r="Z1280" s="1">
        <v>98198.582339820394</v>
      </c>
      <c r="AA1280" s="1">
        <v>335712.76106178598</v>
      </c>
      <c r="AB1280" s="1">
        <v>69958.647962931893</v>
      </c>
      <c r="AC1280" s="1">
        <v>264358.02370649599</v>
      </c>
      <c r="AD1280" s="1">
        <v>1408070.3417319199</v>
      </c>
      <c r="AE1280" s="1">
        <v>320237.69142979302</v>
      </c>
      <c r="AF1280" s="1">
        <v>2656400.7026175498</v>
      </c>
      <c r="AG1280" s="1">
        <v>2024308.24278456</v>
      </c>
      <c r="AH1280" s="1">
        <v>816959.75463902904</v>
      </c>
      <c r="AI1280" s="1">
        <v>772317.00868270197</v>
      </c>
      <c r="AJ1280" s="1">
        <v>485062.62891039299</v>
      </c>
      <c r="AK1280" s="1">
        <v>357662.85611489898</v>
      </c>
      <c r="AL1280" s="1">
        <v>547383.40240000002</v>
      </c>
      <c r="AM1280" s="1">
        <v>9921024.5440088101</v>
      </c>
    </row>
    <row r="1281" spans="1:39" x14ac:dyDescent="0.3">
      <c r="A1281" t="str">
        <f t="shared" ref="A1281:A1344" si="220">M1281</f>
        <v>Launchers &amp; Munitions</v>
      </c>
      <c r="B1281" t="str">
        <f t="shared" ref="B1281:B1344" si="221">N1281</f>
        <v>1370</v>
      </c>
      <c r="C1281" t="str">
        <f t="shared" ref="C1281:C1344" si="222">O1281</f>
        <v>PYROTECHNICS</v>
      </c>
      <c r="D1281" s="1">
        <f t="shared" ref="D1281:D1344" si="223">AE1281</f>
        <v>8691205.1193228196</v>
      </c>
      <c r="E1281" s="1">
        <f t="shared" ref="E1281:E1344" si="224">AK1281</f>
        <v>25278906.8011242</v>
      </c>
      <c r="F1281" s="1">
        <f t="shared" ref="F1281:F1344" si="225">AL1281</f>
        <v>48498567</v>
      </c>
      <c r="G1281" s="1">
        <f t="shared" ref="G1281:G1344" si="226">AM1281</f>
        <v>10897330.5681358</v>
      </c>
      <c r="H1281" s="2">
        <f t="shared" si="216"/>
        <v>0.91853893768235184</v>
      </c>
      <c r="I1281" s="2">
        <f t="shared" si="217"/>
        <v>4.5801889765752986</v>
      </c>
      <c r="J1281" s="2">
        <f t="shared" si="218"/>
        <v>0.22469386710200737</v>
      </c>
      <c r="K1281" s="2">
        <f t="shared" si="219"/>
        <v>6.0898909071162354E-4</v>
      </c>
      <c r="L1281" s="2">
        <f>AM1281/SUM(AM1:AM$2583)</f>
        <v>2.1394553721009997E-4</v>
      </c>
      <c r="M1281" t="s">
        <v>3028</v>
      </c>
      <c r="N1281" t="s">
        <v>3095</v>
      </c>
      <c r="O1281" t="s">
        <v>3096</v>
      </c>
      <c r="P1281" s="1"/>
      <c r="Q1281" s="1">
        <v>12314704.6449799</v>
      </c>
      <c r="R1281" s="1">
        <v>14073161.248805501</v>
      </c>
      <c r="S1281" s="1">
        <v>12208075.3947421</v>
      </c>
      <c r="T1281" s="1">
        <v>131439325.904118</v>
      </c>
      <c r="U1281" s="1">
        <v>22743197.649525698</v>
      </c>
      <c r="V1281" s="1">
        <v>26244615.914024498</v>
      </c>
      <c r="W1281" s="1">
        <v>100318563.743012</v>
      </c>
      <c r="X1281" s="1">
        <v>40089833.371842198</v>
      </c>
      <c r="Y1281" s="1">
        <v>195675596.32404399</v>
      </c>
      <c r="Z1281" s="1">
        <v>178006770.661639</v>
      </c>
      <c r="AA1281" s="1">
        <v>25965991.180840001</v>
      </c>
      <c r="AB1281" s="1">
        <v>13032069.518911</v>
      </c>
      <c r="AC1281" s="1">
        <v>134336.87551722099</v>
      </c>
      <c r="AD1281" s="1">
        <v>74140.377616512706</v>
      </c>
      <c r="AE1281" s="1">
        <v>8691205.1193228196</v>
      </c>
      <c r="AF1281" s="1">
        <v>11635829.5587721</v>
      </c>
      <c r="AG1281" s="1">
        <v>21544689.8712948</v>
      </c>
      <c r="AH1281" s="1">
        <v>26287145.470751502</v>
      </c>
      <c r="AI1281" s="1">
        <v>5922015.6075361799</v>
      </c>
      <c r="AJ1281" s="1">
        <v>91789154.332347795</v>
      </c>
      <c r="AK1281" s="1">
        <v>25278906.8011242</v>
      </c>
      <c r="AL1281" s="1">
        <v>48498567</v>
      </c>
      <c r="AM1281" s="1">
        <v>10897330.5681358</v>
      </c>
    </row>
    <row r="1282" spans="1:39" x14ac:dyDescent="0.3">
      <c r="A1282" t="str">
        <f t="shared" si="220"/>
        <v>Launchers &amp; Munitions</v>
      </c>
      <c r="B1282" t="str">
        <f t="shared" si="221"/>
        <v>1375</v>
      </c>
      <c r="C1282" t="str">
        <f t="shared" si="222"/>
        <v>DEMOLITION MATERIALS</v>
      </c>
      <c r="D1282" s="1">
        <f t="shared" si="223"/>
        <v>0</v>
      </c>
      <c r="E1282" s="1">
        <f t="shared" si="224"/>
        <v>184502.54403621401</v>
      </c>
      <c r="F1282" s="1">
        <f t="shared" si="225"/>
        <v>337903.54690000002</v>
      </c>
      <c r="G1282" s="1">
        <f t="shared" si="226"/>
        <v>47388.5186838644</v>
      </c>
      <c r="H1282" s="2">
        <f t="shared" ref="H1282:H1345" si="227">AL1282/AK1282-1</f>
        <v>0.83143028550151898</v>
      </c>
      <c r="I1282" s="2" t="e">
        <f t="shared" ref="I1282:I1345" si="228">AL1282/AE1282-1</f>
        <v>#DIV/0!</v>
      </c>
      <c r="J1282" s="2">
        <f t="shared" ref="J1282:J1345" si="229">AM1282/AL1282</f>
        <v>0.14024273825657319</v>
      </c>
      <c r="K1282" s="2">
        <f t="shared" ref="K1282:K1345" si="230">AL1282/SUM(AL$1:AL$2583)</f>
        <v>4.2430031752250211E-6</v>
      </c>
      <c r="L1282" s="2">
        <f>AM1282/SUM(AM1:AM$2583)</f>
        <v>9.3037116053501768E-7</v>
      </c>
      <c r="M1282" t="s">
        <v>3028</v>
      </c>
      <c r="N1282" t="s">
        <v>3097</v>
      </c>
      <c r="O1282" t="s">
        <v>3098</v>
      </c>
      <c r="P1282" s="1"/>
      <c r="Q1282" s="1">
        <v>159027.047940452</v>
      </c>
      <c r="R1282" s="1">
        <v>333266.46935376403</v>
      </c>
      <c r="S1282" s="1">
        <v>1651548.17891018</v>
      </c>
      <c r="T1282" s="1">
        <v>2012647.2929921499</v>
      </c>
      <c r="U1282" s="1">
        <v>1036805.3805034</v>
      </c>
      <c r="V1282" s="1">
        <v>74912.061691299197</v>
      </c>
      <c r="W1282" s="1">
        <v>454373.17358634301</v>
      </c>
      <c r="X1282" s="1">
        <v>9255716.4289199002</v>
      </c>
      <c r="Y1282" s="1">
        <v>1675064.69846746</v>
      </c>
      <c r="Z1282" s="1">
        <v>257061.983477275</v>
      </c>
      <c r="AA1282" s="1">
        <v>2067739.82186453</v>
      </c>
      <c r="AB1282" s="1">
        <v>3204952.2896816698</v>
      </c>
      <c r="AC1282" s="1">
        <v>218028.818217911</v>
      </c>
      <c r="AD1282" s="1">
        <v>1343818.9873929899</v>
      </c>
      <c r="AE1282" s="1">
        <v>0</v>
      </c>
      <c r="AF1282" s="1">
        <v>36839.485372696399</v>
      </c>
      <c r="AG1282" s="1">
        <v>1885090.8746292801</v>
      </c>
      <c r="AH1282" s="1">
        <v>128392.255561246</v>
      </c>
      <c r="AI1282" s="1">
        <v>3348382.7081915098</v>
      </c>
      <c r="AJ1282" s="1">
        <v>54237.0472589649</v>
      </c>
      <c r="AK1282" s="1">
        <v>184502.54403621401</v>
      </c>
      <c r="AL1282" s="1">
        <v>337903.54690000002</v>
      </c>
      <c r="AM1282" s="1">
        <v>47388.5186838644</v>
      </c>
    </row>
    <row r="1283" spans="1:39" x14ac:dyDescent="0.3">
      <c r="A1283" t="str">
        <f t="shared" si="220"/>
        <v>Launchers &amp; Munitions</v>
      </c>
      <c r="B1283" t="str">
        <f t="shared" si="221"/>
        <v>1376</v>
      </c>
      <c r="C1283" t="str">
        <f t="shared" si="222"/>
        <v>BULK EXPLOSIVES</v>
      </c>
      <c r="D1283" s="1">
        <f t="shared" si="223"/>
        <v>29986.1891768895</v>
      </c>
      <c r="E1283" s="1">
        <f t="shared" si="224"/>
        <v>0</v>
      </c>
      <c r="F1283" s="1">
        <f t="shared" si="225"/>
        <v>3416.77</v>
      </c>
      <c r="G1283" s="1">
        <f t="shared" si="226"/>
        <v>0</v>
      </c>
      <c r="H1283" s="2" t="e">
        <f t="shared" si="227"/>
        <v>#DIV/0!</v>
      </c>
      <c r="I1283" s="2">
        <f t="shared" si="228"/>
        <v>-0.88605521095580486</v>
      </c>
      <c r="J1283" s="2">
        <f t="shared" si="229"/>
        <v>0</v>
      </c>
      <c r="K1283" s="2">
        <f t="shared" si="230"/>
        <v>4.2903858488659137E-8</v>
      </c>
      <c r="L1283" s="2">
        <f>AM1283/SUM(AM1:AM$2583)</f>
        <v>0</v>
      </c>
      <c r="M1283" t="s">
        <v>3028</v>
      </c>
      <c r="N1283" t="s">
        <v>3099</v>
      </c>
      <c r="O1283" t="s">
        <v>3100</v>
      </c>
      <c r="P1283" s="1"/>
      <c r="Q1283" s="1"/>
      <c r="R1283" s="1">
        <v>132095.27438597899</v>
      </c>
      <c r="S1283" s="1">
        <v>179895.21087966001</v>
      </c>
      <c r="T1283" s="1">
        <v>142609.10567908501</v>
      </c>
      <c r="U1283" s="1">
        <v>10596.4255429968</v>
      </c>
      <c r="V1283" s="1">
        <v>142022.53129156699</v>
      </c>
      <c r="W1283" s="1">
        <v>66543.948557548705</v>
      </c>
      <c r="X1283" s="1"/>
      <c r="Y1283" s="1">
        <v>189856.29719009201</v>
      </c>
      <c r="Z1283" s="1">
        <v>53163.757926343998</v>
      </c>
      <c r="AA1283" s="1">
        <v>799703.98537711101</v>
      </c>
      <c r="AB1283" s="1"/>
      <c r="AC1283" s="1">
        <v>-1855.0034362763799</v>
      </c>
      <c r="AD1283" s="1"/>
      <c r="AE1283" s="1">
        <v>29986.1891768895</v>
      </c>
      <c r="AF1283" s="1">
        <v>381163.01182420098</v>
      </c>
      <c r="AG1283" s="1">
        <v>0</v>
      </c>
      <c r="AH1283" s="1">
        <v>0</v>
      </c>
      <c r="AI1283" s="1">
        <v>36872.940152299503</v>
      </c>
      <c r="AJ1283" s="1"/>
      <c r="AK1283" s="1"/>
      <c r="AL1283" s="1">
        <v>3416.77</v>
      </c>
      <c r="AM1283" s="1"/>
    </row>
    <row r="1284" spans="1:39" x14ac:dyDescent="0.3">
      <c r="A1284" t="str">
        <f t="shared" si="220"/>
        <v>Launchers &amp; Munitions</v>
      </c>
      <c r="B1284" t="str">
        <f t="shared" si="221"/>
        <v>1377</v>
      </c>
      <c r="C1284" t="str">
        <f t="shared" si="222"/>
        <v>CARTRIDGE &amp; PROPELLANT DEVICES</v>
      </c>
      <c r="D1284" s="1">
        <f t="shared" si="223"/>
        <v>34981743.938565299</v>
      </c>
      <c r="E1284" s="1">
        <f t="shared" si="224"/>
        <v>111558494.69225299</v>
      </c>
      <c r="F1284" s="1">
        <f t="shared" si="225"/>
        <v>112911848.82529999</v>
      </c>
      <c r="G1284" s="1">
        <f t="shared" si="226"/>
        <v>30931748.403069001</v>
      </c>
      <c r="H1284" s="2">
        <f t="shared" si="227"/>
        <v>1.2131340932668433E-2</v>
      </c>
      <c r="I1284" s="2">
        <f t="shared" si="228"/>
        <v>2.2277364165604499</v>
      </c>
      <c r="J1284" s="2">
        <f t="shared" si="229"/>
        <v>0.27394599171719675</v>
      </c>
      <c r="K1284" s="2">
        <f t="shared" si="230"/>
        <v>1.417816822230804E-3</v>
      </c>
      <c r="L1284" s="2">
        <f>AM1284/SUM(AM1:AM$2583)</f>
        <v>6.0727803819154373E-4</v>
      </c>
      <c r="M1284" t="s">
        <v>3028</v>
      </c>
      <c r="N1284" t="s">
        <v>3101</v>
      </c>
      <c r="O1284" t="s">
        <v>3102</v>
      </c>
      <c r="P1284" s="1">
        <v>36190440.090450503</v>
      </c>
      <c r="Q1284" s="1">
        <v>59446831.644105598</v>
      </c>
      <c r="R1284" s="1">
        <v>56026690.277255297</v>
      </c>
      <c r="S1284" s="1">
        <v>46058841.139963202</v>
      </c>
      <c r="T1284" s="1">
        <v>95009503.877300799</v>
      </c>
      <c r="U1284" s="1">
        <v>51491175.993371204</v>
      </c>
      <c r="V1284" s="1">
        <v>40424020.724551901</v>
      </c>
      <c r="W1284" s="1">
        <v>51026055.340892397</v>
      </c>
      <c r="X1284" s="1">
        <v>32688656.990889002</v>
      </c>
      <c r="Y1284" s="1">
        <v>49846195.193561301</v>
      </c>
      <c r="Z1284" s="1">
        <v>43136117.419308797</v>
      </c>
      <c r="AA1284" s="1">
        <v>33059949.387476299</v>
      </c>
      <c r="AB1284" s="1">
        <v>78414574.496457905</v>
      </c>
      <c r="AC1284" s="1">
        <v>29647925.566537701</v>
      </c>
      <c r="AD1284" s="1">
        <v>26660317.3156965</v>
      </c>
      <c r="AE1284" s="1">
        <v>34981743.938565299</v>
      </c>
      <c r="AF1284" s="1">
        <v>128480959.163202</v>
      </c>
      <c r="AG1284" s="1">
        <v>86631807.547142595</v>
      </c>
      <c r="AH1284" s="1">
        <v>98310589.698524699</v>
      </c>
      <c r="AI1284" s="1">
        <v>114273959.318775</v>
      </c>
      <c r="AJ1284" s="1">
        <v>90955652.220062703</v>
      </c>
      <c r="AK1284" s="1">
        <v>111558494.69225299</v>
      </c>
      <c r="AL1284" s="1">
        <v>112911848.82529999</v>
      </c>
      <c r="AM1284" s="1">
        <v>30931748.403069001</v>
      </c>
    </row>
    <row r="1285" spans="1:39" x14ac:dyDescent="0.3">
      <c r="A1285" t="str">
        <f t="shared" si="220"/>
        <v>Launchers &amp; Munitions</v>
      </c>
      <c r="B1285" t="str">
        <f t="shared" si="221"/>
        <v>1385</v>
      </c>
      <c r="C1285" t="str">
        <f t="shared" si="222"/>
        <v>SURFACE EXPLOSIVE ORD DISPOSAL TOOL</v>
      </c>
      <c r="D1285" s="1">
        <f t="shared" si="223"/>
        <v>568089.44449389901</v>
      </c>
      <c r="E1285" s="1">
        <f t="shared" si="224"/>
        <v>6159403.91262767</v>
      </c>
      <c r="F1285" s="1">
        <f t="shared" si="225"/>
        <v>18934458</v>
      </c>
      <c r="G1285" s="1">
        <f t="shared" si="226"/>
        <v>39544.480811388297</v>
      </c>
      <c r="H1285" s="2">
        <f t="shared" si="227"/>
        <v>2.0740731195078177</v>
      </c>
      <c r="I1285" s="2">
        <f t="shared" si="228"/>
        <v>32.330064804968131</v>
      </c>
      <c r="J1285" s="2">
        <f t="shared" si="229"/>
        <v>2.0884928848445674E-3</v>
      </c>
      <c r="K1285" s="2">
        <f t="shared" si="230"/>
        <v>2.3775709415367727E-4</v>
      </c>
      <c r="L1285" s="2">
        <f>AM1285/SUM(AM1:AM$2583)</f>
        <v>7.7637042741691086E-7</v>
      </c>
      <c r="M1285" t="s">
        <v>3028</v>
      </c>
      <c r="N1285" t="s">
        <v>3103</v>
      </c>
      <c r="O1285" t="s">
        <v>3104</v>
      </c>
      <c r="P1285" s="1">
        <v>3796876.75180481</v>
      </c>
      <c r="Q1285" s="1">
        <v>4551360.7059101705</v>
      </c>
      <c r="R1285" s="1">
        <v>5669053.6585058896</v>
      </c>
      <c r="S1285" s="1">
        <v>5945741.3710612301</v>
      </c>
      <c r="T1285" s="1">
        <v>20858427.295543201</v>
      </c>
      <c r="U1285" s="1">
        <v>8329460.6822322598</v>
      </c>
      <c r="V1285" s="1">
        <v>8205976.0125510599</v>
      </c>
      <c r="W1285" s="1">
        <v>2606587.4466084801</v>
      </c>
      <c r="X1285" s="1">
        <v>1558342.07568399</v>
      </c>
      <c r="Y1285" s="1">
        <v>1313996.9855686</v>
      </c>
      <c r="Z1285" s="1">
        <v>21096439.954845902</v>
      </c>
      <c r="AA1285" s="1">
        <v>15142763.839132801</v>
      </c>
      <c r="AB1285" s="1">
        <v>6307750.7424089797</v>
      </c>
      <c r="AC1285" s="1">
        <v>2366972.7600004598</v>
      </c>
      <c r="AD1285" s="1">
        <v>1796554.52850892</v>
      </c>
      <c r="AE1285" s="1">
        <v>568089.44449389901</v>
      </c>
      <c r="AF1285" s="1">
        <v>1438798.81080587</v>
      </c>
      <c r="AG1285" s="1">
        <v>2478587.0927941799</v>
      </c>
      <c r="AH1285" s="1">
        <v>224500.95130305999</v>
      </c>
      <c r="AI1285" s="1">
        <v>4884618.0016095098</v>
      </c>
      <c r="AJ1285" s="1">
        <v>46777591.552032903</v>
      </c>
      <c r="AK1285" s="1">
        <v>6159403.91262767</v>
      </c>
      <c r="AL1285" s="1">
        <v>18934458</v>
      </c>
      <c r="AM1285" s="1">
        <v>39544.480811388297</v>
      </c>
    </row>
    <row r="1286" spans="1:39" x14ac:dyDescent="0.3">
      <c r="A1286" t="str">
        <f t="shared" si="220"/>
        <v>Launchers &amp; Munitions</v>
      </c>
      <c r="B1286" t="str">
        <f t="shared" si="221"/>
        <v>1386</v>
      </c>
      <c r="C1286" t="str">
        <f t="shared" si="222"/>
        <v>UNDERWATER EXPLOSIVE ORD DISPOSAL</v>
      </c>
      <c r="D1286" s="1">
        <f t="shared" si="223"/>
        <v>0</v>
      </c>
      <c r="E1286" s="1">
        <f t="shared" si="224"/>
        <v>0</v>
      </c>
      <c r="F1286" s="1">
        <f t="shared" si="225"/>
        <v>0</v>
      </c>
      <c r="G1286" s="1">
        <f t="shared" si="226"/>
        <v>0</v>
      </c>
      <c r="H1286" s="2" t="e">
        <f t="shared" si="227"/>
        <v>#DIV/0!</v>
      </c>
      <c r="I1286" s="2" t="e">
        <f t="shared" si="228"/>
        <v>#DIV/0!</v>
      </c>
      <c r="J1286" s="2" t="e">
        <f t="shared" si="229"/>
        <v>#DIV/0!</v>
      </c>
      <c r="K1286" s="2">
        <f t="shared" si="230"/>
        <v>0</v>
      </c>
      <c r="L1286" s="2">
        <f>AM1286/SUM(AM1:AM$2583)</f>
        <v>0</v>
      </c>
      <c r="M1286" t="s">
        <v>3028</v>
      </c>
      <c r="N1286" t="s">
        <v>3105</v>
      </c>
      <c r="O1286" t="s">
        <v>3106</v>
      </c>
      <c r="P1286" s="1"/>
      <c r="Q1286" s="1"/>
      <c r="R1286" s="1"/>
      <c r="S1286" s="1"/>
      <c r="T1286" s="1"/>
      <c r="U1286" s="1"/>
      <c r="V1286" s="1">
        <v>12119.032301981701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</row>
    <row r="1287" spans="1:39" x14ac:dyDescent="0.3">
      <c r="A1287" t="str">
        <f t="shared" si="220"/>
        <v>Launchers &amp; Munitions</v>
      </c>
      <c r="B1287" t="str">
        <f t="shared" si="221"/>
        <v>1390</v>
      </c>
      <c r="C1287" t="str">
        <f t="shared" si="222"/>
        <v>FUZES AND PRIMERS</v>
      </c>
      <c r="D1287" s="1">
        <f t="shared" si="223"/>
        <v>126563677.464212</v>
      </c>
      <c r="E1287" s="1">
        <f t="shared" si="224"/>
        <v>427590.86684082903</v>
      </c>
      <c r="F1287" s="1">
        <f t="shared" si="225"/>
        <v>0</v>
      </c>
      <c r="G1287" s="1">
        <f t="shared" si="226"/>
        <v>7534409.2516062101</v>
      </c>
      <c r="H1287" s="2">
        <f t="shared" si="227"/>
        <v>-1</v>
      </c>
      <c r="I1287" s="2">
        <f t="shared" si="228"/>
        <v>-1</v>
      </c>
      <c r="J1287" s="2" t="e">
        <f t="shared" si="229"/>
        <v>#DIV/0!</v>
      </c>
      <c r="K1287" s="2">
        <f t="shared" si="230"/>
        <v>0</v>
      </c>
      <c r="L1287" s="2">
        <f>AM1287/SUM(AM1:AM$2583)</f>
        <v>1.4792184423670224E-4</v>
      </c>
      <c r="M1287" t="s">
        <v>3028</v>
      </c>
      <c r="N1287" t="s">
        <v>3107</v>
      </c>
      <c r="O1287" t="s">
        <v>3108</v>
      </c>
      <c r="P1287" s="1">
        <v>14289789.618536999</v>
      </c>
      <c r="Q1287" s="1">
        <v>3962275.5302086798</v>
      </c>
      <c r="R1287" s="1">
        <v>8485144.4537843093</v>
      </c>
      <c r="S1287" s="1">
        <v>4519974.2229945296</v>
      </c>
      <c r="T1287" s="1">
        <v>-617.30392140457104</v>
      </c>
      <c r="U1287" s="1">
        <v>19133380.922833301</v>
      </c>
      <c r="V1287" s="1">
        <v>56127862.2222059</v>
      </c>
      <c r="W1287" s="1">
        <v>69979942.218514994</v>
      </c>
      <c r="X1287" s="1">
        <v>100520371.655701</v>
      </c>
      <c r="Y1287" s="1">
        <v>98301972.340126693</v>
      </c>
      <c r="Z1287" s="1">
        <v>114057640.39503799</v>
      </c>
      <c r="AA1287" s="1">
        <v>94096713.997713596</v>
      </c>
      <c r="AB1287" s="1">
        <v>62880064.227977097</v>
      </c>
      <c r="AC1287" s="1">
        <v>103315262.994615</v>
      </c>
      <c r="AD1287" s="1">
        <v>82920442.6063409</v>
      </c>
      <c r="AE1287" s="1">
        <v>126563677.464212</v>
      </c>
      <c r="AF1287" s="1">
        <v>43922735.431238502</v>
      </c>
      <c r="AG1287" s="1">
        <v>38968349.323887698</v>
      </c>
      <c r="AH1287" s="1">
        <v>211326592.48942</v>
      </c>
      <c r="AI1287" s="1">
        <v>87821906.1557298</v>
      </c>
      <c r="AJ1287" s="1">
        <v>341231.69314728602</v>
      </c>
      <c r="AK1287" s="1">
        <v>427590.86684082903</v>
      </c>
      <c r="AL1287" s="1">
        <v>0</v>
      </c>
      <c r="AM1287" s="1">
        <v>7534409.2516062101</v>
      </c>
    </row>
    <row r="1288" spans="1:39" x14ac:dyDescent="0.3">
      <c r="A1288" t="str">
        <f t="shared" si="220"/>
        <v>Launchers &amp; Munitions</v>
      </c>
      <c r="B1288" t="str">
        <f t="shared" si="221"/>
        <v>1395</v>
      </c>
      <c r="C1288" t="str">
        <f t="shared" si="222"/>
        <v>MISCELLANEOUS AMMUNITION</v>
      </c>
      <c r="D1288" s="1">
        <f t="shared" si="223"/>
        <v>61271.380068921797</v>
      </c>
      <c r="E1288" s="1">
        <f t="shared" si="224"/>
        <v>3249459.82648867</v>
      </c>
      <c r="F1288" s="1">
        <f t="shared" si="225"/>
        <v>1898506.0782000001</v>
      </c>
      <c r="G1288" s="1">
        <f t="shared" si="226"/>
        <v>26706.354624188902</v>
      </c>
      <c r="H1288" s="2">
        <f t="shared" si="227"/>
        <v>-0.41574717658488347</v>
      </c>
      <c r="I1288" s="2">
        <f t="shared" si="228"/>
        <v>29.985201835905187</v>
      </c>
      <c r="J1288" s="2">
        <f t="shared" si="229"/>
        <v>1.4067036672070899E-2</v>
      </c>
      <c r="K1288" s="2">
        <f t="shared" si="230"/>
        <v>2.3839250555042347E-5</v>
      </c>
      <c r="L1288" s="2">
        <f>AM1288/SUM(AM1:AM$2583)</f>
        <v>5.2432156217253963E-7</v>
      </c>
      <c r="M1288" t="s">
        <v>3028</v>
      </c>
      <c r="N1288" t="s">
        <v>3109</v>
      </c>
      <c r="O1288" t="s">
        <v>3110</v>
      </c>
      <c r="P1288" s="1"/>
      <c r="Q1288" s="1">
        <v>414740706.42278397</v>
      </c>
      <c r="R1288" s="1">
        <v>14008949.2172359</v>
      </c>
      <c r="S1288" s="1">
        <v>170951.80368758901</v>
      </c>
      <c r="T1288" s="1">
        <v>2085.4460188173598</v>
      </c>
      <c r="U1288" s="1">
        <v>1028354.22585371</v>
      </c>
      <c r="V1288" s="1">
        <v>338786.23375520302</v>
      </c>
      <c r="W1288" s="1">
        <v>388247.87818428298</v>
      </c>
      <c r="X1288" s="1">
        <v>381408.57726412202</v>
      </c>
      <c r="Y1288" s="1">
        <v>444187.83293898398</v>
      </c>
      <c r="Z1288" s="1">
        <v>217323.429489601</v>
      </c>
      <c r="AA1288" s="1">
        <v>451690.57504781598</v>
      </c>
      <c r="AB1288" s="1">
        <v>93059.121732244297</v>
      </c>
      <c r="AC1288" s="1"/>
      <c r="AD1288" s="1">
        <v>37807.558699545902</v>
      </c>
      <c r="AE1288" s="1">
        <v>61271.380068921797</v>
      </c>
      <c r="AF1288" s="1">
        <v>55104.902426114597</v>
      </c>
      <c r="AG1288" s="1">
        <v>18467.216339799801</v>
      </c>
      <c r="AH1288" s="1">
        <v>1948361.32554087</v>
      </c>
      <c r="AI1288" s="1">
        <v>18872.7003768307</v>
      </c>
      <c r="AJ1288" s="1"/>
      <c r="AK1288" s="1">
        <v>3249459.82648867</v>
      </c>
      <c r="AL1288" s="1">
        <v>1898506.0782000001</v>
      </c>
      <c r="AM1288" s="1">
        <v>26706.354624188902</v>
      </c>
    </row>
    <row r="1289" spans="1:39" x14ac:dyDescent="0.3">
      <c r="A1289" t="str">
        <f t="shared" si="220"/>
        <v>Launchers &amp; Munitions</v>
      </c>
      <c r="B1289" t="str">
        <f t="shared" si="221"/>
        <v>1398</v>
      </c>
      <c r="C1289" t="str">
        <f t="shared" si="222"/>
        <v>AMMUNITION HANDLING &amp; SERVICING EQ</v>
      </c>
      <c r="D1289" s="1">
        <f t="shared" si="223"/>
        <v>203728.72265176801</v>
      </c>
      <c r="E1289" s="1">
        <f t="shared" si="224"/>
        <v>231551.19211794401</v>
      </c>
      <c r="F1289" s="1">
        <f t="shared" si="225"/>
        <v>0</v>
      </c>
      <c r="G1289" s="1">
        <f t="shared" si="226"/>
        <v>18122.169209271098</v>
      </c>
      <c r="H1289" s="2">
        <f t="shared" si="227"/>
        <v>-1</v>
      </c>
      <c r="I1289" s="2">
        <f t="shared" si="228"/>
        <v>-1</v>
      </c>
      <c r="J1289" s="2" t="e">
        <f t="shared" si="229"/>
        <v>#DIV/0!</v>
      </c>
      <c r="K1289" s="2">
        <f t="shared" si="230"/>
        <v>0</v>
      </c>
      <c r="L1289" s="2">
        <f>AM1289/SUM(AM1:AM$2583)</f>
        <v>3.5578963147422449E-7</v>
      </c>
      <c r="M1289" t="s">
        <v>3028</v>
      </c>
      <c r="N1289" t="s">
        <v>3111</v>
      </c>
      <c r="O1289" t="s">
        <v>3112</v>
      </c>
      <c r="P1289" s="1">
        <v>244702.31603754099</v>
      </c>
      <c r="Q1289" s="1">
        <v>34533973.374280803</v>
      </c>
      <c r="R1289" s="1"/>
      <c r="S1289" s="1">
        <v>421094.43800348497</v>
      </c>
      <c r="T1289" s="1">
        <v>427608.65757593699</v>
      </c>
      <c r="U1289" s="1">
        <v>717728.81735447003</v>
      </c>
      <c r="V1289" s="1">
        <v>1121962.6177207599</v>
      </c>
      <c r="W1289" s="1">
        <v>1379142.3852924099</v>
      </c>
      <c r="X1289" s="1">
        <v>589890.23136329604</v>
      </c>
      <c r="Y1289" s="1">
        <v>935137.96341456496</v>
      </c>
      <c r="Z1289" s="1">
        <v>137912.76469925701</v>
      </c>
      <c r="AA1289" s="1">
        <v>1472953.9751844101</v>
      </c>
      <c r="AB1289" s="1">
        <v>684838.37720678304</v>
      </c>
      <c r="AC1289" s="1">
        <v>5668.3958336776204</v>
      </c>
      <c r="AD1289" s="1">
        <v>196168.64647512199</v>
      </c>
      <c r="AE1289" s="1">
        <v>203728.72265176801</v>
      </c>
      <c r="AF1289" s="1">
        <v>288422.26214285399</v>
      </c>
      <c r="AG1289" s="1">
        <v>567061.43596556701</v>
      </c>
      <c r="AH1289" s="1">
        <v>213687.10742717099</v>
      </c>
      <c r="AI1289" s="1">
        <v>105263.96135897801</v>
      </c>
      <c r="AJ1289" s="1">
        <v>160458.416986689</v>
      </c>
      <c r="AK1289" s="1">
        <v>231551.19211794401</v>
      </c>
      <c r="AL1289" s="1"/>
      <c r="AM1289" s="1">
        <v>18122.169209271098</v>
      </c>
    </row>
    <row r="1290" spans="1:39" x14ac:dyDescent="0.3">
      <c r="A1290" t="str">
        <f t="shared" si="220"/>
        <v>Launchers &amp; Munitions</v>
      </c>
      <c r="B1290" t="str">
        <f t="shared" si="221"/>
        <v>3690</v>
      </c>
      <c r="C1290" t="str">
        <f t="shared" si="222"/>
        <v>SPECIAL AMMUNITION &amp; ORDNANCE MACH</v>
      </c>
      <c r="D1290" s="1">
        <f t="shared" si="223"/>
        <v>67898.327877014395</v>
      </c>
      <c r="E1290" s="1">
        <f t="shared" si="224"/>
        <v>0</v>
      </c>
      <c r="F1290" s="1">
        <f t="shared" si="225"/>
        <v>0</v>
      </c>
      <c r="G1290" s="1">
        <f t="shared" si="226"/>
        <v>12159.546139390501</v>
      </c>
      <c r="H1290" s="2" t="e">
        <f t="shared" si="227"/>
        <v>#DIV/0!</v>
      </c>
      <c r="I1290" s="2">
        <f t="shared" si="228"/>
        <v>-1</v>
      </c>
      <c r="J1290" s="2" t="e">
        <f t="shared" si="229"/>
        <v>#DIV/0!</v>
      </c>
      <c r="K1290" s="2">
        <f t="shared" si="230"/>
        <v>0</v>
      </c>
      <c r="L1290" s="2">
        <f>AM1290/SUM(AM1:AM$2583)</f>
        <v>2.38726412377516E-7</v>
      </c>
      <c r="M1290" t="s">
        <v>3028</v>
      </c>
      <c r="N1290" t="s">
        <v>3113</v>
      </c>
      <c r="O1290" t="s">
        <v>3114</v>
      </c>
      <c r="P1290" s="1">
        <v>800568.38797982805</v>
      </c>
      <c r="Q1290" s="1">
        <v>250992.38771369401</v>
      </c>
      <c r="R1290" s="1">
        <v>1042423.66148325</v>
      </c>
      <c r="S1290" s="1">
        <v>4905797.8988805003</v>
      </c>
      <c r="T1290" s="1">
        <v>16335224.2914299</v>
      </c>
      <c r="U1290" s="1">
        <v>286558.240893343</v>
      </c>
      <c r="V1290" s="1">
        <v>32482.865421313101</v>
      </c>
      <c r="W1290" s="1">
        <v>623885.57937603304</v>
      </c>
      <c r="X1290" s="1">
        <v>3384380.3603688399</v>
      </c>
      <c r="Y1290" s="1">
        <v>16660071.869727699</v>
      </c>
      <c r="Z1290" s="1">
        <v>345256.99300795601</v>
      </c>
      <c r="AA1290" s="1">
        <v>36456.542625886002</v>
      </c>
      <c r="AB1290" s="1">
        <v>48899.32243565</v>
      </c>
      <c r="AC1290" s="1"/>
      <c r="AD1290" s="1">
        <v>15593.4581670064</v>
      </c>
      <c r="AE1290" s="1">
        <v>67898.327877014395</v>
      </c>
      <c r="AF1290" s="1">
        <v>18695.596836253899</v>
      </c>
      <c r="AG1290" s="1">
        <v>19081.825214157401</v>
      </c>
      <c r="AH1290" s="1">
        <v>117842.982758978</v>
      </c>
      <c r="AI1290" s="1">
        <v>67044.876769391994</v>
      </c>
      <c r="AJ1290" s="1">
        <v>199643.36986496201</v>
      </c>
      <c r="AK1290" s="1"/>
      <c r="AL1290" s="1"/>
      <c r="AM1290" s="1">
        <v>12159.546139390501</v>
      </c>
    </row>
    <row r="1291" spans="1:39" x14ac:dyDescent="0.3">
      <c r="A1291" t="str">
        <f t="shared" si="220"/>
        <v>Launchers &amp; Munitions</v>
      </c>
      <c r="B1291" t="str">
        <f t="shared" si="221"/>
        <v>4923</v>
      </c>
      <c r="C1291" t="str">
        <f t="shared" si="222"/>
        <v>DEPTH CHARGES AND UNDERWATER MINES MAINTENANCE, REPAIR, AND CHECKOUT SPECIALIZED EQUIPMENT</v>
      </c>
      <c r="D1291" s="1">
        <f t="shared" si="223"/>
        <v>0</v>
      </c>
      <c r="E1291" s="1">
        <f t="shared" si="224"/>
        <v>0</v>
      </c>
      <c r="F1291" s="1">
        <f t="shared" si="225"/>
        <v>0</v>
      </c>
      <c r="G1291" s="1">
        <f t="shared" si="226"/>
        <v>0</v>
      </c>
      <c r="H1291" s="2" t="e">
        <f t="shared" si="227"/>
        <v>#DIV/0!</v>
      </c>
      <c r="I1291" s="2" t="e">
        <f t="shared" si="228"/>
        <v>#DIV/0!</v>
      </c>
      <c r="J1291" s="2" t="e">
        <f t="shared" si="229"/>
        <v>#DIV/0!</v>
      </c>
      <c r="K1291" s="2">
        <f t="shared" si="230"/>
        <v>0</v>
      </c>
      <c r="L1291" s="2">
        <f>AM1291/SUM(AM1:AM$2583)</f>
        <v>0</v>
      </c>
      <c r="M1291" t="s">
        <v>3028</v>
      </c>
      <c r="N1291" t="s">
        <v>3115</v>
      </c>
      <c r="O1291" t="s">
        <v>3116</v>
      </c>
      <c r="P1291" s="1">
        <v>824494.11855680996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</row>
    <row r="1292" spans="1:39" x14ac:dyDescent="0.3">
      <c r="A1292" t="str">
        <f t="shared" si="220"/>
        <v>Launchers &amp; Munitions</v>
      </c>
      <c r="B1292" t="str">
        <f t="shared" si="221"/>
        <v>4925</v>
      </c>
      <c r="C1292" t="str">
        <f t="shared" si="222"/>
        <v>AMMUNITION MAINT - CHECKOUT EQ</v>
      </c>
      <c r="D1292" s="1">
        <f t="shared" si="223"/>
        <v>3076522.1375848302</v>
      </c>
      <c r="E1292" s="1">
        <f t="shared" si="224"/>
        <v>0</v>
      </c>
      <c r="F1292" s="1">
        <f t="shared" si="225"/>
        <v>54244</v>
      </c>
      <c r="G1292" s="1">
        <f t="shared" si="226"/>
        <v>0</v>
      </c>
      <c r="H1292" s="2" t="e">
        <f t="shared" si="227"/>
        <v>#DIV/0!</v>
      </c>
      <c r="I1292" s="2">
        <f t="shared" si="228"/>
        <v>-0.98236840250966528</v>
      </c>
      <c r="J1292" s="2">
        <f t="shared" si="229"/>
        <v>0</v>
      </c>
      <c r="K1292" s="2">
        <f t="shared" si="230"/>
        <v>6.8113361445424365E-7</v>
      </c>
      <c r="L1292" s="2">
        <f>AM1292/SUM(AM1:AM$2583)</f>
        <v>0</v>
      </c>
      <c r="M1292" t="s">
        <v>3028</v>
      </c>
      <c r="N1292" t="s">
        <v>3117</v>
      </c>
      <c r="O1292" t="s">
        <v>3118</v>
      </c>
      <c r="P1292" s="1">
        <v>3158847.5753716701</v>
      </c>
      <c r="Q1292" s="1">
        <v>3638924.2660923302</v>
      </c>
      <c r="R1292" s="1">
        <v>1468128.86952207</v>
      </c>
      <c r="S1292" s="1">
        <v>4160413.9008239</v>
      </c>
      <c r="T1292" s="1">
        <v>7353221.6756975297</v>
      </c>
      <c r="U1292" s="1">
        <v>2701427.3196087698</v>
      </c>
      <c r="V1292" s="1">
        <v>1375637.3965402099</v>
      </c>
      <c r="W1292" s="1">
        <v>1623519.28079475</v>
      </c>
      <c r="X1292" s="1">
        <v>724662.031880136</v>
      </c>
      <c r="Y1292" s="1">
        <v>576079.53829065897</v>
      </c>
      <c r="Z1292" s="1">
        <v>18609.539261337799</v>
      </c>
      <c r="AA1292" s="1">
        <v>11844.5880019941</v>
      </c>
      <c r="AB1292" s="1">
        <v>9456.0209850557894</v>
      </c>
      <c r="AC1292" s="1">
        <v>28404.0599500555</v>
      </c>
      <c r="AD1292" s="1">
        <v>9552.7246647917491</v>
      </c>
      <c r="AE1292" s="1">
        <v>3076522.1375848302</v>
      </c>
      <c r="AF1292" s="1">
        <v>649342.15766772896</v>
      </c>
      <c r="AG1292" s="1">
        <v>0</v>
      </c>
      <c r="AH1292" s="1"/>
      <c r="AI1292" s="1">
        <v>6903271.91989082</v>
      </c>
      <c r="AJ1292" s="1">
        <v>50212.207854916604</v>
      </c>
      <c r="AK1292" s="1">
        <v>0</v>
      </c>
      <c r="AL1292" s="1">
        <v>54244</v>
      </c>
      <c r="AM1292" s="1">
        <v>0</v>
      </c>
    </row>
    <row r="1293" spans="1:39" x14ac:dyDescent="0.3">
      <c r="A1293" t="str">
        <f t="shared" si="220"/>
        <v>Launchers &amp; Munitions</v>
      </c>
      <c r="B1293" t="str">
        <f t="shared" si="221"/>
        <v>4931</v>
      </c>
      <c r="C1293" t="str">
        <f t="shared" si="222"/>
        <v>FIRE CONT MAINT EQ</v>
      </c>
      <c r="D1293" s="1">
        <f t="shared" si="223"/>
        <v>227452.141730217</v>
      </c>
      <c r="E1293" s="1">
        <f t="shared" si="224"/>
        <v>122198.913142727</v>
      </c>
      <c r="F1293" s="1">
        <f t="shared" si="225"/>
        <v>439307.91019999998</v>
      </c>
      <c r="G1293" s="1">
        <f t="shared" si="226"/>
        <v>4196.7128695154097</v>
      </c>
      <c r="H1293" s="2">
        <f t="shared" si="227"/>
        <v>2.5950230562762298</v>
      </c>
      <c r="I1293" s="2">
        <f t="shared" si="228"/>
        <v>0.93143008836147589</v>
      </c>
      <c r="J1293" s="2">
        <f t="shared" si="229"/>
        <v>9.5530100234361998E-3</v>
      </c>
      <c r="K1293" s="2">
        <f t="shared" si="230"/>
        <v>5.5163222611324067E-6</v>
      </c>
      <c r="L1293" s="2">
        <f>AM1293/SUM(AM1:AM$2583)</f>
        <v>8.2393388341399309E-8</v>
      </c>
      <c r="M1293" t="s">
        <v>3028</v>
      </c>
      <c r="N1293" t="s">
        <v>3119</v>
      </c>
      <c r="O1293" t="s">
        <v>3120</v>
      </c>
      <c r="P1293" s="1"/>
      <c r="Q1293" s="1">
        <v>130488.909004316</v>
      </c>
      <c r="R1293" s="1">
        <v>53855.3023798656</v>
      </c>
      <c r="S1293" s="1"/>
      <c r="T1293" s="1">
        <v>404374.23046186601</v>
      </c>
      <c r="U1293" s="1">
        <v>464696.56970159197</v>
      </c>
      <c r="V1293" s="1">
        <v>262564.11977191502</v>
      </c>
      <c r="W1293" s="1">
        <v>82488.640689426</v>
      </c>
      <c r="X1293" s="1">
        <v>135157.41625237401</v>
      </c>
      <c r="Y1293" s="1">
        <v>76890.233878824496</v>
      </c>
      <c r="Z1293" s="1">
        <v>121509.053307986</v>
      </c>
      <c r="AA1293" s="1">
        <v>266442.05281488597</v>
      </c>
      <c r="AB1293" s="1"/>
      <c r="AC1293" s="1">
        <v>84127.856141525393</v>
      </c>
      <c r="AD1293" s="1">
        <v>1305010.8917924601</v>
      </c>
      <c r="AE1293" s="1">
        <v>227452.141730217</v>
      </c>
      <c r="AF1293" s="1">
        <v>329359.627963048</v>
      </c>
      <c r="AG1293" s="1">
        <v>1013736.47958544</v>
      </c>
      <c r="AH1293" s="1">
        <v>4629714.3445925498</v>
      </c>
      <c r="AI1293" s="1">
        <v>5589397.4885084797</v>
      </c>
      <c r="AJ1293" s="1">
        <v>686273.66403361899</v>
      </c>
      <c r="AK1293" s="1">
        <v>122198.913142727</v>
      </c>
      <c r="AL1293" s="1">
        <v>439307.91019999998</v>
      </c>
      <c r="AM1293" s="1">
        <v>4196.7128695154097</v>
      </c>
    </row>
    <row r="1294" spans="1:39" x14ac:dyDescent="0.3">
      <c r="A1294" t="str">
        <f t="shared" si="220"/>
        <v>Launchers &amp; Munitions</v>
      </c>
      <c r="B1294" t="str">
        <f t="shared" si="221"/>
        <v>4933</v>
      </c>
      <c r="C1294" t="str">
        <f t="shared" si="222"/>
        <v>WEAPONS MAINT EQ</v>
      </c>
      <c r="D1294" s="1">
        <f t="shared" si="223"/>
        <v>686523.89604693104</v>
      </c>
      <c r="E1294" s="1">
        <f t="shared" si="224"/>
        <v>9643439.8664991893</v>
      </c>
      <c r="F1294" s="1">
        <f t="shared" si="225"/>
        <v>5086717.0372000001</v>
      </c>
      <c r="G1294" s="1">
        <f t="shared" si="226"/>
        <v>237981.13249267699</v>
      </c>
      <c r="H1294" s="2">
        <f t="shared" si="227"/>
        <v>-0.47252047945349962</v>
      </c>
      <c r="I1294" s="2">
        <f t="shared" si="228"/>
        <v>6.4093808918958155</v>
      </c>
      <c r="J1294" s="2">
        <f t="shared" si="229"/>
        <v>4.6784818332193778E-2</v>
      </c>
      <c r="K1294" s="2">
        <f t="shared" si="230"/>
        <v>6.3873128111017213E-5</v>
      </c>
      <c r="L1294" s="2">
        <f>AM1294/SUM(AM1:AM$2583)</f>
        <v>4.6722452731580988E-6</v>
      </c>
      <c r="M1294" t="s">
        <v>3028</v>
      </c>
      <c r="N1294" t="s">
        <v>3121</v>
      </c>
      <c r="O1294" t="s">
        <v>3122</v>
      </c>
      <c r="P1294" s="1"/>
      <c r="Q1294" s="1">
        <v>529243.58040314505</v>
      </c>
      <c r="R1294" s="1"/>
      <c r="S1294" s="1">
        <v>47162.796489110602</v>
      </c>
      <c r="T1294" s="1">
        <v>50789.981677973403</v>
      </c>
      <c r="U1294" s="1">
        <v>1083727.04576205</v>
      </c>
      <c r="V1294" s="1">
        <v>1040216.4732085</v>
      </c>
      <c r="W1294" s="1">
        <v>433422.91827150102</v>
      </c>
      <c r="X1294" s="1">
        <v>1774361.2037458201</v>
      </c>
      <c r="Y1294" s="1">
        <v>584489.50645552098</v>
      </c>
      <c r="Z1294" s="1">
        <v>-2319.8019769196799</v>
      </c>
      <c r="AA1294" s="1">
        <v>142420.994451487</v>
      </c>
      <c r="AB1294" s="1">
        <v>104482294.869638</v>
      </c>
      <c r="AC1294" s="1">
        <v>1523320.9442889099</v>
      </c>
      <c r="AD1294" s="1">
        <v>1012318.22244103</v>
      </c>
      <c r="AE1294" s="1">
        <v>686523.89604693104</v>
      </c>
      <c r="AF1294" s="1">
        <v>5703010.8511642199</v>
      </c>
      <c r="AG1294" s="1">
        <v>3391445.6190397502</v>
      </c>
      <c r="AH1294" s="1">
        <v>785907.89184959396</v>
      </c>
      <c r="AI1294" s="1">
        <v>2168416.6034538699</v>
      </c>
      <c r="AJ1294" s="1">
        <v>2380242.05193866</v>
      </c>
      <c r="AK1294" s="1">
        <v>9643439.8664991893</v>
      </c>
      <c r="AL1294" s="1">
        <v>5086717.0372000001</v>
      </c>
      <c r="AM1294" s="1">
        <v>237981.13249267699</v>
      </c>
    </row>
    <row r="1295" spans="1:39" x14ac:dyDescent="0.3">
      <c r="A1295" t="str">
        <f t="shared" si="220"/>
        <v>Launchers &amp; Munitions</v>
      </c>
      <c r="B1295" t="str">
        <f t="shared" si="221"/>
        <v>8140</v>
      </c>
      <c r="C1295" t="str">
        <f t="shared" si="222"/>
        <v>AMMUNITION &amp; NUCLEAR ORDNANCE BOXES</v>
      </c>
      <c r="D1295" s="1">
        <f t="shared" si="223"/>
        <v>2515085.8358743298</v>
      </c>
      <c r="E1295" s="1">
        <f t="shared" si="224"/>
        <v>8526418.1225701608</v>
      </c>
      <c r="F1295" s="1">
        <f t="shared" si="225"/>
        <v>2937457.0781</v>
      </c>
      <c r="G1295" s="1">
        <f t="shared" si="226"/>
        <v>1017882.25200485</v>
      </c>
      <c r="H1295" s="2">
        <f t="shared" si="227"/>
        <v>-0.65548756396026375</v>
      </c>
      <c r="I1295" s="2">
        <f t="shared" si="228"/>
        <v>0.16793512022576351</v>
      </c>
      <c r="J1295" s="2">
        <f t="shared" si="229"/>
        <v>0.34651817028871601</v>
      </c>
      <c r="K1295" s="2">
        <f t="shared" si="230"/>
        <v>3.6885199412109258E-5</v>
      </c>
      <c r="L1295" s="2">
        <f>AM1295/SUM(AM1:AM$2583)</f>
        <v>1.9983918433985617E-5</v>
      </c>
      <c r="M1295" t="s">
        <v>3028</v>
      </c>
      <c r="N1295" t="s">
        <v>3123</v>
      </c>
      <c r="O1295" t="s">
        <v>3124</v>
      </c>
      <c r="P1295" s="1">
        <v>3510315.7173679001</v>
      </c>
      <c r="Q1295" s="1">
        <v>1782684.8310088499</v>
      </c>
      <c r="R1295" s="1">
        <v>2045327.4482595399</v>
      </c>
      <c r="S1295" s="1">
        <v>551452.71226705296</v>
      </c>
      <c r="T1295" s="1">
        <v>750217.63681927801</v>
      </c>
      <c r="U1295" s="1">
        <v>1235928.6741199601</v>
      </c>
      <c r="V1295" s="1">
        <v>1726033.7415362599</v>
      </c>
      <c r="W1295" s="1">
        <v>687915.81734905997</v>
      </c>
      <c r="X1295" s="1">
        <v>1601012.76979654</v>
      </c>
      <c r="Y1295" s="1">
        <v>1626467.7391244499</v>
      </c>
      <c r="Z1295" s="1">
        <v>1442234.5925531399</v>
      </c>
      <c r="AA1295" s="1">
        <v>1072527.01631624</v>
      </c>
      <c r="AB1295" s="1">
        <v>706664.16258219804</v>
      </c>
      <c r="AC1295" s="1">
        <v>563097.21286859096</v>
      </c>
      <c r="AD1295" s="1">
        <v>285559.51105433097</v>
      </c>
      <c r="AE1295" s="1">
        <v>2515085.8358743298</v>
      </c>
      <c r="AF1295" s="1">
        <v>8555636.9004088007</v>
      </c>
      <c r="AG1295" s="1">
        <v>8918335.9223645292</v>
      </c>
      <c r="AH1295" s="1">
        <v>12339414.9028647</v>
      </c>
      <c r="AI1295" s="1">
        <v>15714152.205254201</v>
      </c>
      <c r="AJ1295" s="1">
        <v>9486428.5505286604</v>
      </c>
      <c r="AK1295" s="1">
        <v>8526418.1225701608</v>
      </c>
      <c r="AL1295" s="1">
        <v>2937457.0781</v>
      </c>
      <c r="AM1295" s="1">
        <v>1017882.25200485</v>
      </c>
    </row>
    <row r="1296" spans="1:39" x14ac:dyDescent="0.3">
      <c r="A1296" t="str">
        <f t="shared" si="220"/>
        <v>MED</v>
      </c>
      <c r="B1296" t="str">
        <f t="shared" si="221"/>
        <v>G001</v>
      </c>
      <c r="C1296" t="str">
        <f t="shared" si="222"/>
        <v>CARE OF REMAINS AND/OR FUNERAL SVCS</v>
      </c>
      <c r="D1296" s="1">
        <f t="shared" si="223"/>
        <v>323980.46812864899</v>
      </c>
      <c r="E1296" s="1">
        <f t="shared" si="224"/>
        <v>147838.74842812601</v>
      </c>
      <c r="F1296" s="1">
        <f t="shared" si="225"/>
        <v>249855.79990000001</v>
      </c>
      <c r="G1296" s="1">
        <f t="shared" si="226"/>
        <v>60626.668292918301</v>
      </c>
      <c r="H1296" s="2">
        <f t="shared" si="227"/>
        <v>0.69005624409402455</v>
      </c>
      <c r="I1296" s="2">
        <f t="shared" si="228"/>
        <v>-0.22879363270508923</v>
      </c>
      <c r="J1296" s="2">
        <f t="shared" si="229"/>
        <v>0.24264663184598059</v>
      </c>
      <c r="K1296" s="2">
        <f t="shared" si="230"/>
        <v>3.1374010780592005E-6</v>
      </c>
      <c r="L1296" s="2">
        <f>AM1296/SUM(AM1:AM$2583)</f>
        <v>1.190273621240238E-6</v>
      </c>
      <c r="M1296" t="s">
        <v>3125</v>
      </c>
      <c r="N1296" t="s">
        <v>3126</v>
      </c>
      <c r="O1296" t="s">
        <v>3127</v>
      </c>
      <c r="P1296" s="1"/>
      <c r="Q1296" s="1"/>
      <c r="R1296" s="1">
        <v>0</v>
      </c>
      <c r="S1296" s="1">
        <v>56471.9248817431</v>
      </c>
      <c r="T1296" s="1">
        <v>0</v>
      </c>
      <c r="U1296" s="1">
        <v>246209.535511706</v>
      </c>
      <c r="V1296" s="1">
        <v>253473.44741064601</v>
      </c>
      <c r="W1296" s="1">
        <v>49211.127477444803</v>
      </c>
      <c r="X1296" s="1">
        <v>135293.95665795999</v>
      </c>
      <c r="Y1296" s="1">
        <v>85457.910531407702</v>
      </c>
      <c r="Z1296" s="1">
        <v>94271.672457163804</v>
      </c>
      <c r="AA1296" s="1">
        <v>108666.461303306</v>
      </c>
      <c r="AB1296" s="1">
        <v>116803.978933644</v>
      </c>
      <c r="AC1296" s="1">
        <v>15726.719132751199</v>
      </c>
      <c r="AD1296" s="1">
        <v>221836.46824826099</v>
      </c>
      <c r="AE1296" s="1">
        <v>323980.46812864899</v>
      </c>
      <c r="AF1296" s="1">
        <v>322420.34607495897</v>
      </c>
      <c r="AG1296" s="1">
        <v>497979.96300479298</v>
      </c>
      <c r="AH1296" s="1">
        <v>245270.45099859699</v>
      </c>
      <c r="AI1296" s="1">
        <v>199650.23300885901</v>
      </c>
      <c r="AJ1296" s="1">
        <v>216547.86348967801</v>
      </c>
      <c r="AK1296" s="1">
        <v>147838.74842812601</v>
      </c>
      <c r="AL1296" s="1">
        <v>249855.79990000001</v>
      </c>
      <c r="AM1296" s="1">
        <v>60626.668292918301</v>
      </c>
    </row>
    <row r="1297" spans="1:39" x14ac:dyDescent="0.3">
      <c r="A1297" t="str">
        <f t="shared" si="220"/>
        <v>MED</v>
      </c>
      <c r="B1297" t="str">
        <f t="shared" si="221"/>
        <v>G002</v>
      </c>
      <c r="C1297" t="str">
        <f t="shared" si="222"/>
        <v>CHAPLAIN SERVICES</v>
      </c>
      <c r="D1297" s="1">
        <f t="shared" si="223"/>
        <v>5231674.2054425096</v>
      </c>
      <c r="E1297" s="1">
        <f t="shared" si="224"/>
        <v>3855659.1304945098</v>
      </c>
      <c r="F1297" s="1">
        <f t="shared" si="225"/>
        <v>4524857.0378999999</v>
      </c>
      <c r="G1297" s="1">
        <f t="shared" si="226"/>
        <v>1971141.3679526499</v>
      </c>
      <c r="H1297" s="2">
        <f t="shared" si="227"/>
        <v>0.17356251804335776</v>
      </c>
      <c r="I1297" s="2">
        <f t="shared" si="228"/>
        <v>-0.13510343721465068</v>
      </c>
      <c r="J1297" s="2">
        <f t="shared" si="229"/>
        <v>0.43562511510141827</v>
      </c>
      <c r="K1297" s="2">
        <f t="shared" si="230"/>
        <v>5.6817938004453022E-5</v>
      </c>
      <c r="L1297" s="2">
        <f>AM1297/SUM(AM1:AM$2583)</f>
        <v>3.8699101238315823E-5</v>
      </c>
      <c r="M1297" t="s">
        <v>3125</v>
      </c>
      <c r="N1297" t="s">
        <v>3128</v>
      </c>
      <c r="O1297" t="s">
        <v>3129</v>
      </c>
      <c r="P1297" s="1">
        <v>118077.552037131</v>
      </c>
      <c r="Q1297" s="1">
        <v>160524.07374612201</v>
      </c>
      <c r="R1297" s="1">
        <v>325646.065974831</v>
      </c>
      <c r="S1297" s="1">
        <v>244961.583974604</v>
      </c>
      <c r="T1297" s="1">
        <v>468670.52444430598</v>
      </c>
      <c r="U1297" s="1">
        <v>2642959.30401049</v>
      </c>
      <c r="V1297" s="1">
        <v>2952235.6961636399</v>
      </c>
      <c r="W1297" s="1">
        <v>1809198.91419981</v>
      </c>
      <c r="X1297" s="1">
        <v>2247493.7443269398</v>
      </c>
      <c r="Y1297" s="1">
        <v>4604598.9325920902</v>
      </c>
      <c r="Z1297" s="1">
        <v>4938433.32250553</v>
      </c>
      <c r="AA1297" s="1">
        <v>5209774.7186551001</v>
      </c>
      <c r="AB1297" s="1">
        <v>4674082.4169738898</v>
      </c>
      <c r="AC1297" s="1">
        <v>3278488.40479213</v>
      </c>
      <c r="AD1297" s="1">
        <v>4794209.4889225597</v>
      </c>
      <c r="AE1297" s="1">
        <v>5231674.2054425096</v>
      </c>
      <c r="AF1297" s="1">
        <v>5504938.2248041201</v>
      </c>
      <c r="AG1297" s="1">
        <v>6286756.5576940197</v>
      </c>
      <c r="AH1297" s="1">
        <v>6295122.6825692598</v>
      </c>
      <c r="AI1297" s="1">
        <v>5948789.1706740595</v>
      </c>
      <c r="AJ1297" s="1">
        <v>4899965.3081307197</v>
      </c>
      <c r="AK1297" s="1">
        <v>3855659.1304945098</v>
      </c>
      <c r="AL1297" s="1">
        <v>4524857.0378999999</v>
      </c>
      <c r="AM1297" s="1">
        <v>1971141.3679526499</v>
      </c>
    </row>
    <row r="1298" spans="1:39" x14ac:dyDescent="0.3">
      <c r="A1298" t="str">
        <f t="shared" si="220"/>
        <v>MED</v>
      </c>
      <c r="B1298" t="str">
        <f t="shared" si="221"/>
        <v>G003</v>
      </c>
      <c r="C1298" t="str">
        <f t="shared" si="222"/>
        <v>RECREATIONAL SERVICES</v>
      </c>
      <c r="D1298" s="1">
        <f t="shared" si="223"/>
        <v>3356219.4681221498</v>
      </c>
      <c r="E1298" s="1">
        <f t="shared" si="224"/>
        <v>2048439.32139776</v>
      </c>
      <c r="F1298" s="1">
        <f t="shared" si="225"/>
        <v>3648481.6250999998</v>
      </c>
      <c r="G1298" s="1">
        <f t="shared" si="226"/>
        <v>2718224.1233886802</v>
      </c>
      <c r="H1298" s="2">
        <f t="shared" si="227"/>
        <v>0.78110309980304682</v>
      </c>
      <c r="I1298" s="2">
        <f t="shared" si="228"/>
        <v>8.7080764459475102E-2</v>
      </c>
      <c r="J1298" s="2">
        <f t="shared" si="229"/>
        <v>0.74502886479911423</v>
      </c>
      <c r="K1298" s="2">
        <f t="shared" si="230"/>
        <v>4.581342593787803E-5</v>
      </c>
      <c r="L1298" s="2">
        <f>AM1298/SUM(AM1:AM$2583)</f>
        <v>5.3366456739077335E-5</v>
      </c>
      <c r="M1298" t="s">
        <v>3125</v>
      </c>
      <c r="N1298" t="s">
        <v>3130</v>
      </c>
      <c r="O1298" t="s">
        <v>3131</v>
      </c>
      <c r="P1298" s="1">
        <v>1158077.74463215</v>
      </c>
      <c r="Q1298" s="1">
        <v>1375997.0270739601</v>
      </c>
      <c r="R1298" s="1">
        <v>3353488.4124917998</v>
      </c>
      <c r="S1298" s="1">
        <v>1318363.9744917301</v>
      </c>
      <c r="T1298" s="1">
        <v>4272833.4584675301</v>
      </c>
      <c r="U1298" s="1">
        <v>4584910.1994728995</v>
      </c>
      <c r="V1298" s="1">
        <v>7233520.14161707</v>
      </c>
      <c r="W1298" s="1">
        <v>3987705.2863122402</v>
      </c>
      <c r="X1298" s="1">
        <v>4621312.2346956199</v>
      </c>
      <c r="Y1298" s="1">
        <v>4907873.18741576</v>
      </c>
      <c r="Z1298" s="1">
        <v>5074400.0118724303</v>
      </c>
      <c r="AA1298" s="1">
        <v>5055425.5745935496</v>
      </c>
      <c r="AB1298" s="1">
        <v>4271155.3476559799</v>
      </c>
      <c r="AC1298" s="1">
        <v>2346573.6458457299</v>
      </c>
      <c r="AD1298" s="1">
        <v>2100056.7347406498</v>
      </c>
      <c r="AE1298" s="1">
        <v>3356219.4681221498</v>
      </c>
      <c r="AF1298" s="1">
        <v>3241504.51285727</v>
      </c>
      <c r="AG1298" s="1">
        <v>3855239.6178393499</v>
      </c>
      <c r="AH1298" s="1">
        <v>3847763.2667509099</v>
      </c>
      <c r="AI1298" s="1">
        <v>3945798.3159259199</v>
      </c>
      <c r="AJ1298" s="1">
        <v>1983384.50301529</v>
      </c>
      <c r="AK1298" s="1">
        <v>2048439.32139776</v>
      </c>
      <c r="AL1298" s="1">
        <v>3648481.6250999998</v>
      </c>
      <c r="AM1298" s="1">
        <v>2718224.1233886802</v>
      </c>
    </row>
    <row r="1299" spans="1:39" x14ac:dyDescent="0.3">
      <c r="A1299" t="str">
        <f t="shared" si="220"/>
        <v>MED</v>
      </c>
      <c r="B1299" t="str">
        <f t="shared" si="221"/>
        <v>G004</v>
      </c>
      <c r="C1299" t="str">
        <f t="shared" si="222"/>
        <v>SOCIAL REHABILITATION SERVICES</v>
      </c>
      <c r="D1299" s="1">
        <f t="shared" si="223"/>
        <v>23290.872857473601</v>
      </c>
      <c r="E1299" s="1">
        <f t="shared" si="224"/>
        <v>0</v>
      </c>
      <c r="F1299" s="1">
        <f t="shared" si="225"/>
        <v>135013.6875</v>
      </c>
      <c r="G1299" s="1">
        <f t="shared" si="226"/>
        <v>128561.235900427</v>
      </c>
      <c r="H1299" s="2" t="e">
        <f t="shared" si="227"/>
        <v>#DIV/0!</v>
      </c>
      <c r="I1299" s="2">
        <f t="shared" si="228"/>
        <v>4.7968496211457641</v>
      </c>
      <c r="J1299" s="2">
        <f t="shared" si="229"/>
        <v>0.95220890771113109</v>
      </c>
      <c r="K1299" s="2">
        <f t="shared" si="230"/>
        <v>1.6953462312453126E-6</v>
      </c>
      <c r="L1299" s="2">
        <f>AM1299/SUM(AM1:AM$2583)</f>
        <v>2.5240220535786249E-6</v>
      </c>
      <c r="M1299" t="s">
        <v>3125</v>
      </c>
      <c r="N1299" t="s">
        <v>3132</v>
      </c>
      <c r="O1299" t="s">
        <v>3133</v>
      </c>
      <c r="P1299" s="1"/>
      <c r="Q1299" s="1">
        <v>104635.636160122</v>
      </c>
      <c r="R1299" s="1"/>
      <c r="S1299" s="1">
        <v>10423.0542160102</v>
      </c>
      <c r="T1299" s="1"/>
      <c r="U1299" s="1">
        <v>2749929.7867706302</v>
      </c>
      <c r="V1299" s="1">
        <v>215248.44243416001</v>
      </c>
      <c r="W1299" s="1">
        <v>15800.4455358221</v>
      </c>
      <c r="X1299" s="1">
        <v>181430.913542995</v>
      </c>
      <c r="Y1299" s="1">
        <v>25225.588195336801</v>
      </c>
      <c r="Z1299" s="1">
        <v>95061.242698563598</v>
      </c>
      <c r="AA1299" s="1">
        <v>-33864.039029241198</v>
      </c>
      <c r="AB1299" s="1">
        <v>41073.379164163198</v>
      </c>
      <c r="AC1299" s="1">
        <v>29467.397386487399</v>
      </c>
      <c r="AD1299" s="1">
        <v>233840.484663079</v>
      </c>
      <c r="AE1299" s="1">
        <v>23290.872857473601</v>
      </c>
      <c r="AF1299" s="1">
        <v>15549.868884339099</v>
      </c>
      <c r="AG1299" s="1">
        <v>24.9517877433018</v>
      </c>
      <c r="AH1299" s="1">
        <v>5709.5574894367301</v>
      </c>
      <c r="AI1299" s="1"/>
      <c r="AJ1299" s="1"/>
      <c r="AK1299" s="1"/>
      <c r="AL1299" s="1">
        <v>135013.6875</v>
      </c>
      <c r="AM1299" s="1">
        <v>128561.235900427</v>
      </c>
    </row>
    <row r="1300" spans="1:39" x14ac:dyDescent="0.3">
      <c r="A1300" t="str">
        <f t="shared" si="220"/>
        <v>MED</v>
      </c>
      <c r="B1300" t="str">
        <f t="shared" si="221"/>
        <v>G006</v>
      </c>
      <c r="C1300" t="str">
        <f t="shared" si="222"/>
        <v>GOVERNMENT LIFE INSURANCE PROGRAMS</v>
      </c>
      <c r="D1300" s="1">
        <f t="shared" si="223"/>
        <v>0</v>
      </c>
      <c r="E1300" s="1">
        <f t="shared" si="224"/>
        <v>0</v>
      </c>
      <c r="F1300" s="1">
        <f t="shared" si="225"/>
        <v>0</v>
      </c>
      <c r="G1300" s="1">
        <f t="shared" si="226"/>
        <v>0</v>
      </c>
      <c r="H1300" s="2" t="e">
        <f t="shared" si="227"/>
        <v>#DIV/0!</v>
      </c>
      <c r="I1300" s="2" t="e">
        <f t="shared" si="228"/>
        <v>#DIV/0!</v>
      </c>
      <c r="J1300" s="2" t="e">
        <f t="shared" si="229"/>
        <v>#DIV/0!</v>
      </c>
      <c r="K1300" s="2">
        <f t="shared" si="230"/>
        <v>0</v>
      </c>
      <c r="L1300" s="2">
        <f>AM1300/SUM(AM1:AM$2583)</f>
        <v>0</v>
      </c>
      <c r="M1300" t="s">
        <v>3125</v>
      </c>
      <c r="N1300" t="s">
        <v>3134</v>
      </c>
      <c r="O1300" t="s">
        <v>3135</v>
      </c>
      <c r="P1300" s="1"/>
      <c r="Q1300" s="1"/>
      <c r="R1300" s="1">
        <v>312306.08940563799</v>
      </c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</row>
    <row r="1301" spans="1:39" x14ac:dyDescent="0.3">
      <c r="A1301" t="str">
        <f t="shared" si="220"/>
        <v>MED</v>
      </c>
      <c r="B1301" t="str">
        <f t="shared" si="221"/>
        <v>G007</v>
      </c>
      <c r="C1301" t="str">
        <f t="shared" si="222"/>
        <v>GOVT HEALTH INS PROGRAMS</v>
      </c>
      <c r="D1301" s="1">
        <f t="shared" si="223"/>
        <v>0</v>
      </c>
      <c r="E1301" s="1">
        <f t="shared" si="224"/>
        <v>0</v>
      </c>
      <c r="F1301" s="1">
        <f t="shared" si="225"/>
        <v>0</v>
      </c>
      <c r="G1301" s="1">
        <f t="shared" si="226"/>
        <v>0</v>
      </c>
      <c r="H1301" s="2" t="e">
        <f t="shared" si="227"/>
        <v>#DIV/0!</v>
      </c>
      <c r="I1301" s="2" t="e">
        <f t="shared" si="228"/>
        <v>#DIV/0!</v>
      </c>
      <c r="J1301" s="2" t="e">
        <f t="shared" si="229"/>
        <v>#DIV/0!</v>
      </c>
      <c r="K1301" s="2">
        <f t="shared" si="230"/>
        <v>0</v>
      </c>
      <c r="L1301" s="2">
        <f>AM1301/SUM(AM1:AM$2583)</f>
        <v>0</v>
      </c>
      <c r="M1301" t="s">
        <v>3125</v>
      </c>
      <c r="N1301" t="s">
        <v>3136</v>
      </c>
      <c r="O1301" t="s">
        <v>3137</v>
      </c>
      <c r="P1301" s="1"/>
      <c r="Q1301" s="1"/>
      <c r="R1301" s="1"/>
      <c r="S1301" s="1"/>
      <c r="T1301" s="1"/>
      <c r="U1301" s="1"/>
      <c r="V1301" s="1">
        <v>67395.689096069196</v>
      </c>
      <c r="W1301" s="1">
        <v>6804.0847195857596</v>
      </c>
      <c r="X1301" s="1">
        <v>6665.07885826042</v>
      </c>
      <c r="Y1301" s="1">
        <v>6598.0299736704401</v>
      </c>
      <c r="Z1301" s="1">
        <v>0</v>
      </c>
      <c r="AA1301" s="1"/>
      <c r="AB1301" s="1"/>
      <c r="AC1301" s="1"/>
      <c r="AD1301" s="1"/>
      <c r="AE1301" s="1"/>
      <c r="AF1301" s="1"/>
      <c r="AG1301" s="1"/>
      <c r="AH1301" s="1"/>
      <c r="AI1301" s="1">
        <v>14214.1635086029</v>
      </c>
      <c r="AJ1301" s="1"/>
      <c r="AK1301" s="1"/>
      <c r="AL1301" s="1"/>
      <c r="AM1301" s="1"/>
    </row>
    <row r="1302" spans="1:39" x14ac:dyDescent="0.3">
      <c r="A1302" t="str">
        <f t="shared" si="220"/>
        <v>MED</v>
      </c>
      <c r="B1302" t="str">
        <f t="shared" si="221"/>
        <v>G008</v>
      </c>
      <c r="C1302" t="str">
        <f t="shared" si="222"/>
        <v>OTHER GOVERNMENT INSURANCE PROGRAMS</v>
      </c>
      <c r="D1302" s="1">
        <f t="shared" si="223"/>
        <v>102632.073978318</v>
      </c>
      <c r="E1302" s="1">
        <f t="shared" si="224"/>
        <v>0</v>
      </c>
      <c r="F1302" s="1">
        <f t="shared" si="225"/>
        <v>20381.4902</v>
      </c>
      <c r="G1302" s="1">
        <f t="shared" si="226"/>
        <v>276.60153003624299</v>
      </c>
      <c r="H1302" s="2" t="e">
        <f t="shared" si="227"/>
        <v>#DIV/0!</v>
      </c>
      <c r="I1302" s="2">
        <f t="shared" si="228"/>
        <v>-0.80141207899291034</v>
      </c>
      <c r="J1302" s="2">
        <f t="shared" si="229"/>
        <v>1.3571212277512613E-2</v>
      </c>
      <c r="K1302" s="2">
        <f t="shared" si="230"/>
        <v>2.5592725624750656E-7</v>
      </c>
      <c r="L1302" s="2">
        <f>AM1302/SUM(AM1:AM$2583)</f>
        <v>5.4304733225013194E-9</v>
      </c>
      <c r="M1302" t="s">
        <v>3125</v>
      </c>
      <c r="N1302" t="s">
        <v>3138</v>
      </c>
      <c r="O1302" t="s">
        <v>3139</v>
      </c>
      <c r="P1302" s="1"/>
      <c r="Q1302" s="1"/>
      <c r="R1302" s="1">
        <v>38948.383277690496</v>
      </c>
      <c r="S1302" s="1"/>
      <c r="T1302" s="1"/>
      <c r="U1302" s="1">
        <v>497733.16399667901</v>
      </c>
      <c r="V1302" s="1">
        <v>368261.71125755401</v>
      </c>
      <c r="W1302" s="1">
        <v>357042.98484331899</v>
      </c>
      <c r="X1302" s="1">
        <v>354106.13560352701</v>
      </c>
      <c r="Y1302" s="1">
        <v>154135.38621482</v>
      </c>
      <c r="Z1302" s="1">
        <v>128528.378292129</v>
      </c>
      <c r="AA1302" s="1">
        <v>129074.15670299099</v>
      </c>
      <c r="AB1302" s="1">
        <v>105815.09769128</v>
      </c>
      <c r="AC1302" s="1">
        <v>136304.67317944099</v>
      </c>
      <c r="AD1302" s="1">
        <v>118853.146512094</v>
      </c>
      <c r="AE1302" s="1">
        <v>102632.073978318</v>
      </c>
      <c r="AF1302" s="1">
        <v>148344.575085961</v>
      </c>
      <c r="AG1302" s="1">
        <v>115780.50837857999</v>
      </c>
      <c r="AH1302" s="1">
        <v>342915.17506047402</v>
      </c>
      <c r="AI1302" s="1">
        <v>119205.503329157</v>
      </c>
      <c r="AJ1302" s="1">
        <v>0</v>
      </c>
      <c r="AK1302" s="1"/>
      <c r="AL1302" s="1">
        <v>20381.4902</v>
      </c>
      <c r="AM1302" s="1">
        <v>276.60153003624299</v>
      </c>
    </row>
    <row r="1303" spans="1:39" x14ac:dyDescent="0.3">
      <c r="A1303" t="str">
        <f t="shared" si="220"/>
        <v>MED</v>
      </c>
      <c r="B1303" t="str">
        <f t="shared" si="221"/>
        <v>G009</v>
      </c>
      <c r="C1303" t="str">
        <f t="shared" si="222"/>
        <v>NON-GOVERNMENT INSURANCE PROGRAMS</v>
      </c>
      <c r="D1303" s="1">
        <f t="shared" si="223"/>
        <v>397303.42141075101</v>
      </c>
      <c r="E1303" s="1">
        <f t="shared" si="224"/>
        <v>308897.777641422</v>
      </c>
      <c r="F1303" s="1">
        <f t="shared" si="225"/>
        <v>241703.58040000001</v>
      </c>
      <c r="G1303" s="1">
        <f t="shared" si="226"/>
        <v>272290.57653810899</v>
      </c>
      <c r="H1303" s="2">
        <f t="shared" si="227"/>
        <v>-0.21752891119671014</v>
      </c>
      <c r="I1303" s="2">
        <f t="shared" si="228"/>
        <v>-0.39163982141972176</v>
      </c>
      <c r="J1303" s="2">
        <f t="shared" si="229"/>
        <v>1.126547550878187</v>
      </c>
      <c r="K1303" s="2">
        <f t="shared" si="230"/>
        <v>3.0350349042176813E-6</v>
      </c>
      <c r="L1303" s="2">
        <f>AM1303/SUM(AM1:AM$2583)</f>
        <v>5.3458370662843237E-6</v>
      </c>
      <c r="M1303" t="s">
        <v>3125</v>
      </c>
      <c r="N1303" t="s">
        <v>3140</v>
      </c>
      <c r="O1303" t="s">
        <v>3141</v>
      </c>
      <c r="P1303" s="1">
        <v>302653.705732612</v>
      </c>
      <c r="Q1303" s="1">
        <v>272659.036228857</v>
      </c>
      <c r="R1303" s="1">
        <v>258199.20655962499</v>
      </c>
      <c r="S1303" s="1">
        <v>429943.36721874401</v>
      </c>
      <c r="T1303" s="1">
        <v>89962.749798911405</v>
      </c>
      <c r="U1303" s="1">
        <v>7138.8725218145701</v>
      </c>
      <c r="V1303" s="1">
        <v>61013.203810127001</v>
      </c>
      <c r="W1303" s="1">
        <v>97058.907707947001</v>
      </c>
      <c r="X1303" s="1">
        <v>168192.733914718</v>
      </c>
      <c r="Y1303" s="1">
        <v>672468.96723160101</v>
      </c>
      <c r="Z1303" s="1">
        <v>601181.30921927397</v>
      </c>
      <c r="AA1303" s="1">
        <v>797926.35685673298</v>
      </c>
      <c r="AB1303" s="1">
        <v>736959.77283013798</v>
      </c>
      <c r="AC1303" s="1">
        <v>452177.22056299698</v>
      </c>
      <c r="AD1303" s="1">
        <v>431006.33174341603</v>
      </c>
      <c r="AE1303" s="1">
        <v>397303.42141075101</v>
      </c>
      <c r="AF1303" s="1">
        <v>5086177.8702556603</v>
      </c>
      <c r="AG1303" s="1">
        <v>54469.463851955399</v>
      </c>
      <c r="AH1303" s="1">
        <v>990056.32660027302</v>
      </c>
      <c r="AI1303" s="1">
        <v>364490.01141529001</v>
      </c>
      <c r="AJ1303" s="1">
        <v>215353.00253537501</v>
      </c>
      <c r="AK1303" s="1">
        <v>308897.777641422</v>
      </c>
      <c r="AL1303" s="1">
        <v>241703.58040000001</v>
      </c>
      <c r="AM1303" s="1">
        <v>272290.57653810899</v>
      </c>
    </row>
    <row r="1304" spans="1:39" x14ac:dyDescent="0.3">
      <c r="A1304" t="str">
        <f t="shared" si="220"/>
        <v>MED</v>
      </c>
      <c r="B1304" t="str">
        <f t="shared" si="221"/>
        <v>G099</v>
      </c>
      <c r="C1304" t="str">
        <f t="shared" si="222"/>
        <v>OTHER SOCIAL SERVICES</v>
      </c>
      <c r="D1304" s="1">
        <f t="shared" si="223"/>
        <v>13244886.515491899</v>
      </c>
      <c r="E1304" s="1">
        <f t="shared" si="224"/>
        <v>24907009.399174798</v>
      </c>
      <c r="F1304" s="1">
        <f t="shared" si="225"/>
        <v>29264570.830400001</v>
      </c>
      <c r="G1304" s="1">
        <f t="shared" si="226"/>
        <v>690870.50516039797</v>
      </c>
      <c r="H1304" s="2">
        <f t="shared" si="227"/>
        <v>0.17495321744125469</v>
      </c>
      <c r="I1304" s="2">
        <f t="shared" si="228"/>
        <v>1.2094995526138073</v>
      </c>
      <c r="J1304" s="2">
        <f t="shared" si="229"/>
        <v>2.3607744298191537E-2</v>
      </c>
      <c r="K1304" s="2">
        <f t="shared" si="230"/>
        <v>3.6747074155966708E-4</v>
      </c>
      <c r="L1304" s="2">
        <f>AM1304/SUM(AM1:AM$2583)</f>
        <v>1.3563749437991034E-5</v>
      </c>
      <c r="M1304" t="s">
        <v>3125</v>
      </c>
      <c r="N1304" t="s">
        <v>3142</v>
      </c>
      <c r="O1304" t="s">
        <v>3143</v>
      </c>
      <c r="P1304" s="1">
        <v>5926413.80459073</v>
      </c>
      <c r="Q1304" s="1">
        <v>23317385.270813301</v>
      </c>
      <c r="R1304" s="1">
        <v>21753922.198091701</v>
      </c>
      <c r="S1304" s="1">
        <v>20245638.412009802</v>
      </c>
      <c r="T1304" s="1">
        <v>19628020.094358299</v>
      </c>
      <c r="U1304" s="1">
        <v>18901212.372993398</v>
      </c>
      <c r="V1304" s="1">
        <v>18635723.1476418</v>
      </c>
      <c r="W1304" s="1">
        <v>17701347.5018944</v>
      </c>
      <c r="X1304" s="1">
        <v>21653241.971205</v>
      </c>
      <c r="Y1304" s="1">
        <v>25598557.244151101</v>
      </c>
      <c r="Z1304" s="1">
        <v>15597750.272194101</v>
      </c>
      <c r="AA1304" s="1">
        <v>27187805.0446022</v>
      </c>
      <c r="AB1304" s="1">
        <v>23763167.581564099</v>
      </c>
      <c r="AC1304" s="1">
        <v>20506386.975316498</v>
      </c>
      <c r="AD1304" s="1">
        <v>19662269.460112698</v>
      </c>
      <c r="AE1304" s="1">
        <v>13244886.515491899</v>
      </c>
      <c r="AF1304" s="1">
        <v>35300915.253435299</v>
      </c>
      <c r="AG1304" s="1">
        <v>26429896.5052213</v>
      </c>
      <c r="AH1304" s="1">
        <v>28280310.700050201</v>
      </c>
      <c r="AI1304" s="1">
        <v>27321215.9922431</v>
      </c>
      <c r="AJ1304" s="1">
        <v>8180402.7567003202</v>
      </c>
      <c r="AK1304" s="1">
        <v>24907009.399174798</v>
      </c>
      <c r="AL1304" s="1">
        <v>29264570.830400001</v>
      </c>
      <c r="AM1304" s="1">
        <v>690870.50516039797</v>
      </c>
    </row>
    <row r="1305" spans="1:39" x14ac:dyDescent="0.3">
      <c r="A1305" t="str">
        <f t="shared" si="220"/>
        <v>MED</v>
      </c>
      <c r="B1305" t="str">
        <f t="shared" si="221"/>
        <v>Q101</v>
      </c>
      <c r="C1305" t="str">
        <f t="shared" si="222"/>
        <v>DEPENDENT MEDICARE SERVICES</v>
      </c>
      <c r="D1305" s="1">
        <f t="shared" si="223"/>
        <v>-294972.06261120102</v>
      </c>
      <c r="E1305" s="1">
        <f t="shared" si="224"/>
        <v>77511.267682188802</v>
      </c>
      <c r="F1305" s="1">
        <f t="shared" si="225"/>
        <v>71295.399900000004</v>
      </c>
      <c r="G1305" s="1">
        <f t="shared" si="226"/>
        <v>-22870.0526898922</v>
      </c>
      <c r="H1305" s="2">
        <f t="shared" si="227"/>
        <v>-8.0193086348104403E-2</v>
      </c>
      <c r="I1305" s="2">
        <f t="shared" si="228"/>
        <v>-1.2417022116225751</v>
      </c>
      <c r="J1305" s="2">
        <f t="shared" si="229"/>
        <v>-0.32077879809875642</v>
      </c>
      <c r="K1305" s="2">
        <f t="shared" si="230"/>
        <v>8.9524543595324324E-7</v>
      </c>
      <c r="L1305" s="2">
        <f>AM1305/SUM(AM1:AM$2583)</f>
        <v>-4.49004063717167E-7</v>
      </c>
      <c r="M1305" t="s">
        <v>3125</v>
      </c>
      <c r="N1305" t="s">
        <v>3144</v>
      </c>
      <c r="O1305" t="s">
        <v>3145</v>
      </c>
      <c r="P1305" s="1">
        <v>76624.381880253204</v>
      </c>
      <c r="Q1305" s="1">
        <v>-74363.849847346297</v>
      </c>
      <c r="R1305" s="1">
        <v>44725.416204046604</v>
      </c>
      <c r="S1305" s="1">
        <v>45715.150070220297</v>
      </c>
      <c r="T1305" s="1">
        <v>1156699.6254898901</v>
      </c>
      <c r="U1305" s="1">
        <v>131075.185388399</v>
      </c>
      <c r="V1305" s="1">
        <v>546624.56183766597</v>
      </c>
      <c r="W1305" s="1">
        <v>-208720.742041069</v>
      </c>
      <c r="X1305" s="1">
        <v>712879.25553404598</v>
      </c>
      <c r="Y1305" s="1">
        <v>896904.30766150297</v>
      </c>
      <c r="Z1305" s="1">
        <v>370661.10713320499</v>
      </c>
      <c r="AA1305" s="1">
        <v>64029.312626060702</v>
      </c>
      <c r="AB1305" s="1">
        <v>-7266.52619561355</v>
      </c>
      <c r="AC1305" s="1">
        <v>303594.80905682303</v>
      </c>
      <c r="AD1305" s="1">
        <v>36652.666558651501</v>
      </c>
      <c r="AE1305" s="1">
        <v>-294972.06261120102</v>
      </c>
      <c r="AF1305" s="1">
        <v>160460.47133669499</v>
      </c>
      <c r="AG1305" s="1">
        <v>1854718.28575431</v>
      </c>
      <c r="AH1305" s="1">
        <v>2086375.3729455799</v>
      </c>
      <c r="AI1305" s="1">
        <v>1125265.3441922299</v>
      </c>
      <c r="AJ1305" s="1">
        <v>125333.153871847</v>
      </c>
      <c r="AK1305" s="1">
        <v>77511.267682188802</v>
      </c>
      <c r="AL1305" s="1">
        <v>71295.399900000004</v>
      </c>
      <c r="AM1305" s="1">
        <v>-22870.0526898922</v>
      </c>
    </row>
    <row r="1306" spans="1:39" x14ac:dyDescent="0.3">
      <c r="A1306" t="str">
        <f t="shared" si="220"/>
        <v>MED</v>
      </c>
      <c r="B1306" t="str">
        <f t="shared" si="221"/>
        <v>Q201</v>
      </c>
      <c r="C1306" t="str">
        <f t="shared" si="222"/>
        <v>GENERAL HEALTH CARE SERVICES</v>
      </c>
      <c r="D1306" s="1">
        <f t="shared" si="223"/>
        <v>233970561.42088899</v>
      </c>
      <c r="E1306" s="1">
        <f t="shared" si="224"/>
        <v>154459862.138825</v>
      </c>
      <c r="F1306" s="1">
        <f t="shared" si="225"/>
        <v>131467601.1652</v>
      </c>
      <c r="G1306" s="1">
        <f t="shared" si="226"/>
        <v>75593561.269679204</v>
      </c>
      <c r="H1306" s="2">
        <f t="shared" si="227"/>
        <v>-0.14885589469813254</v>
      </c>
      <c r="I1306" s="2">
        <f t="shared" si="228"/>
        <v>-0.4381019545074164</v>
      </c>
      <c r="J1306" s="2">
        <f t="shared" si="229"/>
        <v>0.57499764656608887</v>
      </c>
      <c r="K1306" s="2">
        <f t="shared" si="230"/>
        <v>1.6508185673121747E-3</v>
      </c>
      <c r="L1306" s="2">
        <f>AM1306/SUM(AM1:AM$2583)</f>
        <v>1.48411622225688E-3</v>
      </c>
      <c r="M1306" t="s">
        <v>3125</v>
      </c>
      <c r="N1306" t="s">
        <v>3146</v>
      </c>
      <c r="O1306" t="s">
        <v>3147</v>
      </c>
      <c r="P1306" s="1">
        <v>2357531.1043787901</v>
      </c>
      <c r="Q1306" s="1">
        <v>1193557.06342459</v>
      </c>
      <c r="R1306" s="1">
        <v>1983398.2764753399</v>
      </c>
      <c r="S1306" s="1">
        <v>10368759.8561102</v>
      </c>
      <c r="T1306" s="1">
        <v>3816831.7954656398</v>
      </c>
      <c r="U1306" s="1">
        <v>35566148.589376204</v>
      </c>
      <c r="V1306" s="1">
        <v>75259609.478864506</v>
      </c>
      <c r="W1306" s="1">
        <v>149316153.38593</v>
      </c>
      <c r="X1306" s="1">
        <v>128712297.229656</v>
      </c>
      <c r="Y1306" s="1">
        <v>120347821.731333</v>
      </c>
      <c r="Z1306" s="1">
        <v>139716614.758742</v>
      </c>
      <c r="AA1306" s="1">
        <v>171675514.70761701</v>
      </c>
      <c r="AB1306" s="1">
        <v>204013115.04369399</v>
      </c>
      <c r="AC1306" s="1">
        <v>180909217.505768</v>
      </c>
      <c r="AD1306" s="1">
        <v>202471195.59773999</v>
      </c>
      <c r="AE1306" s="1">
        <v>233970561.42088899</v>
      </c>
      <c r="AF1306" s="1">
        <v>251331825.50592899</v>
      </c>
      <c r="AG1306" s="1">
        <v>271550056.59335101</v>
      </c>
      <c r="AH1306" s="1">
        <v>241139112.37785</v>
      </c>
      <c r="AI1306" s="1">
        <v>155761864.22800601</v>
      </c>
      <c r="AJ1306" s="1">
        <v>156877177.56262901</v>
      </c>
      <c r="AK1306" s="1">
        <v>154459862.138825</v>
      </c>
      <c r="AL1306" s="1">
        <v>131467601.1652</v>
      </c>
      <c r="AM1306" s="1">
        <v>75593561.269679204</v>
      </c>
    </row>
    <row r="1307" spans="1:39" x14ac:dyDescent="0.3">
      <c r="A1307" t="str">
        <f t="shared" si="220"/>
        <v>MED</v>
      </c>
      <c r="B1307" t="str">
        <f t="shared" si="221"/>
        <v>Q301</v>
      </c>
      <c r="C1307" t="str">
        <f t="shared" si="222"/>
        <v>LABORATORY TESTING SERVICES</v>
      </c>
      <c r="D1307" s="1">
        <f t="shared" si="223"/>
        <v>4659376.6634838497</v>
      </c>
      <c r="E1307" s="1">
        <f t="shared" si="224"/>
        <v>24157975.687749099</v>
      </c>
      <c r="F1307" s="1">
        <f t="shared" si="225"/>
        <v>7822564.9259000001</v>
      </c>
      <c r="G1307" s="1">
        <f t="shared" si="226"/>
        <v>1661032.99193459</v>
      </c>
      <c r="H1307" s="2">
        <f t="shared" si="227"/>
        <v>-0.67619120794682519</v>
      </c>
      <c r="I1307" s="2">
        <f t="shared" si="228"/>
        <v>0.67888657450823287</v>
      </c>
      <c r="J1307" s="2">
        <f t="shared" si="229"/>
        <v>0.21233866483293973</v>
      </c>
      <c r="K1307" s="2">
        <f t="shared" si="230"/>
        <v>9.8226751756530864E-5</v>
      </c>
      <c r="L1307" s="2">
        <f>AM1307/SUM(AM1:AM$2583)</f>
        <v>3.2610793401299793E-5</v>
      </c>
      <c r="M1307" t="s">
        <v>3125</v>
      </c>
      <c r="N1307" t="s">
        <v>3148</v>
      </c>
      <c r="O1307" t="s">
        <v>3149</v>
      </c>
      <c r="P1307" s="1">
        <v>1713935.73792419</v>
      </c>
      <c r="Q1307" s="1">
        <v>1586192.70099813</v>
      </c>
      <c r="R1307" s="1">
        <v>16938653.440433498</v>
      </c>
      <c r="S1307" s="1">
        <v>21290564.8355482</v>
      </c>
      <c r="T1307" s="1">
        <v>20265934.529341102</v>
      </c>
      <c r="U1307" s="1">
        <v>30401014.9539341</v>
      </c>
      <c r="V1307" s="1">
        <v>18415977.214178</v>
      </c>
      <c r="W1307" s="1">
        <v>20621440.983459398</v>
      </c>
      <c r="X1307" s="1">
        <v>7014229.8193919202</v>
      </c>
      <c r="Y1307" s="1">
        <v>8188693.0045956196</v>
      </c>
      <c r="Z1307" s="1">
        <v>6382969.5835603904</v>
      </c>
      <c r="AA1307" s="1">
        <v>5919509.2884666296</v>
      </c>
      <c r="AB1307" s="1">
        <v>4377232.5195295103</v>
      </c>
      <c r="AC1307" s="1">
        <v>4642899.1044128696</v>
      </c>
      <c r="AD1307" s="1">
        <v>4050950.28270254</v>
      </c>
      <c r="AE1307" s="1">
        <v>4659376.6634838497</v>
      </c>
      <c r="AF1307" s="1">
        <v>6856721.4960287996</v>
      </c>
      <c r="AG1307" s="1">
        <v>7743151.5199975399</v>
      </c>
      <c r="AH1307" s="1">
        <v>9800193.9818731304</v>
      </c>
      <c r="AI1307" s="1">
        <v>6916330.5035090502</v>
      </c>
      <c r="AJ1307" s="1">
        <v>11939782.2432674</v>
      </c>
      <c r="AK1307" s="1">
        <v>24157975.687749099</v>
      </c>
      <c r="AL1307" s="1">
        <v>7822564.9259000001</v>
      </c>
      <c r="AM1307" s="1">
        <v>1661032.99193459</v>
      </c>
    </row>
    <row r="1308" spans="1:39" x14ac:dyDescent="0.3">
      <c r="A1308" t="str">
        <f t="shared" si="220"/>
        <v>MED</v>
      </c>
      <c r="B1308" t="str">
        <f t="shared" si="221"/>
        <v>Q401</v>
      </c>
      <c r="C1308" t="str">
        <f t="shared" si="222"/>
        <v>MEDICAL- NURSING</v>
      </c>
      <c r="D1308" s="1">
        <f t="shared" si="223"/>
        <v>20771574.148773901</v>
      </c>
      <c r="E1308" s="1">
        <f t="shared" si="224"/>
        <v>115698056.953457</v>
      </c>
      <c r="F1308" s="1">
        <f t="shared" si="225"/>
        <v>93920573.860300004</v>
      </c>
      <c r="G1308" s="1">
        <f t="shared" si="226"/>
        <v>56622109.487185501</v>
      </c>
      <c r="H1308" s="2">
        <f t="shared" si="227"/>
        <v>-0.18822686972105018</v>
      </c>
      <c r="I1308" s="2">
        <f t="shared" si="228"/>
        <v>3.5215915359907335</v>
      </c>
      <c r="J1308" s="2">
        <f t="shared" si="229"/>
        <v>0.60287226919425296</v>
      </c>
      <c r="K1308" s="2">
        <f t="shared" si="230"/>
        <v>1.1793462861345568E-3</v>
      </c>
      <c r="L1308" s="2">
        <f>AM1308/SUM(AM1:AM$2583)</f>
        <v>1.1116527627074951E-3</v>
      </c>
      <c r="M1308" t="s">
        <v>3125</v>
      </c>
      <c r="N1308" t="s">
        <v>3150</v>
      </c>
      <c r="O1308" t="s">
        <v>3151</v>
      </c>
      <c r="P1308" s="1">
        <v>3168543.5714003299</v>
      </c>
      <c r="Q1308" s="1">
        <v>2125547.9098673998</v>
      </c>
      <c r="R1308" s="1">
        <v>3313519.73065696</v>
      </c>
      <c r="S1308" s="1">
        <v>3231753.29462077</v>
      </c>
      <c r="T1308" s="1">
        <v>2522491.2452544798</v>
      </c>
      <c r="U1308" s="1">
        <v>18689274.906998899</v>
      </c>
      <c r="V1308" s="1">
        <v>30780090.514826398</v>
      </c>
      <c r="W1308" s="1">
        <v>42556912.790723398</v>
      </c>
      <c r="X1308" s="1">
        <v>59804815.276599601</v>
      </c>
      <c r="Y1308" s="1">
        <v>34184222.902761497</v>
      </c>
      <c r="Z1308" s="1">
        <v>54983716.293776199</v>
      </c>
      <c r="AA1308" s="1">
        <v>58077390.108214699</v>
      </c>
      <c r="AB1308" s="1">
        <v>31439383.602697</v>
      </c>
      <c r="AC1308" s="1">
        <v>25050900.241638798</v>
      </c>
      <c r="AD1308" s="1">
        <v>23903509.631491601</v>
      </c>
      <c r="AE1308" s="1">
        <v>20771574.148773901</v>
      </c>
      <c r="AF1308" s="1">
        <v>25783334.431999002</v>
      </c>
      <c r="AG1308" s="1">
        <v>23147448.635291699</v>
      </c>
      <c r="AH1308" s="1">
        <v>47898116.739574201</v>
      </c>
      <c r="AI1308" s="1">
        <v>91014607.074628502</v>
      </c>
      <c r="AJ1308" s="1">
        <v>109151691.856067</v>
      </c>
      <c r="AK1308" s="1">
        <v>115698056.953457</v>
      </c>
      <c r="AL1308" s="1">
        <v>93920573.860300004</v>
      </c>
      <c r="AM1308" s="1">
        <v>56622109.487185501</v>
      </c>
    </row>
    <row r="1309" spans="1:39" x14ac:dyDescent="0.3">
      <c r="A1309" t="str">
        <f t="shared" si="220"/>
        <v>MED</v>
      </c>
      <c r="B1309" t="str">
        <f t="shared" si="221"/>
        <v>Q402</v>
      </c>
      <c r="C1309" t="str">
        <f t="shared" si="222"/>
        <v>MEDICAL- NURSING HOME CARE CONTRACTS</v>
      </c>
      <c r="D1309" s="1">
        <f t="shared" si="223"/>
        <v>263571.40617945598</v>
      </c>
      <c r="E1309" s="1">
        <f t="shared" si="224"/>
        <v>460905.72491616802</v>
      </c>
      <c r="F1309" s="1">
        <f t="shared" si="225"/>
        <v>165618.75</v>
      </c>
      <c r="G1309" s="1">
        <f t="shared" si="226"/>
        <v>414934.33676636301</v>
      </c>
      <c r="H1309" s="2">
        <f t="shared" si="227"/>
        <v>-0.64066675450793409</v>
      </c>
      <c r="I1309" s="2">
        <f t="shared" si="228"/>
        <v>-0.37163612547851133</v>
      </c>
      <c r="J1309" s="2">
        <f t="shared" si="229"/>
        <v>2.5053584619275475</v>
      </c>
      <c r="K1309" s="2">
        <f t="shared" si="230"/>
        <v>2.0796493217479128E-6</v>
      </c>
      <c r="L1309" s="2">
        <f>AM1309/SUM(AM1:AM$2583)</f>
        <v>8.1463390535268006E-6</v>
      </c>
      <c r="M1309" t="s">
        <v>3125</v>
      </c>
      <c r="N1309" t="s">
        <v>3152</v>
      </c>
      <c r="O1309" t="s">
        <v>3153</v>
      </c>
      <c r="P1309" s="1">
        <v>72707.852239612694</v>
      </c>
      <c r="Q1309" s="1"/>
      <c r="R1309" s="1"/>
      <c r="S1309" s="1">
        <v>76191.916783700493</v>
      </c>
      <c r="T1309" s="1"/>
      <c r="U1309" s="1">
        <v>32248.358825539701</v>
      </c>
      <c r="V1309" s="1"/>
      <c r="W1309" s="1"/>
      <c r="X1309" s="1"/>
      <c r="Y1309" s="1"/>
      <c r="Z1309" s="1">
        <v>-6785.1230494852998</v>
      </c>
      <c r="AA1309" s="1"/>
      <c r="AB1309" s="1"/>
      <c r="AC1309" s="1"/>
      <c r="AD1309" s="1"/>
      <c r="AE1309" s="1">
        <v>263571.40617945598</v>
      </c>
      <c r="AF1309" s="1">
        <v>123884.853210015</v>
      </c>
      <c r="AG1309" s="1">
        <v>124673.859239749</v>
      </c>
      <c r="AH1309" s="1">
        <v>0</v>
      </c>
      <c r="AI1309" s="1">
        <v>530360.00776344305</v>
      </c>
      <c r="AJ1309" s="1">
        <v>474170.54896861402</v>
      </c>
      <c r="AK1309" s="1">
        <v>460905.72491616802</v>
      </c>
      <c r="AL1309" s="1">
        <v>165618.75</v>
      </c>
      <c r="AM1309" s="1">
        <v>414934.33676636301</v>
      </c>
    </row>
    <row r="1310" spans="1:39" x14ac:dyDescent="0.3">
      <c r="A1310" t="str">
        <f t="shared" si="220"/>
        <v>MED</v>
      </c>
      <c r="B1310" t="str">
        <f t="shared" si="221"/>
        <v>Q403</v>
      </c>
      <c r="C1310" t="str">
        <f t="shared" si="222"/>
        <v>EVALUATION AND SCREENING</v>
      </c>
      <c r="D1310" s="1">
        <f t="shared" si="223"/>
        <v>-525467.81405756995</v>
      </c>
      <c r="E1310" s="1">
        <f t="shared" si="224"/>
        <v>1649337.4306979701</v>
      </c>
      <c r="F1310" s="1">
        <f t="shared" si="225"/>
        <v>2683546.9967999998</v>
      </c>
      <c r="G1310" s="1">
        <f t="shared" si="226"/>
        <v>1258960.1626735199</v>
      </c>
      <c r="H1310" s="2">
        <f t="shared" si="227"/>
        <v>0.62704547101945707</v>
      </c>
      <c r="I1310" s="2">
        <f t="shared" si="228"/>
        <v>-6.1069674012536037</v>
      </c>
      <c r="J1310" s="2">
        <f t="shared" si="229"/>
        <v>0.46914034454204423</v>
      </c>
      <c r="K1310" s="2">
        <f t="shared" si="230"/>
        <v>3.3696889342382836E-5</v>
      </c>
      <c r="L1310" s="2">
        <f>AM1310/SUM(AM1:AM$2583)</f>
        <v>2.471696225467247E-5</v>
      </c>
      <c r="M1310" t="s">
        <v>3125</v>
      </c>
      <c r="N1310" t="s">
        <v>3154</v>
      </c>
      <c r="O1310" t="s">
        <v>3155</v>
      </c>
      <c r="P1310" s="1"/>
      <c r="Q1310" s="1"/>
      <c r="R1310" s="1">
        <v>319660.93562585901</v>
      </c>
      <c r="S1310" s="1">
        <v>635609.73203132197</v>
      </c>
      <c r="T1310" s="1">
        <v>6121556.0670005297</v>
      </c>
      <c r="U1310" s="1">
        <v>4571846.5680371299</v>
      </c>
      <c r="V1310" s="1">
        <v>7387663.1033453997</v>
      </c>
      <c r="W1310" s="1">
        <v>8581319.9994029794</v>
      </c>
      <c r="X1310" s="1">
        <v>10309401.2098352</v>
      </c>
      <c r="Y1310" s="1">
        <v>10994700.3430328</v>
      </c>
      <c r="Z1310" s="1">
        <v>9834250.5659298208</v>
      </c>
      <c r="AA1310" s="1">
        <v>10874629.0560333</v>
      </c>
      <c r="AB1310" s="1">
        <v>5415268.7877120404</v>
      </c>
      <c r="AC1310" s="1">
        <v>1655134.22366466</v>
      </c>
      <c r="AD1310" s="1">
        <v>198495.53685517999</v>
      </c>
      <c r="AE1310" s="1">
        <v>-525467.81405756995</v>
      </c>
      <c r="AF1310" s="1">
        <v>1519360.9056303201</v>
      </c>
      <c r="AG1310" s="1">
        <v>2236297.5997022102</v>
      </c>
      <c r="AH1310" s="1">
        <v>1470147.7925465</v>
      </c>
      <c r="AI1310" s="1">
        <v>2730257.8282913398</v>
      </c>
      <c r="AJ1310" s="1">
        <v>1595430.9049289401</v>
      </c>
      <c r="AK1310" s="1">
        <v>1649337.4306979701</v>
      </c>
      <c r="AL1310" s="1">
        <v>2683546.9967999998</v>
      </c>
      <c r="AM1310" s="1">
        <v>1258960.1626735199</v>
      </c>
    </row>
    <row r="1311" spans="1:39" x14ac:dyDescent="0.3">
      <c r="A1311" t="str">
        <f t="shared" si="220"/>
        <v>MED</v>
      </c>
      <c r="B1311" t="str">
        <f t="shared" si="221"/>
        <v>Q501</v>
      </c>
      <c r="C1311" t="str">
        <f t="shared" si="222"/>
        <v>ANESTHESIOLOGY SERVICES</v>
      </c>
      <c r="D1311" s="1">
        <f t="shared" si="223"/>
        <v>4324239.2771282597</v>
      </c>
      <c r="E1311" s="1">
        <f t="shared" si="224"/>
        <v>6377345.7190797403</v>
      </c>
      <c r="F1311" s="1">
        <f t="shared" si="225"/>
        <v>5779363.5645000003</v>
      </c>
      <c r="G1311" s="1">
        <f t="shared" si="226"/>
        <v>1760546.1582670901</v>
      </c>
      <c r="H1311" s="2">
        <f t="shared" si="227"/>
        <v>-9.3766620302659365E-2</v>
      </c>
      <c r="I1311" s="2">
        <f t="shared" si="228"/>
        <v>0.3365041095362542</v>
      </c>
      <c r="J1311" s="2">
        <f t="shared" si="229"/>
        <v>0.30462630333231216</v>
      </c>
      <c r="K1311" s="2">
        <f t="shared" si="230"/>
        <v>7.2570584653289708E-5</v>
      </c>
      <c r="L1311" s="2">
        <f>AM1311/SUM(AM1:AM$2583)</f>
        <v>3.4564519380094884E-5</v>
      </c>
      <c r="M1311" t="s">
        <v>3125</v>
      </c>
      <c r="N1311" t="s">
        <v>3156</v>
      </c>
      <c r="O1311" t="s">
        <v>3157</v>
      </c>
      <c r="P1311" s="1">
        <v>75616.166329197207</v>
      </c>
      <c r="Q1311" s="1">
        <v>311229.92977412499</v>
      </c>
      <c r="R1311" s="1"/>
      <c r="S1311" s="1"/>
      <c r="T1311" s="1">
        <v>108932.57367764</v>
      </c>
      <c r="U1311" s="1">
        <v>221463.85019392599</v>
      </c>
      <c r="V1311" s="1">
        <v>340842.890021495</v>
      </c>
      <c r="W1311" s="1">
        <v>19595.763992406999</v>
      </c>
      <c r="X1311" s="1">
        <v>2091794.8530957401</v>
      </c>
      <c r="Y1311" s="1">
        <v>2289934.7212423999</v>
      </c>
      <c r="Z1311" s="1">
        <v>2377407.2971950402</v>
      </c>
      <c r="AA1311" s="1">
        <v>733041.26729560504</v>
      </c>
      <c r="AB1311" s="1">
        <v>8082187.2669869997</v>
      </c>
      <c r="AC1311" s="1">
        <v>5037374.1825833097</v>
      </c>
      <c r="AD1311" s="1">
        <v>4202034.0849320199</v>
      </c>
      <c r="AE1311" s="1">
        <v>4324239.2771282597</v>
      </c>
      <c r="AF1311" s="1">
        <v>5685919.7819190295</v>
      </c>
      <c r="AG1311" s="1">
        <v>3600128.3409605902</v>
      </c>
      <c r="AH1311" s="1">
        <v>2889756.20759334</v>
      </c>
      <c r="AI1311" s="1">
        <v>7699087.0110837603</v>
      </c>
      <c r="AJ1311" s="1">
        <v>6497482.2847359003</v>
      </c>
      <c r="AK1311" s="1">
        <v>6377345.7190797403</v>
      </c>
      <c r="AL1311" s="1">
        <v>5779363.5645000003</v>
      </c>
      <c r="AM1311" s="1">
        <v>1760546.1582670901</v>
      </c>
    </row>
    <row r="1312" spans="1:39" x14ac:dyDescent="0.3">
      <c r="A1312" t="str">
        <f t="shared" si="220"/>
        <v>MED</v>
      </c>
      <c r="B1312" t="str">
        <f t="shared" si="221"/>
        <v>Q502</v>
      </c>
      <c r="C1312" t="str">
        <f t="shared" si="222"/>
        <v>CARDIO-VASCULAR SERVICES</v>
      </c>
      <c r="D1312" s="1">
        <f t="shared" si="223"/>
        <v>1372017.1981973799</v>
      </c>
      <c r="E1312" s="1">
        <f t="shared" si="224"/>
        <v>4207574.1259887004</v>
      </c>
      <c r="F1312" s="1">
        <f t="shared" si="225"/>
        <v>4272455.0130000003</v>
      </c>
      <c r="G1312" s="1">
        <f t="shared" si="226"/>
        <v>1370637.03895224</v>
      </c>
      <c r="H1312" s="2">
        <f t="shared" si="227"/>
        <v>1.5420022337943706E-2</v>
      </c>
      <c r="I1312" s="2">
        <f t="shared" si="228"/>
        <v>2.1139952317021611</v>
      </c>
      <c r="J1312" s="2">
        <f t="shared" si="229"/>
        <v>0.32080783408642993</v>
      </c>
      <c r="K1312" s="2">
        <f t="shared" si="230"/>
        <v>5.3648564368369643E-5</v>
      </c>
      <c r="L1312" s="2">
        <f>AM1312/SUM(AM1:AM$2583)</f>
        <v>2.6909496393194428E-5</v>
      </c>
      <c r="M1312" t="s">
        <v>3125</v>
      </c>
      <c r="N1312" t="s">
        <v>3158</v>
      </c>
      <c r="O1312" t="s">
        <v>3159</v>
      </c>
      <c r="P1312" s="1">
        <v>55361.374425290902</v>
      </c>
      <c r="Q1312" s="1">
        <v>181737.98632216299</v>
      </c>
      <c r="R1312" s="1">
        <v>302828.33888156503</v>
      </c>
      <c r="S1312" s="1">
        <v>357797.24121625797</v>
      </c>
      <c r="T1312" s="1">
        <v>304933.26238056901</v>
      </c>
      <c r="U1312" s="1">
        <v>896164.53903218103</v>
      </c>
      <c r="V1312" s="1">
        <v>808070.17378291104</v>
      </c>
      <c r="W1312" s="1">
        <v>362834.62175663002</v>
      </c>
      <c r="X1312" s="1">
        <v>338160.98751759902</v>
      </c>
      <c r="Y1312" s="1">
        <v>374877.87722816801</v>
      </c>
      <c r="Z1312" s="1">
        <v>383626.78051869001</v>
      </c>
      <c r="AA1312" s="1">
        <v>428862.271014361</v>
      </c>
      <c r="AB1312" s="1">
        <v>500108.95715457899</v>
      </c>
      <c r="AC1312" s="1">
        <v>321249.12409365701</v>
      </c>
      <c r="AD1312" s="1">
        <v>826469.51544671599</v>
      </c>
      <c r="AE1312" s="1">
        <v>1372017.1981973799</v>
      </c>
      <c r="AF1312" s="1">
        <v>2874570.0901351399</v>
      </c>
      <c r="AG1312" s="1">
        <v>2778689.7282569902</v>
      </c>
      <c r="AH1312" s="1">
        <v>2574585.2675929498</v>
      </c>
      <c r="AI1312" s="1">
        <v>2018298.57571815</v>
      </c>
      <c r="AJ1312" s="1">
        <v>4180539.1555572702</v>
      </c>
      <c r="AK1312" s="1">
        <v>4207574.1259887004</v>
      </c>
      <c r="AL1312" s="1">
        <v>4272455.0130000003</v>
      </c>
      <c r="AM1312" s="1">
        <v>1370637.03895224</v>
      </c>
    </row>
    <row r="1313" spans="1:39" x14ac:dyDescent="0.3">
      <c r="A1313" t="str">
        <f t="shared" si="220"/>
        <v>MED</v>
      </c>
      <c r="B1313" t="str">
        <f t="shared" si="221"/>
        <v>Q503</v>
      </c>
      <c r="C1313" t="str">
        <f t="shared" si="222"/>
        <v>DENTISTRY SERVICES</v>
      </c>
      <c r="D1313" s="1">
        <f t="shared" si="223"/>
        <v>6386099.2324754205</v>
      </c>
      <c r="E1313" s="1">
        <f t="shared" si="224"/>
        <v>17358170.034618899</v>
      </c>
      <c r="F1313" s="1">
        <f t="shared" si="225"/>
        <v>15448931.1272</v>
      </c>
      <c r="G1313" s="1">
        <f t="shared" si="226"/>
        <v>11217648.0607382</v>
      </c>
      <c r="H1313" s="2">
        <f t="shared" si="227"/>
        <v>-0.10999079416846014</v>
      </c>
      <c r="I1313" s="2">
        <f t="shared" si="228"/>
        <v>1.4191498698668963</v>
      </c>
      <c r="J1313" s="2">
        <f t="shared" si="229"/>
        <v>0.72611159751938859</v>
      </c>
      <c r="K1313" s="2">
        <f t="shared" si="230"/>
        <v>1.9398986612573574E-4</v>
      </c>
      <c r="L1313" s="2">
        <f>AM1313/SUM(AM1:AM$2583)</f>
        <v>2.2023427898994452E-4</v>
      </c>
      <c r="M1313" t="s">
        <v>3125</v>
      </c>
      <c r="N1313" t="s">
        <v>3160</v>
      </c>
      <c r="O1313" t="s">
        <v>3161</v>
      </c>
      <c r="P1313" s="1">
        <v>2127405.9048502701</v>
      </c>
      <c r="Q1313" s="1">
        <v>379566.23947029299</v>
      </c>
      <c r="R1313" s="1">
        <v>375460.55123792798</v>
      </c>
      <c r="S1313" s="1">
        <v>380830.05765997001</v>
      </c>
      <c r="T1313" s="1">
        <v>252867.023438584</v>
      </c>
      <c r="U1313" s="1">
        <v>1149143.37146093</v>
      </c>
      <c r="V1313" s="1">
        <v>3156815.4580577901</v>
      </c>
      <c r="W1313" s="1">
        <v>8186533.7385929702</v>
      </c>
      <c r="X1313" s="1">
        <v>8361605.1180692697</v>
      </c>
      <c r="Y1313" s="1">
        <v>7662189.0319936899</v>
      </c>
      <c r="Z1313" s="1">
        <v>17724957.679716401</v>
      </c>
      <c r="AA1313" s="1">
        <v>16052553.901499201</v>
      </c>
      <c r="AB1313" s="1">
        <v>7628914.6442379998</v>
      </c>
      <c r="AC1313" s="1">
        <v>2892998.6690634801</v>
      </c>
      <c r="AD1313" s="1">
        <v>7578032.5791100897</v>
      </c>
      <c r="AE1313" s="1">
        <v>6386099.2324754205</v>
      </c>
      <c r="AF1313" s="1">
        <v>4899382.4861970898</v>
      </c>
      <c r="AG1313" s="1">
        <v>3815247.79584458</v>
      </c>
      <c r="AH1313" s="1">
        <v>5490389.8081502896</v>
      </c>
      <c r="AI1313" s="1">
        <v>15687296.452519801</v>
      </c>
      <c r="AJ1313" s="1">
        <v>16751461.7828191</v>
      </c>
      <c r="AK1313" s="1">
        <v>17358170.034618899</v>
      </c>
      <c r="AL1313" s="1">
        <v>15448931.1272</v>
      </c>
      <c r="AM1313" s="1">
        <v>11217648.0607382</v>
      </c>
    </row>
    <row r="1314" spans="1:39" x14ac:dyDescent="0.3">
      <c r="A1314" t="str">
        <f t="shared" si="220"/>
        <v>MED</v>
      </c>
      <c r="B1314" t="str">
        <f t="shared" si="221"/>
        <v>Q504</v>
      </c>
      <c r="C1314" t="str">
        <f t="shared" si="222"/>
        <v>DERMATOLOGY SERVICES</v>
      </c>
      <c r="D1314" s="1">
        <f t="shared" si="223"/>
        <v>834907.86222815199</v>
      </c>
      <c r="E1314" s="1">
        <f t="shared" si="224"/>
        <v>669271.692051469</v>
      </c>
      <c r="F1314" s="1">
        <f t="shared" si="225"/>
        <v>1167398.3751000001</v>
      </c>
      <c r="G1314" s="1">
        <f t="shared" si="226"/>
        <v>0</v>
      </c>
      <c r="H1314" s="2">
        <f t="shared" si="227"/>
        <v>0.7442817154295891</v>
      </c>
      <c r="I1314" s="2">
        <f t="shared" si="228"/>
        <v>0.39823617421031021</v>
      </c>
      <c r="J1314" s="2">
        <f t="shared" si="229"/>
        <v>0</v>
      </c>
      <c r="K1314" s="2">
        <f t="shared" si="230"/>
        <v>1.4658842908706474E-5</v>
      </c>
      <c r="L1314" s="2">
        <f>AM1314/SUM(AM1:AM$2583)</f>
        <v>0</v>
      </c>
      <c r="M1314" t="s">
        <v>3125</v>
      </c>
      <c r="N1314" t="s">
        <v>3162</v>
      </c>
      <c r="O1314" t="s">
        <v>3163</v>
      </c>
      <c r="P1314" s="1"/>
      <c r="Q1314" s="1"/>
      <c r="R1314" s="1">
        <v>372711.80170038802</v>
      </c>
      <c r="S1314" s="1"/>
      <c r="T1314" s="1"/>
      <c r="U1314" s="1"/>
      <c r="V1314" s="1">
        <v>696554.94346379803</v>
      </c>
      <c r="W1314" s="1">
        <v>553813.03248290694</v>
      </c>
      <c r="X1314" s="1">
        <v>453025.56609210803</v>
      </c>
      <c r="Y1314" s="1">
        <v>578553.376860986</v>
      </c>
      <c r="Z1314" s="1">
        <v>234842.854777525</v>
      </c>
      <c r="AA1314" s="1">
        <v>387824.03246092697</v>
      </c>
      <c r="AB1314" s="1">
        <v>609057.90172744205</v>
      </c>
      <c r="AC1314" s="1">
        <v>-339501.73957213701</v>
      </c>
      <c r="AD1314" s="1">
        <v>540853.335892373</v>
      </c>
      <c r="AE1314" s="1">
        <v>834907.86222815199</v>
      </c>
      <c r="AF1314" s="1">
        <v>672908.15911533602</v>
      </c>
      <c r="AG1314" s="1">
        <v>663269.19922762003</v>
      </c>
      <c r="AH1314" s="1">
        <v>703363.81285820401</v>
      </c>
      <c r="AI1314" s="1">
        <v>410931.65570919402</v>
      </c>
      <c r="AJ1314" s="1">
        <v>785304.52724406903</v>
      </c>
      <c r="AK1314" s="1">
        <v>669271.692051469</v>
      </c>
      <c r="AL1314" s="1">
        <v>1167398.3751000001</v>
      </c>
      <c r="AM1314" s="1"/>
    </row>
    <row r="1315" spans="1:39" x14ac:dyDescent="0.3">
      <c r="A1315" t="str">
        <f t="shared" si="220"/>
        <v>MED</v>
      </c>
      <c r="B1315" t="str">
        <f t="shared" si="221"/>
        <v>Q505</v>
      </c>
      <c r="C1315" t="str">
        <f t="shared" si="222"/>
        <v>GASTROENTEROLOGY SERVICES</v>
      </c>
      <c r="D1315" s="1">
        <f t="shared" si="223"/>
        <v>1109915.5250188799</v>
      </c>
      <c r="E1315" s="1">
        <f t="shared" si="224"/>
        <v>504053.918630225</v>
      </c>
      <c r="F1315" s="1">
        <f t="shared" si="225"/>
        <v>307206.20309999998</v>
      </c>
      <c r="G1315" s="1">
        <f t="shared" si="226"/>
        <v>477948.36936573603</v>
      </c>
      <c r="H1315" s="2">
        <f t="shared" si="227"/>
        <v>-0.39052908479545601</v>
      </c>
      <c r="I1315" s="2">
        <f t="shared" si="228"/>
        <v>-0.72321659065470378</v>
      </c>
      <c r="J1315" s="2">
        <f t="shared" si="229"/>
        <v>1.555790099753152</v>
      </c>
      <c r="K1315" s="2">
        <f t="shared" si="230"/>
        <v>3.8575413225475158E-6</v>
      </c>
      <c r="L1315" s="2">
        <f>AM1315/SUM(AM1:AM$2583)</f>
        <v>9.3834834139693681E-6</v>
      </c>
      <c r="M1315" t="s">
        <v>3125</v>
      </c>
      <c r="N1315" t="s">
        <v>3164</v>
      </c>
      <c r="O1315" t="s">
        <v>3165</v>
      </c>
      <c r="P1315" s="1"/>
      <c r="Q1315" s="1">
        <v>44264.0085428085</v>
      </c>
      <c r="R1315" s="1">
        <v>235740.21457549499</v>
      </c>
      <c r="S1315" s="1">
        <v>245299.87608512401</v>
      </c>
      <c r="T1315" s="1"/>
      <c r="U1315" s="1">
        <v>2676089.73586147</v>
      </c>
      <c r="V1315" s="1">
        <v>3028122.2577989302</v>
      </c>
      <c r="W1315" s="1">
        <v>178675.26473632199</v>
      </c>
      <c r="X1315" s="1"/>
      <c r="Y1315" s="1"/>
      <c r="Z1315" s="1"/>
      <c r="AA1315" s="1">
        <v>-16572.618308384899</v>
      </c>
      <c r="AB1315" s="1">
        <v>485689.34250733</v>
      </c>
      <c r="AC1315" s="1">
        <v>476960.95687329798</v>
      </c>
      <c r="AD1315" s="1">
        <v>1005889.53257829</v>
      </c>
      <c r="AE1315" s="1">
        <v>1109915.5250188799</v>
      </c>
      <c r="AF1315" s="1">
        <v>227229.19475566299</v>
      </c>
      <c r="AG1315" s="1">
        <v>437371.25235270802</v>
      </c>
      <c r="AH1315" s="1">
        <v>986900.21476831601</v>
      </c>
      <c r="AI1315" s="1">
        <v>1085232.1996491801</v>
      </c>
      <c r="AJ1315" s="1">
        <v>1713008.66891997</v>
      </c>
      <c r="AK1315" s="1">
        <v>504053.918630225</v>
      </c>
      <c r="AL1315" s="1">
        <v>307206.20309999998</v>
      </c>
      <c r="AM1315" s="1">
        <v>477948.36936573603</v>
      </c>
    </row>
    <row r="1316" spans="1:39" x14ac:dyDescent="0.3">
      <c r="A1316" t="str">
        <f t="shared" si="220"/>
        <v>MED</v>
      </c>
      <c r="B1316" t="str">
        <f t="shared" si="221"/>
        <v>Q506</v>
      </c>
      <c r="C1316" t="str">
        <f t="shared" si="222"/>
        <v>MEDICAL- GERIATRIC</v>
      </c>
      <c r="D1316" s="1">
        <f t="shared" si="223"/>
        <v>346822.662915038</v>
      </c>
      <c r="E1316" s="1">
        <f t="shared" si="224"/>
        <v>0</v>
      </c>
      <c r="F1316" s="1">
        <f t="shared" si="225"/>
        <v>0</v>
      </c>
      <c r="G1316" s="1">
        <f t="shared" si="226"/>
        <v>0</v>
      </c>
      <c r="H1316" s="2" t="e">
        <f t="shared" si="227"/>
        <v>#DIV/0!</v>
      </c>
      <c r="I1316" s="2">
        <f t="shared" si="228"/>
        <v>-1</v>
      </c>
      <c r="J1316" s="2" t="e">
        <f t="shared" si="229"/>
        <v>#DIV/0!</v>
      </c>
      <c r="K1316" s="2">
        <f t="shared" si="230"/>
        <v>0</v>
      </c>
      <c r="L1316" s="2">
        <f>AM1316/SUM(AM1:AM$2583)</f>
        <v>0</v>
      </c>
      <c r="M1316" t="s">
        <v>3125</v>
      </c>
      <c r="N1316" t="s">
        <v>3166</v>
      </c>
      <c r="O1316" t="s">
        <v>3167</v>
      </c>
      <c r="P1316" s="1"/>
      <c r="Q1316" s="1">
        <v>1358215.70475413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>
        <v>346822.662915038</v>
      </c>
      <c r="AF1316" s="1">
        <v>0</v>
      </c>
      <c r="AG1316" s="1"/>
      <c r="AH1316" s="1"/>
      <c r="AI1316" s="1"/>
      <c r="AJ1316" s="1"/>
      <c r="AK1316" s="1"/>
      <c r="AL1316" s="1"/>
      <c r="AM1316" s="1"/>
    </row>
    <row r="1317" spans="1:39" x14ac:dyDescent="0.3">
      <c r="A1317" t="str">
        <f t="shared" si="220"/>
        <v>MED</v>
      </c>
      <c r="B1317" t="str">
        <f t="shared" si="221"/>
        <v>Q507</v>
      </c>
      <c r="C1317" t="str">
        <f t="shared" si="222"/>
        <v>GYNECOLOGY SERVICES</v>
      </c>
      <c r="D1317" s="1">
        <f t="shared" si="223"/>
        <v>795308.04370744701</v>
      </c>
      <c r="E1317" s="1">
        <f t="shared" si="224"/>
        <v>851071.70985211304</v>
      </c>
      <c r="F1317" s="1">
        <f t="shared" si="225"/>
        <v>-70044.695300000007</v>
      </c>
      <c r="G1317" s="1">
        <f t="shared" si="226"/>
        <v>353516.33438717201</v>
      </c>
      <c r="H1317" s="2">
        <f t="shared" si="227"/>
        <v>-1.0823017549392768</v>
      </c>
      <c r="I1317" s="2">
        <f t="shared" si="228"/>
        <v>-1.0880724089919627</v>
      </c>
      <c r="J1317" s="2">
        <f t="shared" si="229"/>
        <v>-5.0470108103557125</v>
      </c>
      <c r="K1317" s="2">
        <f t="shared" si="230"/>
        <v>-8.7954052951543359E-7</v>
      </c>
      <c r="L1317" s="2">
        <f>AM1317/SUM(AM1:AM$2583)</f>
        <v>6.9405292975293657E-6</v>
      </c>
      <c r="M1317" t="s">
        <v>3125</v>
      </c>
      <c r="N1317" t="s">
        <v>3168</v>
      </c>
      <c r="O1317" t="s">
        <v>3169</v>
      </c>
      <c r="P1317" s="1"/>
      <c r="Q1317" s="1">
        <v>107620.222908625</v>
      </c>
      <c r="R1317" s="1">
        <v>175696.34332156301</v>
      </c>
      <c r="S1317" s="1">
        <v>248690.41638199799</v>
      </c>
      <c r="T1317" s="1">
        <v>316086.38238705503</v>
      </c>
      <c r="U1317" s="1">
        <v>39700.504418584598</v>
      </c>
      <c r="V1317" s="1">
        <v>898409.25467357098</v>
      </c>
      <c r="W1317" s="1">
        <v>1223988.1610232301</v>
      </c>
      <c r="X1317" s="1">
        <v>1658776.1646718399</v>
      </c>
      <c r="Y1317" s="1">
        <v>1568950.8783833899</v>
      </c>
      <c r="Z1317" s="1">
        <v>2396161.6949415002</v>
      </c>
      <c r="AA1317" s="1">
        <v>1701878.18465124</v>
      </c>
      <c r="AB1317" s="1">
        <v>449400.83651974401</v>
      </c>
      <c r="AC1317" s="1">
        <v>-1536824.2810363199</v>
      </c>
      <c r="AD1317" s="1">
        <v>381773.31884208199</v>
      </c>
      <c r="AE1317" s="1">
        <v>795308.04370744701</v>
      </c>
      <c r="AF1317" s="1">
        <v>-11467.410757765199</v>
      </c>
      <c r="AG1317" s="1"/>
      <c r="AH1317" s="1">
        <v>173520.98164001701</v>
      </c>
      <c r="AI1317" s="1">
        <v>172545.201032982</v>
      </c>
      <c r="AJ1317" s="1">
        <v>13472.539159748299</v>
      </c>
      <c r="AK1317" s="1">
        <v>851071.70985211304</v>
      </c>
      <c r="AL1317" s="1">
        <v>-70044.695300000007</v>
      </c>
      <c r="AM1317" s="1">
        <v>353516.33438717201</v>
      </c>
    </row>
    <row r="1318" spans="1:39" x14ac:dyDescent="0.3">
      <c r="A1318" t="str">
        <f t="shared" si="220"/>
        <v>MED</v>
      </c>
      <c r="B1318" t="str">
        <f t="shared" si="221"/>
        <v>Q508</v>
      </c>
      <c r="C1318" t="str">
        <f t="shared" si="222"/>
        <v>HEMATOLOGY SERVICES</v>
      </c>
      <c r="D1318" s="1">
        <f t="shared" si="223"/>
        <v>1799850.6443091701</v>
      </c>
      <c r="E1318" s="1">
        <f t="shared" si="224"/>
        <v>1871968.54122534</v>
      </c>
      <c r="F1318" s="1">
        <f t="shared" si="225"/>
        <v>1264687.7703</v>
      </c>
      <c r="G1318" s="1">
        <f t="shared" si="226"/>
        <v>1343972.1796126801</v>
      </c>
      <c r="H1318" s="2">
        <f t="shared" si="227"/>
        <v>-0.32440757285794475</v>
      </c>
      <c r="I1318" s="2">
        <f t="shared" si="228"/>
        <v>-0.29733737946604988</v>
      </c>
      <c r="J1318" s="2">
        <f t="shared" si="229"/>
        <v>1.0626908958674226</v>
      </c>
      <c r="K1318" s="2">
        <f t="shared" si="230"/>
        <v>1.5880490969333332E-5</v>
      </c>
      <c r="L1318" s="2">
        <f>AM1318/SUM(AM1:AM$2583)</f>
        <v>2.6385989501266689E-5</v>
      </c>
      <c r="M1318" t="s">
        <v>3125</v>
      </c>
      <c r="N1318" t="s">
        <v>3170</v>
      </c>
      <c r="O1318" t="s">
        <v>3171</v>
      </c>
      <c r="P1318" s="1"/>
      <c r="Q1318" s="1">
        <v>410498.98870464502</v>
      </c>
      <c r="R1318" s="1">
        <v>1589755.60117779</v>
      </c>
      <c r="S1318" s="1">
        <v>19843.422807146999</v>
      </c>
      <c r="T1318" s="1">
        <v>20943.708947894698</v>
      </c>
      <c r="U1318" s="1">
        <v>903189.36283221096</v>
      </c>
      <c r="V1318" s="1">
        <v>1036098.96627157</v>
      </c>
      <c r="W1318" s="1">
        <v>956967.299470859</v>
      </c>
      <c r="X1318" s="1">
        <v>707539.04332212103</v>
      </c>
      <c r="Y1318" s="1">
        <v>748213.27703809703</v>
      </c>
      <c r="Z1318" s="1">
        <v>571629.47377232194</v>
      </c>
      <c r="AA1318" s="1">
        <v>1132503.64032276</v>
      </c>
      <c r="AB1318" s="1">
        <v>2099810.5292480802</v>
      </c>
      <c r="AC1318" s="1">
        <v>1196624.5626602201</v>
      </c>
      <c r="AD1318" s="1">
        <v>2021265.12517266</v>
      </c>
      <c r="AE1318" s="1">
        <v>1799850.6443091701</v>
      </c>
      <c r="AF1318" s="1">
        <v>1583836.9098294</v>
      </c>
      <c r="AG1318" s="1">
        <v>296635.94922110601</v>
      </c>
      <c r="AH1318" s="1">
        <v>1352463.2252283799</v>
      </c>
      <c r="AI1318" s="1">
        <v>1474337.4582072201</v>
      </c>
      <c r="AJ1318" s="1">
        <v>1743825.50156419</v>
      </c>
      <c r="AK1318" s="1">
        <v>1871968.54122534</v>
      </c>
      <c r="AL1318" s="1">
        <v>1264687.7703</v>
      </c>
      <c r="AM1318" s="1">
        <v>1343972.1796126801</v>
      </c>
    </row>
    <row r="1319" spans="1:39" x14ac:dyDescent="0.3">
      <c r="A1319" t="str">
        <f t="shared" si="220"/>
        <v>MED</v>
      </c>
      <c r="B1319" t="str">
        <f t="shared" si="221"/>
        <v>Q509</v>
      </c>
      <c r="C1319" t="str">
        <f t="shared" si="222"/>
        <v>INTERNAL MEDICINE SERVICES</v>
      </c>
      <c r="D1319" s="1">
        <f t="shared" si="223"/>
        <v>5240874.4316285802</v>
      </c>
      <c r="E1319" s="1">
        <f t="shared" si="224"/>
        <v>4148846.4599206802</v>
      </c>
      <c r="F1319" s="1">
        <f t="shared" si="225"/>
        <v>2690968.5148999998</v>
      </c>
      <c r="G1319" s="1">
        <f t="shared" si="226"/>
        <v>571638.98993823701</v>
      </c>
      <c r="H1319" s="2">
        <f t="shared" si="227"/>
        <v>-0.35139356423629931</v>
      </c>
      <c r="I1319" s="2">
        <f t="shared" si="228"/>
        <v>-0.48654207422714524</v>
      </c>
      <c r="J1319" s="2">
        <f t="shared" si="229"/>
        <v>0.21242871730867499</v>
      </c>
      <c r="K1319" s="2">
        <f t="shared" si="230"/>
        <v>3.3790080210463929E-5</v>
      </c>
      <c r="L1319" s="2">
        <f>AM1319/SUM(AM1:AM$2583)</f>
        <v>1.1222896288948383E-5</v>
      </c>
      <c r="M1319" t="s">
        <v>3125</v>
      </c>
      <c r="N1319" t="s">
        <v>3172</v>
      </c>
      <c r="O1319" t="s">
        <v>3173</v>
      </c>
      <c r="P1319" s="1">
        <v>39488.442416358499</v>
      </c>
      <c r="Q1319" s="1"/>
      <c r="R1319" s="1"/>
      <c r="S1319" s="1">
        <v>266871.33156492503</v>
      </c>
      <c r="T1319" s="1">
        <v>61194.899582129903</v>
      </c>
      <c r="U1319" s="1">
        <v>2730987.59337149</v>
      </c>
      <c r="V1319" s="1">
        <v>3993383.3271378502</v>
      </c>
      <c r="W1319" s="1">
        <v>5299205.7191826599</v>
      </c>
      <c r="X1319" s="1">
        <v>6101136.4083423801</v>
      </c>
      <c r="Y1319" s="1">
        <v>5053296.5389441298</v>
      </c>
      <c r="Z1319" s="1">
        <v>4645364.3616114203</v>
      </c>
      <c r="AA1319" s="1">
        <v>1832439.5667027701</v>
      </c>
      <c r="AB1319" s="1">
        <v>1581476.95554795</v>
      </c>
      <c r="AC1319" s="1">
        <v>472170.929900077</v>
      </c>
      <c r="AD1319" s="1">
        <v>4613422.3788650101</v>
      </c>
      <c r="AE1319" s="1">
        <v>5240874.4316285802</v>
      </c>
      <c r="AF1319" s="1">
        <v>2694892.8751818002</v>
      </c>
      <c r="AG1319" s="1">
        <v>2966633.9144260501</v>
      </c>
      <c r="AH1319" s="1">
        <v>5823148.1206439398</v>
      </c>
      <c r="AI1319" s="1">
        <v>7713392.8338023797</v>
      </c>
      <c r="AJ1319" s="1">
        <v>6604727.6198754497</v>
      </c>
      <c r="AK1319" s="1">
        <v>4148846.4599206802</v>
      </c>
      <c r="AL1319" s="1">
        <v>2690968.5148999998</v>
      </c>
      <c r="AM1319" s="1">
        <v>571638.98993823701</v>
      </c>
    </row>
    <row r="1320" spans="1:39" x14ac:dyDescent="0.3">
      <c r="A1320" t="str">
        <f t="shared" si="220"/>
        <v>MED</v>
      </c>
      <c r="B1320" t="str">
        <f t="shared" si="221"/>
        <v>Q510</v>
      </c>
      <c r="C1320" t="str">
        <f t="shared" si="222"/>
        <v>MEDICAL- NEUROLOGY</v>
      </c>
      <c r="D1320" s="1">
        <f t="shared" si="223"/>
        <v>915580.11634219205</v>
      </c>
      <c r="E1320" s="1">
        <f t="shared" si="224"/>
        <v>1906381.38529151</v>
      </c>
      <c r="F1320" s="1">
        <f t="shared" si="225"/>
        <v>1706142.2853000001</v>
      </c>
      <c r="G1320" s="1">
        <f t="shared" si="226"/>
        <v>693194.68614238501</v>
      </c>
      <c r="H1320" s="2">
        <f t="shared" si="227"/>
        <v>-0.10503622283370695</v>
      </c>
      <c r="I1320" s="2">
        <f t="shared" si="228"/>
        <v>0.86345493403260032</v>
      </c>
      <c r="J1320" s="2">
        <f t="shared" si="229"/>
        <v>0.40629359703167833</v>
      </c>
      <c r="K1320" s="2">
        <f t="shared" si="230"/>
        <v>2.1423767818737787E-5</v>
      </c>
      <c r="L1320" s="2">
        <f>AM1320/SUM(AM1:AM$2583)</f>
        <v>1.3609379709152917E-5</v>
      </c>
      <c r="M1320" t="s">
        <v>3125</v>
      </c>
      <c r="N1320" t="s">
        <v>3174</v>
      </c>
      <c r="O1320" t="s">
        <v>3175</v>
      </c>
      <c r="P1320" s="1"/>
      <c r="Q1320" s="1"/>
      <c r="R1320" s="1"/>
      <c r="S1320" s="1">
        <v>109167.778367686</v>
      </c>
      <c r="T1320" s="1">
        <v>139228.06516498199</v>
      </c>
      <c r="U1320" s="1">
        <v>576205.90285780595</v>
      </c>
      <c r="V1320" s="1">
        <v>2329649.07341239</v>
      </c>
      <c r="W1320" s="1">
        <v>1371380.96585278</v>
      </c>
      <c r="X1320" s="1">
        <v>609418.40280607005</v>
      </c>
      <c r="Y1320" s="1">
        <v>653447.354865817</v>
      </c>
      <c r="Z1320" s="1">
        <v>758408.75105858699</v>
      </c>
      <c r="AA1320" s="1">
        <v>2196675.5069911298</v>
      </c>
      <c r="AB1320" s="1">
        <v>1726029.85642131</v>
      </c>
      <c r="AC1320" s="1">
        <v>1382398.2748052501</v>
      </c>
      <c r="AD1320" s="1">
        <v>1544516.0184355199</v>
      </c>
      <c r="AE1320" s="1">
        <v>915580.11634219205</v>
      </c>
      <c r="AF1320" s="1">
        <v>1667618.5798563899</v>
      </c>
      <c r="AG1320" s="1">
        <v>2365862.88985623</v>
      </c>
      <c r="AH1320" s="1">
        <v>2061914.38877333</v>
      </c>
      <c r="AI1320" s="1">
        <v>1891049.57743928</v>
      </c>
      <c r="AJ1320" s="1">
        <v>1567485.2143933501</v>
      </c>
      <c r="AK1320" s="1">
        <v>1906381.38529151</v>
      </c>
      <c r="AL1320" s="1">
        <v>1706142.2853000001</v>
      </c>
      <c r="AM1320" s="1">
        <v>693194.68614238501</v>
      </c>
    </row>
    <row r="1321" spans="1:39" x14ac:dyDescent="0.3">
      <c r="A1321" t="str">
        <f t="shared" si="220"/>
        <v>MED</v>
      </c>
      <c r="B1321" t="str">
        <f t="shared" si="221"/>
        <v>Q511</v>
      </c>
      <c r="C1321" t="str">
        <f t="shared" si="222"/>
        <v>MEDICAL- OPHTHALMOLOGY</v>
      </c>
      <c r="D1321" s="1">
        <f t="shared" si="223"/>
        <v>2611514.6824904401</v>
      </c>
      <c r="E1321" s="1">
        <f t="shared" si="224"/>
        <v>989543.11186659301</v>
      </c>
      <c r="F1321" s="1">
        <f t="shared" si="225"/>
        <v>473558.23830000003</v>
      </c>
      <c r="G1321" s="1">
        <f t="shared" si="226"/>
        <v>502044.99790125701</v>
      </c>
      <c r="H1321" s="2">
        <f t="shared" si="227"/>
        <v>-0.5214374870371048</v>
      </c>
      <c r="I1321" s="2">
        <f t="shared" si="228"/>
        <v>-0.81866529739423222</v>
      </c>
      <c r="J1321" s="2">
        <f t="shared" si="229"/>
        <v>1.060154712340176</v>
      </c>
      <c r="K1321" s="2">
        <f t="shared" si="230"/>
        <v>5.946398394437414E-6</v>
      </c>
      <c r="L1321" s="2">
        <f>AM1321/SUM(AM1:AM$2583)</f>
        <v>9.856568643856654E-6</v>
      </c>
      <c r="M1321" t="s">
        <v>3125</v>
      </c>
      <c r="N1321" t="s">
        <v>3176</v>
      </c>
      <c r="O1321" t="s">
        <v>3177</v>
      </c>
      <c r="P1321" s="1"/>
      <c r="Q1321" s="1"/>
      <c r="R1321" s="1"/>
      <c r="S1321" s="1"/>
      <c r="T1321" s="1">
        <v>0</v>
      </c>
      <c r="U1321" s="1">
        <v>47952.4347188256</v>
      </c>
      <c r="V1321" s="1">
        <v>1614177.3663300099</v>
      </c>
      <c r="W1321" s="1">
        <v>1000702.16997612</v>
      </c>
      <c r="X1321" s="1">
        <v>1065190.44487736</v>
      </c>
      <c r="Y1321" s="1">
        <v>1618000.7275594899</v>
      </c>
      <c r="Z1321" s="1">
        <v>4230644.7367303399</v>
      </c>
      <c r="AA1321" s="1">
        <v>1466701.5858245599</v>
      </c>
      <c r="AB1321" s="1">
        <v>2011116.9036952199</v>
      </c>
      <c r="AC1321" s="1">
        <v>2425289.9993961202</v>
      </c>
      <c r="AD1321" s="1">
        <v>2695182.0067624901</v>
      </c>
      <c r="AE1321" s="1">
        <v>2611514.6824904401</v>
      </c>
      <c r="AF1321" s="1">
        <v>1022570.09559298</v>
      </c>
      <c r="AG1321" s="1">
        <v>508428.86188350798</v>
      </c>
      <c r="AH1321" s="1">
        <v>414398.75478022598</v>
      </c>
      <c r="AI1321" s="1">
        <v>1024126.72800468</v>
      </c>
      <c r="AJ1321" s="1">
        <v>1109268.89175523</v>
      </c>
      <c r="AK1321" s="1">
        <v>989543.11186659301</v>
      </c>
      <c r="AL1321" s="1">
        <v>473558.23830000003</v>
      </c>
      <c r="AM1321" s="1">
        <v>502044.99790125701</v>
      </c>
    </row>
    <row r="1322" spans="1:39" x14ac:dyDescent="0.3">
      <c r="A1322" t="str">
        <f t="shared" si="220"/>
        <v>MED</v>
      </c>
      <c r="B1322" t="str">
        <f t="shared" si="221"/>
        <v>Q512</v>
      </c>
      <c r="C1322" t="str">
        <f t="shared" si="222"/>
        <v>MEDICAL- OPTOMETRY</v>
      </c>
      <c r="D1322" s="1">
        <f t="shared" si="223"/>
        <v>4657641.4575924799</v>
      </c>
      <c r="E1322" s="1">
        <f t="shared" si="224"/>
        <v>4021166.8101308402</v>
      </c>
      <c r="F1322" s="1">
        <f t="shared" si="225"/>
        <v>2894682.4608</v>
      </c>
      <c r="G1322" s="1">
        <f t="shared" si="226"/>
        <v>2894968.6476410101</v>
      </c>
      <c r="H1322" s="2">
        <f t="shared" si="227"/>
        <v>-0.28013867678724491</v>
      </c>
      <c r="I1322" s="2">
        <f t="shared" si="228"/>
        <v>-0.37850895412283359</v>
      </c>
      <c r="J1322" s="2">
        <f t="shared" si="229"/>
        <v>1.0000988664024071</v>
      </c>
      <c r="K1322" s="2">
        <f t="shared" si="230"/>
        <v>3.6348085082626808E-5</v>
      </c>
      <c r="L1322" s="2">
        <f>AM1322/SUM(AM1:AM$2583)</f>
        <v>5.6836453538172055E-5</v>
      </c>
      <c r="M1322" t="s">
        <v>3125</v>
      </c>
      <c r="N1322" t="s">
        <v>3178</v>
      </c>
      <c r="O1322" t="s">
        <v>3179</v>
      </c>
      <c r="P1322" s="1"/>
      <c r="Q1322" s="1">
        <v>-230660.284858803</v>
      </c>
      <c r="R1322" s="1">
        <v>281246.77259727201</v>
      </c>
      <c r="S1322" s="1">
        <v>284698.716253975</v>
      </c>
      <c r="T1322" s="1">
        <v>558798.38444870105</v>
      </c>
      <c r="U1322" s="1">
        <v>1002847.7345057999</v>
      </c>
      <c r="V1322" s="1">
        <v>1221519.0333156299</v>
      </c>
      <c r="W1322" s="1">
        <v>1397549.4756843101</v>
      </c>
      <c r="X1322" s="1">
        <v>4363416.5120111797</v>
      </c>
      <c r="Y1322" s="1">
        <v>3980024.6297332998</v>
      </c>
      <c r="Z1322" s="1">
        <v>1897096.83220416</v>
      </c>
      <c r="AA1322" s="1">
        <v>2329207.5091351098</v>
      </c>
      <c r="AB1322" s="1">
        <v>2061836.9485158201</v>
      </c>
      <c r="AC1322" s="1">
        <v>1797752.31682231</v>
      </c>
      <c r="AD1322" s="1">
        <v>2431208.5961904698</v>
      </c>
      <c r="AE1322" s="1">
        <v>4657641.4575924799</v>
      </c>
      <c r="AF1322" s="1">
        <v>3367622.2894739201</v>
      </c>
      <c r="AG1322" s="1">
        <v>4109827.3620428299</v>
      </c>
      <c r="AH1322" s="1">
        <v>3697443.02252445</v>
      </c>
      <c r="AI1322" s="1">
        <v>3709532.5603052401</v>
      </c>
      <c r="AJ1322" s="1">
        <v>3802055.1223395802</v>
      </c>
      <c r="AK1322" s="1">
        <v>4021166.8101308402</v>
      </c>
      <c r="AL1322" s="1">
        <v>2894682.4608</v>
      </c>
      <c r="AM1322" s="1">
        <v>2894968.6476410101</v>
      </c>
    </row>
    <row r="1323" spans="1:39" x14ac:dyDescent="0.3">
      <c r="A1323" t="str">
        <f t="shared" si="220"/>
        <v>MED</v>
      </c>
      <c r="B1323" t="str">
        <f t="shared" si="221"/>
        <v>Q513</v>
      </c>
      <c r="C1323" t="str">
        <f t="shared" si="222"/>
        <v>MEDICAL- ORTHOPEDIC</v>
      </c>
      <c r="D1323" s="1">
        <f t="shared" si="223"/>
        <v>1473169.7503632</v>
      </c>
      <c r="E1323" s="1">
        <f t="shared" si="224"/>
        <v>4474283.8294494199</v>
      </c>
      <c r="F1323" s="1">
        <f t="shared" si="225"/>
        <v>2111223.0156999999</v>
      </c>
      <c r="G1323" s="1">
        <f t="shared" si="226"/>
        <v>-13664.2087698921</v>
      </c>
      <c r="H1323" s="2">
        <f t="shared" si="227"/>
        <v>-0.52814280537947123</v>
      </c>
      <c r="I1323" s="2">
        <f t="shared" si="228"/>
        <v>0.43311591565024488</v>
      </c>
      <c r="J1323" s="2">
        <f t="shared" si="229"/>
        <v>-6.4721768701264263E-3</v>
      </c>
      <c r="K1323" s="2">
        <f t="shared" si="230"/>
        <v>2.6510304616229063E-5</v>
      </c>
      <c r="L1323" s="2">
        <f>AM1323/SUM(AM1:AM$2583)</f>
        <v>-2.6826721163930225E-7</v>
      </c>
      <c r="M1323" t="s">
        <v>3125</v>
      </c>
      <c r="N1323" t="s">
        <v>3180</v>
      </c>
      <c r="O1323" t="s">
        <v>3181</v>
      </c>
      <c r="P1323" s="1"/>
      <c r="Q1323" s="1">
        <v>208226.98245369701</v>
      </c>
      <c r="R1323" s="1">
        <v>319875.24491183698</v>
      </c>
      <c r="S1323" s="1">
        <v>219432.72033705699</v>
      </c>
      <c r="T1323" s="1">
        <v>227584.337288913</v>
      </c>
      <c r="U1323" s="1">
        <v>245421.30004215901</v>
      </c>
      <c r="V1323" s="1">
        <v>438748.67635958601</v>
      </c>
      <c r="W1323" s="1">
        <v>315311.78977943101</v>
      </c>
      <c r="X1323" s="1">
        <v>630683.35769839596</v>
      </c>
      <c r="Y1323" s="1">
        <v>585896.53067310096</v>
      </c>
      <c r="Z1323" s="1">
        <v>1370435.1147199301</v>
      </c>
      <c r="AA1323" s="1">
        <v>821154.60687570798</v>
      </c>
      <c r="AB1323" s="1">
        <v>857088.89273775695</v>
      </c>
      <c r="AC1323" s="1">
        <v>974276.35941858497</v>
      </c>
      <c r="AD1323" s="1">
        <v>1582853.1382623401</v>
      </c>
      <c r="AE1323" s="1">
        <v>1473169.7503632</v>
      </c>
      <c r="AF1323" s="1">
        <v>1574215.6026570599</v>
      </c>
      <c r="AG1323" s="1">
        <v>909559.91266836901</v>
      </c>
      <c r="AH1323" s="1">
        <v>1628751.89818949</v>
      </c>
      <c r="AI1323" s="1">
        <v>2765429.8116394002</v>
      </c>
      <c r="AJ1323" s="1">
        <v>3716029.10019266</v>
      </c>
      <c r="AK1323" s="1">
        <v>4474283.8294494199</v>
      </c>
      <c r="AL1323" s="1">
        <v>2111223.0156999999</v>
      </c>
      <c r="AM1323" s="1">
        <v>-13664.2087698921</v>
      </c>
    </row>
    <row r="1324" spans="1:39" x14ac:dyDescent="0.3">
      <c r="A1324" t="str">
        <f t="shared" si="220"/>
        <v>MED</v>
      </c>
      <c r="B1324" t="str">
        <f t="shared" si="221"/>
        <v>Q514</v>
      </c>
      <c r="C1324" t="str">
        <f t="shared" si="222"/>
        <v>MEDICAL- OTOLARYNGOLOGY</v>
      </c>
      <c r="D1324" s="1">
        <f t="shared" si="223"/>
        <v>214458.53559177899</v>
      </c>
      <c r="E1324" s="1">
        <f t="shared" si="224"/>
        <v>402803.15400405199</v>
      </c>
      <c r="F1324" s="1">
        <f t="shared" si="225"/>
        <v>55152.7984</v>
      </c>
      <c r="G1324" s="1">
        <f t="shared" si="226"/>
        <v>0</v>
      </c>
      <c r="H1324" s="2">
        <f t="shared" si="227"/>
        <v>-0.86307754084903421</v>
      </c>
      <c r="I1324" s="2">
        <f t="shared" si="228"/>
        <v>-0.74282768345959826</v>
      </c>
      <c r="J1324" s="2">
        <f t="shared" si="229"/>
        <v>0</v>
      </c>
      <c r="K1324" s="2">
        <f t="shared" si="230"/>
        <v>6.9254525701383056E-7</v>
      </c>
      <c r="L1324" s="2">
        <f>AM1324/SUM(AM1:AM$2583)</f>
        <v>0</v>
      </c>
      <c r="M1324" t="s">
        <v>3125</v>
      </c>
      <c r="N1324" t="s">
        <v>3182</v>
      </c>
      <c r="O1324" t="s">
        <v>3183</v>
      </c>
      <c r="P1324" s="1"/>
      <c r="Q1324" s="1"/>
      <c r="R1324" s="1"/>
      <c r="S1324" s="1"/>
      <c r="T1324" s="1">
        <v>94365.688611821097</v>
      </c>
      <c r="U1324" s="1"/>
      <c r="V1324" s="1">
        <v>37808.639319499802</v>
      </c>
      <c r="W1324" s="1">
        <v>157018.13945580201</v>
      </c>
      <c r="X1324" s="1">
        <v>185653.198609802</v>
      </c>
      <c r="Y1324" s="1">
        <v>200204.283321503</v>
      </c>
      <c r="Z1324" s="1">
        <v>185861.324510415</v>
      </c>
      <c r="AA1324" s="1">
        <v>75372.309896838298</v>
      </c>
      <c r="AB1324" s="1">
        <v>325749.12495398702</v>
      </c>
      <c r="AC1324" s="1">
        <v>550138.56696352002</v>
      </c>
      <c r="AD1324" s="1">
        <v>255847.806679737</v>
      </c>
      <c r="AE1324" s="1">
        <v>214458.53559177899</v>
      </c>
      <c r="AF1324" s="1">
        <v>655637.31010360306</v>
      </c>
      <c r="AG1324" s="1">
        <v>1042458.71215775</v>
      </c>
      <c r="AH1324" s="1">
        <v>824150.87092750601</v>
      </c>
      <c r="AI1324" s="1">
        <v>313998.27464476199</v>
      </c>
      <c r="AJ1324" s="1">
        <v>402304.02197895601</v>
      </c>
      <c r="AK1324" s="1">
        <v>402803.15400405199</v>
      </c>
      <c r="AL1324" s="1">
        <v>55152.7984</v>
      </c>
      <c r="AM1324" s="1"/>
    </row>
    <row r="1325" spans="1:39" x14ac:dyDescent="0.3">
      <c r="A1325" t="str">
        <f t="shared" si="220"/>
        <v>MED</v>
      </c>
      <c r="B1325" t="str">
        <f t="shared" si="221"/>
        <v>Q515</v>
      </c>
      <c r="C1325" t="str">
        <f t="shared" si="222"/>
        <v>MEDICAL- PATHOLOGY</v>
      </c>
      <c r="D1325" s="1">
        <f t="shared" si="223"/>
        <v>127431.42055382799</v>
      </c>
      <c r="E1325" s="1">
        <f t="shared" si="224"/>
        <v>141329.666994245</v>
      </c>
      <c r="F1325" s="1">
        <f t="shared" si="225"/>
        <v>8637.75</v>
      </c>
      <c r="G1325" s="1">
        <f t="shared" si="226"/>
        <v>-46355.852147131198</v>
      </c>
      <c r="H1325" s="2">
        <f t="shared" si="227"/>
        <v>-0.93888225887950527</v>
      </c>
      <c r="I1325" s="2">
        <f t="shared" si="228"/>
        <v>-0.93221648191270579</v>
      </c>
      <c r="J1325" s="2">
        <f t="shared" si="229"/>
        <v>-5.366658232425249</v>
      </c>
      <c r="K1325" s="2">
        <f t="shared" si="230"/>
        <v>1.0846290609564455E-7</v>
      </c>
      <c r="L1325" s="2">
        <f>AM1325/SUM(AM1:AM$2583)</f>
        <v>-9.1009698461836724E-7</v>
      </c>
      <c r="M1325" t="s">
        <v>3125</v>
      </c>
      <c r="N1325" t="s">
        <v>3184</v>
      </c>
      <c r="O1325" t="s">
        <v>3185</v>
      </c>
      <c r="P1325" s="1"/>
      <c r="Q1325" s="1">
        <v>45014.8876613537</v>
      </c>
      <c r="R1325" s="1"/>
      <c r="S1325" s="1"/>
      <c r="T1325" s="1">
        <v>115786.87842422401</v>
      </c>
      <c r="U1325" s="1">
        <v>1784157.9924276599</v>
      </c>
      <c r="V1325" s="1">
        <v>2183959.2345841201</v>
      </c>
      <c r="W1325" s="1">
        <v>1083983.7601956599</v>
      </c>
      <c r="X1325" s="1">
        <v>402446.79257216601</v>
      </c>
      <c r="Y1325" s="1">
        <v>38300.244391162203</v>
      </c>
      <c r="Z1325" s="1">
        <v>145872.061109117</v>
      </c>
      <c r="AA1325" s="1">
        <v>66292.783574556699</v>
      </c>
      <c r="AB1325" s="1">
        <v>75578.148785579702</v>
      </c>
      <c r="AC1325" s="1">
        <v>95490.308689749101</v>
      </c>
      <c r="AD1325" s="1">
        <v>88837.961513583999</v>
      </c>
      <c r="AE1325" s="1">
        <v>127431.42055382799</v>
      </c>
      <c r="AF1325" s="1">
        <v>170916.96099661701</v>
      </c>
      <c r="AG1325" s="1">
        <v>405251.72476708301</v>
      </c>
      <c r="AH1325" s="1">
        <v>48896.6503395361</v>
      </c>
      <c r="AI1325" s="1">
        <v>409708.61131885299</v>
      </c>
      <c r="AJ1325" s="1">
        <v>328962.51604576898</v>
      </c>
      <c r="AK1325" s="1">
        <v>141329.666994245</v>
      </c>
      <c r="AL1325" s="1">
        <v>8637.75</v>
      </c>
      <c r="AM1325" s="1">
        <v>-46355.852147131198</v>
      </c>
    </row>
    <row r="1326" spans="1:39" x14ac:dyDescent="0.3">
      <c r="A1326" t="str">
        <f t="shared" si="220"/>
        <v>MED</v>
      </c>
      <c r="B1326" t="str">
        <f t="shared" si="221"/>
        <v>Q516</v>
      </c>
      <c r="C1326" t="str">
        <f t="shared" si="222"/>
        <v>MEDICAL- PEDIATRIC</v>
      </c>
      <c r="D1326" s="1">
        <f t="shared" si="223"/>
        <v>3033280.6444004201</v>
      </c>
      <c r="E1326" s="1">
        <f t="shared" si="224"/>
        <v>1214235.1765002899</v>
      </c>
      <c r="F1326" s="1">
        <f t="shared" si="225"/>
        <v>269839.50390000001</v>
      </c>
      <c r="G1326" s="1">
        <f t="shared" si="226"/>
        <v>389297.559817773</v>
      </c>
      <c r="H1326" s="2">
        <f t="shared" si="227"/>
        <v>-0.77776998301289491</v>
      </c>
      <c r="I1326" s="2">
        <f t="shared" si="228"/>
        <v>-0.9110403765645172</v>
      </c>
      <c r="J1326" s="2">
        <f t="shared" si="229"/>
        <v>1.4427003985378029</v>
      </c>
      <c r="K1326" s="2">
        <f t="shared" si="230"/>
        <v>3.3883333938121633E-6</v>
      </c>
      <c r="L1326" s="2">
        <f>AM1326/SUM(AM1:AM$2583)</f>
        <v>7.643016337719722E-6</v>
      </c>
      <c r="M1326" t="s">
        <v>3125</v>
      </c>
      <c r="N1326" t="s">
        <v>3186</v>
      </c>
      <c r="O1326" t="s">
        <v>3187</v>
      </c>
      <c r="P1326" s="1"/>
      <c r="Q1326" s="1"/>
      <c r="R1326" s="1">
        <v>53499.673202409896</v>
      </c>
      <c r="S1326" s="1">
        <v>113251.66510729201</v>
      </c>
      <c r="T1326" s="1"/>
      <c r="U1326" s="1">
        <v>1233947.97986315</v>
      </c>
      <c r="V1326" s="1">
        <v>1753005.15964165</v>
      </c>
      <c r="W1326" s="1">
        <v>1032265.71301849</v>
      </c>
      <c r="X1326" s="1">
        <v>2807189.65468961</v>
      </c>
      <c r="Y1326" s="1">
        <v>1667245.08995822</v>
      </c>
      <c r="Z1326" s="1">
        <v>2627594.4366187798</v>
      </c>
      <c r="AA1326" s="1">
        <v>2580091.4699607701</v>
      </c>
      <c r="AB1326" s="1">
        <v>2167978.8291420499</v>
      </c>
      <c r="AC1326" s="1">
        <v>2055532.7704109401</v>
      </c>
      <c r="AD1326" s="1">
        <v>1789441.4003610101</v>
      </c>
      <c r="AE1326" s="1">
        <v>3033280.6444004201</v>
      </c>
      <c r="AF1326" s="1">
        <v>1788619.3969572301</v>
      </c>
      <c r="AG1326" s="1">
        <v>2446344.34068745</v>
      </c>
      <c r="AH1326" s="1">
        <v>919531.33727683104</v>
      </c>
      <c r="AI1326" s="1">
        <v>831178.99089784501</v>
      </c>
      <c r="AJ1326" s="1">
        <v>581488.48274215299</v>
      </c>
      <c r="AK1326" s="1">
        <v>1214235.1765002899</v>
      </c>
      <c r="AL1326" s="1">
        <v>269839.50390000001</v>
      </c>
      <c r="AM1326" s="1">
        <v>389297.559817773</v>
      </c>
    </row>
    <row r="1327" spans="1:39" x14ac:dyDescent="0.3">
      <c r="A1327" t="str">
        <f t="shared" si="220"/>
        <v>MED</v>
      </c>
      <c r="B1327" t="str">
        <f t="shared" si="221"/>
        <v>Q517</v>
      </c>
      <c r="C1327" t="str">
        <f t="shared" si="222"/>
        <v>MEDICAL- PHARMACOLOGY</v>
      </c>
      <c r="D1327" s="1">
        <f t="shared" si="223"/>
        <v>6877516.0370217804</v>
      </c>
      <c r="E1327" s="1">
        <f t="shared" si="224"/>
        <v>20660212.800570998</v>
      </c>
      <c r="F1327" s="1">
        <f t="shared" si="225"/>
        <v>19928036.589899998</v>
      </c>
      <c r="G1327" s="1">
        <f t="shared" si="226"/>
        <v>15312568.0258423</v>
      </c>
      <c r="H1327" s="2">
        <f t="shared" si="227"/>
        <v>-3.54389481724392E-2</v>
      </c>
      <c r="I1327" s="2">
        <f t="shared" si="228"/>
        <v>1.897563085658696</v>
      </c>
      <c r="J1327" s="2">
        <f t="shared" si="229"/>
        <v>0.76839321108046699</v>
      </c>
      <c r="K1327" s="2">
        <f t="shared" si="230"/>
        <v>2.5023330859551301E-4</v>
      </c>
      <c r="L1327" s="2">
        <f>AM1327/SUM(AM1:AM$2583)</f>
        <v>3.006291836217522E-4</v>
      </c>
      <c r="M1327" t="s">
        <v>3125</v>
      </c>
      <c r="N1327" t="s">
        <v>3188</v>
      </c>
      <c r="O1327" t="s">
        <v>3189</v>
      </c>
      <c r="P1327" s="1">
        <v>977949.69576368702</v>
      </c>
      <c r="Q1327" s="1">
        <v>170720.88597779401</v>
      </c>
      <c r="R1327" s="1">
        <v>945270.11850668397</v>
      </c>
      <c r="S1327" s="1">
        <v>2569896.0186968399</v>
      </c>
      <c r="T1327" s="1">
        <v>505714.70964589401</v>
      </c>
      <c r="U1327" s="1">
        <v>2343110.7778925099</v>
      </c>
      <c r="V1327" s="1">
        <v>3018045.9004154</v>
      </c>
      <c r="W1327" s="1">
        <v>5717559.4821523298</v>
      </c>
      <c r="X1327" s="1">
        <v>4705452.9853462102</v>
      </c>
      <c r="Y1327" s="1">
        <v>6114987.8230783604</v>
      </c>
      <c r="Z1327" s="1">
        <v>2786099.07697509</v>
      </c>
      <c r="AA1327" s="1">
        <v>6500807.0697245598</v>
      </c>
      <c r="AB1327" s="1">
        <v>6595769.74407735</v>
      </c>
      <c r="AC1327" s="1">
        <v>6212948.4802389098</v>
      </c>
      <c r="AD1327" s="1">
        <v>7573036.8200272899</v>
      </c>
      <c r="AE1327" s="1">
        <v>6877516.0370217804</v>
      </c>
      <c r="AF1327" s="1">
        <v>3224871.7422101698</v>
      </c>
      <c r="AG1327" s="1">
        <v>2968229.85564523</v>
      </c>
      <c r="AH1327" s="1">
        <v>5623806.1155136498</v>
      </c>
      <c r="AI1327" s="1">
        <v>15918736.732152</v>
      </c>
      <c r="AJ1327" s="1">
        <v>20255976.913668901</v>
      </c>
      <c r="AK1327" s="1">
        <v>20660212.800570998</v>
      </c>
      <c r="AL1327" s="1">
        <v>19928036.589899998</v>
      </c>
      <c r="AM1327" s="1">
        <v>15312568.0258423</v>
      </c>
    </row>
    <row r="1328" spans="1:39" x14ac:dyDescent="0.3">
      <c r="A1328" t="str">
        <f t="shared" si="220"/>
        <v>MED</v>
      </c>
      <c r="B1328" t="str">
        <f t="shared" si="221"/>
        <v>Q518</v>
      </c>
      <c r="C1328" t="str">
        <f t="shared" si="222"/>
        <v>MEDICAL- PHYSICAL MEDICINE/REHABILITATION</v>
      </c>
      <c r="D1328" s="1">
        <f t="shared" si="223"/>
        <v>2240870.1685520299</v>
      </c>
      <c r="E1328" s="1">
        <f t="shared" si="224"/>
        <v>8790879.1206344794</v>
      </c>
      <c r="F1328" s="1">
        <f t="shared" si="225"/>
        <v>7675529.0080000004</v>
      </c>
      <c r="G1328" s="1">
        <f t="shared" si="226"/>
        <v>3275949.7656483501</v>
      </c>
      <c r="H1328" s="2">
        <f t="shared" si="227"/>
        <v>-0.12687583315944617</v>
      </c>
      <c r="I1328" s="2">
        <f t="shared" si="228"/>
        <v>2.4252448516281748</v>
      </c>
      <c r="J1328" s="2">
        <f t="shared" si="229"/>
        <v>0.42680442771226773</v>
      </c>
      <c r="K1328" s="2">
        <f t="shared" si="230"/>
        <v>9.6380444216271577E-5</v>
      </c>
      <c r="L1328" s="2">
        <f>AM1328/SUM(AM1:AM$2583)</f>
        <v>6.4316194512289222E-5</v>
      </c>
      <c r="M1328" t="s">
        <v>3125</v>
      </c>
      <c r="N1328" t="s">
        <v>3190</v>
      </c>
      <c r="O1328" t="s">
        <v>3191</v>
      </c>
      <c r="P1328" s="1">
        <v>823544.06928754598</v>
      </c>
      <c r="Q1328" s="1">
        <v>174696.12837009199</v>
      </c>
      <c r="R1328" s="1">
        <v>91239.849056255</v>
      </c>
      <c r="S1328" s="1">
        <v>91320.583780272107</v>
      </c>
      <c r="T1328" s="1"/>
      <c r="U1328" s="1">
        <v>400371.64696054201</v>
      </c>
      <c r="V1328" s="1">
        <v>527980.43450184201</v>
      </c>
      <c r="W1328" s="1">
        <v>5320775.4714422403</v>
      </c>
      <c r="X1328" s="1">
        <v>4335814.1280719005</v>
      </c>
      <c r="Y1328" s="1">
        <v>4385294.3313805396</v>
      </c>
      <c r="Z1328" s="1">
        <v>3535452.9433715302</v>
      </c>
      <c r="AA1328" s="1">
        <v>3697379.6524083498</v>
      </c>
      <c r="AB1328" s="1">
        <v>-165804.83772083401</v>
      </c>
      <c r="AC1328" s="1">
        <v>302083.686157563</v>
      </c>
      <c r="AD1328" s="1">
        <v>1444325.72219126</v>
      </c>
      <c r="AE1328" s="1">
        <v>2240870.1685520299</v>
      </c>
      <c r="AF1328" s="1">
        <v>2351772.6071449001</v>
      </c>
      <c r="AG1328" s="1">
        <v>5796200.6736660097</v>
      </c>
      <c r="AH1328" s="1">
        <v>6228829.1403947501</v>
      </c>
      <c r="AI1328" s="1">
        <v>5652405.83155578</v>
      </c>
      <c r="AJ1328" s="1">
        <v>17114687.335936099</v>
      </c>
      <c r="AK1328" s="1">
        <v>8790879.1206344794</v>
      </c>
      <c r="AL1328" s="1">
        <v>7675529.0080000004</v>
      </c>
      <c r="AM1328" s="1">
        <v>3275949.7656483501</v>
      </c>
    </row>
    <row r="1329" spans="1:39" x14ac:dyDescent="0.3">
      <c r="A1329" t="str">
        <f t="shared" si="220"/>
        <v>MED</v>
      </c>
      <c r="B1329" t="str">
        <f t="shared" si="221"/>
        <v>Q519</v>
      </c>
      <c r="C1329" t="str">
        <f t="shared" si="222"/>
        <v>MEDICAL- PSYCHIATRY</v>
      </c>
      <c r="D1329" s="1">
        <f t="shared" si="223"/>
        <v>6002272.3453795305</v>
      </c>
      <c r="E1329" s="1">
        <f t="shared" si="224"/>
        <v>18384968.077210099</v>
      </c>
      <c r="F1329" s="1">
        <f t="shared" si="225"/>
        <v>14365767.566099999</v>
      </c>
      <c r="G1329" s="1">
        <f t="shared" si="226"/>
        <v>10822650.853417</v>
      </c>
      <c r="H1329" s="2">
        <f t="shared" si="227"/>
        <v>-0.21861340711775712</v>
      </c>
      <c r="I1329" s="2">
        <f t="shared" si="228"/>
        <v>1.3933881602621008</v>
      </c>
      <c r="J1329" s="2">
        <f t="shared" si="229"/>
        <v>0.75336391206523745</v>
      </c>
      <c r="K1329" s="2">
        <f t="shared" si="230"/>
        <v>1.803887468974861E-4</v>
      </c>
      <c r="L1329" s="2">
        <f>AM1329/SUM(AM1:AM$2583)</f>
        <v>2.1247936239010055E-4</v>
      </c>
      <c r="M1329" t="s">
        <v>3125</v>
      </c>
      <c r="N1329" t="s">
        <v>3192</v>
      </c>
      <c r="O1329" t="s">
        <v>3193</v>
      </c>
      <c r="P1329" s="1">
        <v>336847.400775877</v>
      </c>
      <c r="Q1329" s="1">
        <v>570920.52643668104</v>
      </c>
      <c r="R1329" s="1">
        <v>304069.15858805901</v>
      </c>
      <c r="S1329" s="1">
        <v>398325.24559184402</v>
      </c>
      <c r="T1329" s="1">
        <v>220621.44655133499</v>
      </c>
      <c r="U1329" s="1">
        <v>1089996.8381507699</v>
      </c>
      <c r="V1329" s="1">
        <v>3753982.32471016</v>
      </c>
      <c r="W1329" s="1">
        <v>4760714.9751819102</v>
      </c>
      <c r="X1329" s="1">
        <v>12129823.6307761</v>
      </c>
      <c r="Y1329" s="1">
        <v>9991312.7686278205</v>
      </c>
      <c r="Z1329" s="1">
        <v>1315415.03150794</v>
      </c>
      <c r="AA1329" s="1">
        <v>10779378.1824359</v>
      </c>
      <c r="AB1329" s="1">
        <v>9747884.1944093406</v>
      </c>
      <c r="AC1329" s="1">
        <v>9182668.2858901005</v>
      </c>
      <c r="AD1329" s="1">
        <v>4219751.4411129504</v>
      </c>
      <c r="AE1329" s="1">
        <v>6002272.3453795305</v>
      </c>
      <c r="AF1329" s="1">
        <v>4418876.3588472698</v>
      </c>
      <c r="AG1329" s="1">
        <v>4745662.33022027</v>
      </c>
      <c r="AH1329" s="1">
        <v>7519475.1031599697</v>
      </c>
      <c r="AI1329" s="1">
        <v>18990816.697097201</v>
      </c>
      <c r="AJ1329" s="1">
        <v>19385091.802693699</v>
      </c>
      <c r="AK1329" s="1">
        <v>18384968.077210099</v>
      </c>
      <c r="AL1329" s="1">
        <v>14365767.566099999</v>
      </c>
      <c r="AM1329" s="1">
        <v>10822650.853417</v>
      </c>
    </row>
    <row r="1330" spans="1:39" x14ac:dyDescent="0.3">
      <c r="A1330" t="str">
        <f t="shared" si="220"/>
        <v>MED</v>
      </c>
      <c r="B1330" t="str">
        <f t="shared" si="221"/>
        <v>Q520</v>
      </c>
      <c r="C1330" t="str">
        <f t="shared" si="222"/>
        <v>MEDICAL- PODIATRY</v>
      </c>
      <c r="D1330" s="1">
        <f t="shared" si="223"/>
        <v>383115.285080428</v>
      </c>
      <c r="E1330" s="1">
        <f t="shared" si="224"/>
        <v>353778.51238263299</v>
      </c>
      <c r="F1330" s="1">
        <f t="shared" si="225"/>
        <v>337036.8125</v>
      </c>
      <c r="G1330" s="1">
        <f t="shared" si="226"/>
        <v>327508.43210464797</v>
      </c>
      <c r="H1330" s="2">
        <f t="shared" si="227"/>
        <v>-4.732254587730822E-2</v>
      </c>
      <c r="I1330" s="2">
        <f t="shared" si="228"/>
        <v>-0.12027312502228849</v>
      </c>
      <c r="J1330" s="2">
        <f t="shared" si="229"/>
        <v>0.97172896241014617</v>
      </c>
      <c r="K1330" s="2">
        <f t="shared" si="230"/>
        <v>4.2321197238821291E-6</v>
      </c>
      <c r="L1330" s="2">
        <f>AM1330/SUM(AM1:AM$2583)</f>
        <v>6.4299203377706768E-6</v>
      </c>
      <c r="M1330" t="s">
        <v>3125</v>
      </c>
      <c r="N1330" t="s">
        <v>3194</v>
      </c>
      <c r="O1330" t="s">
        <v>3195</v>
      </c>
      <c r="P1330" s="1"/>
      <c r="Q1330" s="1"/>
      <c r="R1330" s="1"/>
      <c r="S1330" s="1"/>
      <c r="T1330" s="1"/>
      <c r="U1330" s="1"/>
      <c r="V1330" s="1">
        <v>120966.621454483</v>
      </c>
      <c r="W1330" s="1">
        <v>177579.80709646901</v>
      </c>
      <c r="X1330" s="1">
        <v>209187.845331316</v>
      </c>
      <c r="Y1330" s="1">
        <v>208502.48956801</v>
      </c>
      <c r="Z1330" s="1">
        <v>215725.70275399301</v>
      </c>
      <c r="AA1330" s="1">
        <v>209301.30341486901</v>
      </c>
      <c r="AB1330" s="1">
        <v>211175.53909587799</v>
      </c>
      <c r="AC1330" s="1">
        <v>214646.15761841301</v>
      </c>
      <c r="AD1330" s="1">
        <v>217909.85438039599</v>
      </c>
      <c r="AE1330" s="1">
        <v>383115.285080428</v>
      </c>
      <c r="AF1330" s="1">
        <v>278512.523047355</v>
      </c>
      <c r="AG1330" s="1"/>
      <c r="AH1330" s="1"/>
      <c r="AI1330" s="1">
        <v>280927.41923539003</v>
      </c>
      <c r="AJ1330" s="1">
        <v>367938.93165121501</v>
      </c>
      <c r="AK1330" s="1">
        <v>353778.51238263299</v>
      </c>
      <c r="AL1330" s="1">
        <v>337036.8125</v>
      </c>
      <c r="AM1330" s="1">
        <v>327508.43210464797</v>
      </c>
    </row>
    <row r="1331" spans="1:39" x14ac:dyDescent="0.3">
      <c r="A1331" t="str">
        <f t="shared" si="220"/>
        <v>MED</v>
      </c>
      <c r="B1331" t="str">
        <f t="shared" si="221"/>
        <v>Q521</v>
      </c>
      <c r="C1331" t="str">
        <f t="shared" si="222"/>
        <v>MEDICAL- PULMONARY</v>
      </c>
      <c r="D1331" s="1">
        <f t="shared" si="223"/>
        <v>671929.02776627999</v>
      </c>
      <c r="E1331" s="1">
        <f t="shared" si="224"/>
        <v>1039104.01201667</v>
      </c>
      <c r="F1331" s="1">
        <f t="shared" si="225"/>
        <v>961011.03130000003</v>
      </c>
      <c r="G1331" s="1">
        <f t="shared" si="226"/>
        <v>-15712.425549920201</v>
      </c>
      <c r="H1331" s="2">
        <f t="shared" si="227"/>
        <v>-7.5154151859262663E-2</v>
      </c>
      <c r="I1331" s="2">
        <f t="shared" si="228"/>
        <v>0.43022699063132697</v>
      </c>
      <c r="J1331" s="2">
        <f t="shared" si="229"/>
        <v>-1.634989093586714E-2</v>
      </c>
      <c r="K1331" s="2">
        <f t="shared" si="230"/>
        <v>1.2067268587857999E-5</v>
      </c>
      <c r="L1331" s="2">
        <f>AM1331/SUM(AM1:AM$2583)</f>
        <v>-3.0847952203825321E-7</v>
      </c>
      <c r="M1331" t="s">
        <v>3125</v>
      </c>
      <c r="N1331" t="s">
        <v>3196</v>
      </c>
      <c r="O1331" t="s">
        <v>3197</v>
      </c>
      <c r="P1331" s="1"/>
      <c r="Q1331" s="1"/>
      <c r="R1331" s="1">
        <v>51527.406585078599</v>
      </c>
      <c r="S1331" s="1">
        <v>71201.346234368102</v>
      </c>
      <c r="T1331" s="1"/>
      <c r="U1331" s="1"/>
      <c r="V1331" s="1">
        <v>184086.814383102</v>
      </c>
      <c r="W1331" s="1">
        <v>371413.211771084</v>
      </c>
      <c r="X1331" s="1">
        <v>574387.164894482</v>
      </c>
      <c r="Y1331" s="1">
        <v>981051.69517819898</v>
      </c>
      <c r="Z1331" s="1">
        <v>1595779.3338631899</v>
      </c>
      <c r="AA1331" s="1">
        <v>671435.99406226503</v>
      </c>
      <c r="AB1331" s="1">
        <v>932224.15188399202</v>
      </c>
      <c r="AC1331" s="1">
        <v>666017.799655793</v>
      </c>
      <c r="AD1331" s="1">
        <v>679174.45969751698</v>
      </c>
      <c r="AE1331" s="1">
        <v>671929.02776627999</v>
      </c>
      <c r="AF1331" s="1">
        <v>712761.71123305499</v>
      </c>
      <c r="AG1331" s="1">
        <v>1974309.2117735399</v>
      </c>
      <c r="AH1331" s="1">
        <v>2290231.9384289398</v>
      </c>
      <c r="AI1331" s="1">
        <v>2180191.91826081</v>
      </c>
      <c r="AJ1331" s="1">
        <v>706222.74043499201</v>
      </c>
      <c r="AK1331" s="1">
        <v>1039104.01201667</v>
      </c>
      <c r="AL1331" s="1">
        <v>961011.03130000003</v>
      </c>
      <c r="AM1331" s="1">
        <v>-15712.425549920201</v>
      </c>
    </row>
    <row r="1332" spans="1:39" x14ac:dyDescent="0.3">
      <c r="A1332" t="str">
        <f t="shared" si="220"/>
        <v>MED</v>
      </c>
      <c r="B1332" t="str">
        <f t="shared" si="221"/>
        <v>Q522</v>
      </c>
      <c r="C1332" t="str">
        <f t="shared" si="222"/>
        <v>MEDICAL- RADIOLOGY</v>
      </c>
      <c r="D1332" s="1">
        <f t="shared" si="223"/>
        <v>7015326.5738769602</v>
      </c>
      <c r="E1332" s="1">
        <f t="shared" si="224"/>
        <v>12928645.461568801</v>
      </c>
      <c r="F1332" s="1">
        <f t="shared" si="225"/>
        <v>11007194.489600001</v>
      </c>
      <c r="G1332" s="1">
        <f t="shared" si="226"/>
        <v>6035670.1486465903</v>
      </c>
      <c r="H1332" s="2">
        <f t="shared" si="227"/>
        <v>-0.14861966612669764</v>
      </c>
      <c r="I1332" s="2">
        <f t="shared" si="228"/>
        <v>0.56902096768917332</v>
      </c>
      <c r="J1332" s="2">
        <f t="shared" si="229"/>
        <v>0.54833864835851787</v>
      </c>
      <c r="K1332" s="2">
        <f t="shared" si="230"/>
        <v>1.3821565827929508E-4</v>
      </c>
      <c r="L1332" s="2">
        <f>AM1332/SUM(AM1:AM$2583)</f>
        <v>1.1849734063780552E-4</v>
      </c>
      <c r="M1332" t="s">
        <v>3125</v>
      </c>
      <c r="N1332" t="s">
        <v>3198</v>
      </c>
      <c r="O1332" t="s">
        <v>3199</v>
      </c>
      <c r="P1332" s="1">
        <v>2620418.4621264902</v>
      </c>
      <c r="Q1332" s="1">
        <v>3395158.3011560598</v>
      </c>
      <c r="R1332" s="1">
        <v>4133136.2770837201</v>
      </c>
      <c r="S1332" s="1">
        <v>3912922.7452120702</v>
      </c>
      <c r="T1332" s="1">
        <v>4878710.5636691405</v>
      </c>
      <c r="U1332" s="1">
        <v>9435536.59684675</v>
      </c>
      <c r="V1332" s="1">
        <v>15653993.7982236</v>
      </c>
      <c r="W1332" s="1">
        <v>13788524.5249206</v>
      </c>
      <c r="X1332" s="1">
        <v>14455956.9624181</v>
      </c>
      <c r="Y1332" s="1">
        <v>13994168.6331336</v>
      </c>
      <c r="Z1332" s="1">
        <v>11598908.3314596</v>
      </c>
      <c r="AA1332" s="1">
        <v>8635679.8793538306</v>
      </c>
      <c r="AB1332" s="1">
        <v>10249433.211737501</v>
      </c>
      <c r="AC1332" s="1">
        <v>8829571.1499546804</v>
      </c>
      <c r="AD1332" s="1">
        <v>7545299.5990561098</v>
      </c>
      <c r="AE1332" s="1">
        <v>7015326.5738769602</v>
      </c>
      <c r="AF1332" s="1">
        <v>6596821.3917797897</v>
      </c>
      <c r="AG1332" s="1">
        <v>6060315.5328728501</v>
      </c>
      <c r="AH1332" s="1">
        <v>8041097.3254949404</v>
      </c>
      <c r="AI1332" s="1">
        <v>14717912.8566304</v>
      </c>
      <c r="AJ1332" s="1">
        <v>13878934.399526199</v>
      </c>
      <c r="AK1332" s="1">
        <v>12928645.461568801</v>
      </c>
      <c r="AL1332" s="1">
        <v>11007194.489600001</v>
      </c>
      <c r="AM1332" s="1">
        <v>6035670.1486465903</v>
      </c>
    </row>
    <row r="1333" spans="1:39" x14ac:dyDescent="0.3">
      <c r="A1333" t="str">
        <f t="shared" si="220"/>
        <v>MED</v>
      </c>
      <c r="B1333" t="str">
        <f t="shared" si="221"/>
        <v>Q523</v>
      </c>
      <c r="C1333" t="str">
        <f t="shared" si="222"/>
        <v>MEDICAL- SURGERY</v>
      </c>
      <c r="D1333" s="1">
        <f t="shared" si="223"/>
        <v>3303033.00228165</v>
      </c>
      <c r="E1333" s="1">
        <f t="shared" si="224"/>
        <v>3647765.60616263</v>
      </c>
      <c r="F1333" s="1">
        <f t="shared" si="225"/>
        <v>2615755.9432999999</v>
      </c>
      <c r="G1333" s="1">
        <f t="shared" si="226"/>
        <v>2156820.9329260499</v>
      </c>
      <c r="H1333" s="2">
        <f t="shared" si="227"/>
        <v>-0.28291556374102711</v>
      </c>
      <c r="I1333" s="2">
        <f t="shared" si="228"/>
        <v>-0.20807453589076974</v>
      </c>
      <c r="J1333" s="2">
        <f t="shared" si="229"/>
        <v>0.82454975910521522</v>
      </c>
      <c r="K1333" s="2">
        <f t="shared" si="230"/>
        <v>3.2845647448383204E-5</v>
      </c>
      <c r="L1333" s="2">
        <f>AM1333/SUM(AM1:AM$2583)</f>
        <v>4.2344518253867318E-5</v>
      </c>
      <c r="M1333" t="s">
        <v>3125</v>
      </c>
      <c r="N1333" t="s">
        <v>3200</v>
      </c>
      <c r="O1333" t="s">
        <v>3201</v>
      </c>
      <c r="P1333" s="1">
        <v>792121.35127963498</v>
      </c>
      <c r="Q1333" s="1">
        <v>110423.399786051</v>
      </c>
      <c r="R1333" s="1">
        <v>163061.41324391999</v>
      </c>
      <c r="S1333" s="1">
        <v>121907.066853921</v>
      </c>
      <c r="T1333" s="1">
        <v>1568161.6949529501</v>
      </c>
      <c r="U1333" s="1">
        <v>3973056.13095662</v>
      </c>
      <c r="V1333" s="1">
        <v>3454811.1915795901</v>
      </c>
      <c r="W1333" s="1">
        <v>5505753.7680994002</v>
      </c>
      <c r="X1333" s="1">
        <v>4590229.8015348399</v>
      </c>
      <c r="Y1333" s="1">
        <v>2493515.26453509</v>
      </c>
      <c r="Z1333" s="1">
        <v>3497743.2510667802</v>
      </c>
      <c r="AA1333" s="1">
        <v>4449420.08895195</v>
      </c>
      <c r="AB1333" s="1">
        <v>3702131.03417962</v>
      </c>
      <c r="AC1333" s="1">
        <v>1428231.7044081099</v>
      </c>
      <c r="AD1333" s="1">
        <v>2921675.0339953401</v>
      </c>
      <c r="AE1333" s="1">
        <v>3303033.00228165</v>
      </c>
      <c r="AF1333" s="1">
        <v>1663941.7953633401</v>
      </c>
      <c r="AG1333" s="1">
        <v>2285729.3814530401</v>
      </c>
      <c r="AH1333" s="1">
        <v>3361906.6189791202</v>
      </c>
      <c r="AI1333" s="1">
        <v>3420054.2307622102</v>
      </c>
      <c r="AJ1333" s="1">
        <v>4395995.8049814599</v>
      </c>
      <c r="AK1333" s="1">
        <v>3647765.60616263</v>
      </c>
      <c r="AL1333" s="1">
        <v>2615755.9432999999</v>
      </c>
      <c r="AM1333" s="1">
        <v>2156820.9329260499</v>
      </c>
    </row>
    <row r="1334" spans="1:39" x14ac:dyDescent="0.3">
      <c r="A1334" t="str">
        <f t="shared" si="220"/>
        <v>MED</v>
      </c>
      <c r="B1334" t="str">
        <f t="shared" si="221"/>
        <v>Q524</v>
      </c>
      <c r="C1334" t="str">
        <f t="shared" si="222"/>
        <v>MEDICAL- THORACIC</v>
      </c>
      <c r="D1334" s="1">
        <f t="shared" si="223"/>
        <v>89718.678017253304</v>
      </c>
      <c r="E1334" s="1">
        <f t="shared" si="224"/>
        <v>0</v>
      </c>
      <c r="F1334" s="1">
        <f t="shared" si="225"/>
        <v>0</v>
      </c>
      <c r="G1334" s="1">
        <f t="shared" si="226"/>
        <v>0</v>
      </c>
      <c r="H1334" s="2" t="e">
        <f t="shared" si="227"/>
        <v>#DIV/0!</v>
      </c>
      <c r="I1334" s="2">
        <f t="shared" si="228"/>
        <v>-1</v>
      </c>
      <c r="J1334" s="2" t="e">
        <f t="shared" si="229"/>
        <v>#DIV/0!</v>
      </c>
      <c r="K1334" s="2">
        <f t="shared" si="230"/>
        <v>0</v>
      </c>
      <c r="L1334" s="2">
        <f>AM1334/SUM(AM1:AM$2583)</f>
        <v>0</v>
      </c>
      <c r="M1334" t="s">
        <v>3125</v>
      </c>
      <c r="N1334" t="s">
        <v>3202</v>
      </c>
      <c r="O1334" t="s">
        <v>3203</v>
      </c>
      <c r="P1334" s="1"/>
      <c r="Q1334" s="1"/>
      <c r="R1334" s="1"/>
      <c r="S1334" s="1"/>
      <c r="T1334" s="1"/>
      <c r="U1334" s="1"/>
      <c r="V1334" s="1"/>
      <c r="W1334" s="1"/>
      <c r="X1334" s="1">
        <v>42656.5046928667</v>
      </c>
      <c r="Y1334" s="1"/>
      <c r="Z1334" s="1"/>
      <c r="AA1334" s="1"/>
      <c r="AB1334" s="1"/>
      <c r="AC1334" s="1"/>
      <c r="AD1334" s="1"/>
      <c r="AE1334" s="1">
        <v>89718.678017253304</v>
      </c>
      <c r="AF1334" s="1">
        <v>533888.00331577798</v>
      </c>
      <c r="AG1334" s="1">
        <v>535041.80073088803</v>
      </c>
      <c r="AH1334" s="1">
        <v>533044.28721381305</v>
      </c>
      <c r="AI1334" s="1">
        <v>532212.166581803</v>
      </c>
      <c r="AJ1334" s="1">
        <v>481438.54686620901</v>
      </c>
      <c r="AK1334" s="1">
        <v>0</v>
      </c>
      <c r="AL1334" s="1"/>
      <c r="AM1334" s="1"/>
    </row>
    <row r="1335" spans="1:39" x14ac:dyDescent="0.3">
      <c r="A1335" t="str">
        <f t="shared" si="220"/>
        <v>MED</v>
      </c>
      <c r="B1335" t="str">
        <f t="shared" si="221"/>
        <v>Q525</v>
      </c>
      <c r="C1335" t="str">
        <f t="shared" si="222"/>
        <v>MEDICAL- UROLOGY</v>
      </c>
      <c r="D1335" s="1">
        <f t="shared" si="223"/>
        <v>146262.55736442</v>
      </c>
      <c r="E1335" s="1">
        <f t="shared" si="224"/>
        <v>0</v>
      </c>
      <c r="F1335" s="1">
        <f t="shared" si="225"/>
        <v>0</v>
      </c>
      <c r="G1335" s="1">
        <f t="shared" si="226"/>
        <v>0</v>
      </c>
      <c r="H1335" s="2" t="e">
        <f t="shared" si="227"/>
        <v>#DIV/0!</v>
      </c>
      <c r="I1335" s="2">
        <f t="shared" si="228"/>
        <v>-1</v>
      </c>
      <c r="J1335" s="2" t="e">
        <f t="shared" si="229"/>
        <v>#DIV/0!</v>
      </c>
      <c r="K1335" s="2">
        <f t="shared" si="230"/>
        <v>0</v>
      </c>
      <c r="L1335" s="2">
        <f>AM1335/SUM(AM1:AM$2583)</f>
        <v>0</v>
      </c>
      <c r="M1335" t="s">
        <v>3125</v>
      </c>
      <c r="N1335" t="s">
        <v>3204</v>
      </c>
      <c r="O1335" t="s">
        <v>3205</v>
      </c>
      <c r="P1335" s="1"/>
      <c r="Q1335" s="1"/>
      <c r="R1335" s="1"/>
      <c r="S1335" s="1"/>
      <c r="T1335" s="1">
        <v>-19362.518421501802</v>
      </c>
      <c r="U1335" s="1">
        <v>48001.518978834101</v>
      </c>
      <c r="V1335" s="1">
        <v>506067.46804257098</v>
      </c>
      <c r="W1335" s="1">
        <v>-2350.1308621449198</v>
      </c>
      <c r="X1335" s="1"/>
      <c r="Y1335" s="1"/>
      <c r="Z1335" s="1">
        <v>8731.8968446171493</v>
      </c>
      <c r="AA1335" s="1"/>
      <c r="AB1335" s="1"/>
      <c r="AC1335" s="1">
        <v>0</v>
      </c>
      <c r="AD1335" s="1">
        <v>227474.71102977599</v>
      </c>
      <c r="AE1335" s="1">
        <v>146262.55736442</v>
      </c>
      <c r="AF1335" s="1">
        <v>49166.9918450654</v>
      </c>
      <c r="AG1335" s="1">
        <v>949781.01620313898</v>
      </c>
      <c r="AH1335" s="1">
        <v>897722.40441857895</v>
      </c>
      <c r="AI1335" s="1">
        <v>1330692.1128592901</v>
      </c>
      <c r="AJ1335" s="1">
        <v>306993.973487993</v>
      </c>
      <c r="AK1335" s="1"/>
      <c r="AL1335" s="1"/>
      <c r="AM1335" s="1"/>
    </row>
    <row r="1336" spans="1:39" x14ac:dyDescent="0.3">
      <c r="A1336" t="str">
        <f t="shared" si="220"/>
        <v>MED</v>
      </c>
      <c r="B1336" t="str">
        <f t="shared" si="221"/>
        <v>Q526</v>
      </c>
      <c r="C1336" t="str">
        <f t="shared" si="222"/>
        <v>MEDICAL- MEDICAL/PSYCHIATRIC CONSULTATION</v>
      </c>
      <c r="D1336" s="1">
        <f t="shared" si="223"/>
        <v>1828556.04106421</v>
      </c>
      <c r="E1336" s="1">
        <f t="shared" si="224"/>
        <v>6125391.0526949903</v>
      </c>
      <c r="F1336" s="1">
        <f t="shared" si="225"/>
        <v>5566945.6622000001</v>
      </c>
      <c r="G1336" s="1">
        <f t="shared" si="226"/>
        <v>3293869.6222988698</v>
      </c>
      <c r="H1336" s="2">
        <f t="shared" si="227"/>
        <v>-9.1168936920246191E-2</v>
      </c>
      <c r="I1336" s="2">
        <f t="shared" si="228"/>
        <v>2.0444490281851393</v>
      </c>
      <c r="J1336" s="2">
        <f t="shared" si="229"/>
        <v>0.59168345124410038</v>
      </c>
      <c r="K1336" s="2">
        <f t="shared" si="230"/>
        <v>6.9903285531388895E-5</v>
      </c>
      <c r="L1336" s="2">
        <f>AM1336/SUM(AM1:AM$2583)</f>
        <v>6.4668012173857989E-5</v>
      </c>
      <c r="M1336" t="s">
        <v>3125</v>
      </c>
      <c r="N1336" t="s">
        <v>3206</v>
      </c>
      <c r="O1336" t="s">
        <v>3207</v>
      </c>
      <c r="P1336" s="1"/>
      <c r="Q1336" s="1"/>
      <c r="R1336" s="1">
        <v>61373.210013330601</v>
      </c>
      <c r="S1336" s="1">
        <v>302652.57952488598</v>
      </c>
      <c r="T1336" s="1">
        <v>2472278.4055560301</v>
      </c>
      <c r="U1336" s="1">
        <v>2580482.2592932801</v>
      </c>
      <c r="V1336" s="1">
        <v>3506337.4828225998</v>
      </c>
      <c r="W1336" s="1">
        <v>4452223.9680263801</v>
      </c>
      <c r="X1336" s="1">
        <v>6295463.3699522996</v>
      </c>
      <c r="Y1336" s="1">
        <v>4477683.7699704403</v>
      </c>
      <c r="Z1336" s="1">
        <v>2578534.91125429</v>
      </c>
      <c r="AA1336" s="1">
        <v>1621523.9316095901</v>
      </c>
      <c r="AB1336" s="1">
        <v>2733692.9917219798</v>
      </c>
      <c r="AC1336" s="1">
        <v>2417675.3092237199</v>
      </c>
      <c r="AD1336" s="1">
        <v>2858814.5510295201</v>
      </c>
      <c r="AE1336" s="1">
        <v>1828556.04106421</v>
      </c>
      <c r="AF1336" s="1">
        <v>6043606.4990414996</v>
      </c>
      <c r="AG1336" s="1">
        <v>8467271.6120253801</v>
      </c>
      <c r="AH1336" s="1">
        <v>8476194.89576317</v>
      </c>
      <c r="AI1336" s="1">
        <v>6200071.9961432097</v>
      </c>
      <c r="AJ1336" s="1">
        <v>5457625.8589281999</v>
      </c>
      <c r="AK1336" s="1">
        <v>6125391.0526949903</v>
      </c>
      <c r="AL1336" s="1">
        <v>5566945.6622000001</v>
      </c>
      <c r="AM1336" s="1">
        <v>3293869.6222988698</v>
      </c>
    </row>
    <row r="1337" spans="1:39" x14ac:dyDescent="0.3">
      <c r="A1337" t="str">
        <f t="shared" si="220"/>
        <v>MED</v>
      </c>
      <c r="B1337" t="str">
        <f t="shared" si="221"/>
        <v>Q527</v>
      </c>
      <c r="C1337" t="str">
        <f t="shared" si="222"/>
        <v>MEDICAL- NUCLEAR MEDICINE</v>
      </c>
      <c r="D1337" s="1">
        <f t="shared" si="223"/>
        <v>343133.64197773999</v>
      </c>
      <c r="E1337" s="1">
        <f t="shared" si="224"/>
        <v>1109674.69602421</v>
      </c>
      <c r="F1337" s="1">
        <f t="shared" si="225"/>
        <v>1147981.25</v>
      </c>
      <c r="G1337" s="1">
        <f t="shared" si="226"/>
        <v>-252926.91302737701</v>
      </c>
      <c r="H1337" s="2">
        <f t="shared" si="227"/>
        <v>3.4520525801873703E-2</v>
      </c>
      <c r="I1337" s="2">
        <f t="shared" si="228"/>
        <v>2.3455805830734389</v>
      </c>
      <c r="J1337" s="2">
        <f t="shared" si="229"/>
        <v>-0.22032320913549505</v>
      </c>
      <c r="K1337" s="2">
        <f t="shared" si="230"/>
        <v>1.4415025037574676E-5</v>
      </c>
      <c r="L1337" s="2">
        <f>AM1337/SUM(AM1:AM$2583)</f>
        <v>-4.9656733769976309E-6</v>
      </c>
      <c r="M1337" t="s">
        <v>3125</v>
      </c>
      <c r="N1337" t="s">
        <v>3208</v>
      </c>
      <c r="O1337" t="s">
        <v>3209</v>
      </c>
      <c r="P1337" s="1">
        <v>859943.23584874498</v>
      </c>
      <c r="Q1337" s="1">
        <v>859053.03592984297</v>
      </c>
      <c r="R1337" s="1">
        <v>865460.09803590702</v>
      </c>
      <c r="S1337" s="1">
        <v>784339.40126977698</v>
      </c>
      <c r="T1337" s="1">
        <v>281841.633282052</v>
      </c>
      <c r="U1337" s="1">
        <v>2998755.2246098402</v>
      </c>
      <c r="V1337" s="1">
        <v>2275323.1482709702</v>
      </c>
      <c r="W1337" s="1">
        <v>8001.6036302328503</v>
      </c>
      <c r="X1337" s="1">
        <v>8238.03746880988</v>
      </c>
      <c r="Y1337" s="1">
        <v>8471.8704861928509</v>
      </c>
      <c r="Z1337" s="1">
        <v>8398.8219372786298</v>
      </c>
      <c r="AA1337" s="1">
        <v>17649.333016436001</v>
      </c>
      <c r="AB1337" s="1">
        <v>-208504.99661779701</v>
      </c>
      <c r="AC1337" s="1"/>
      <c r="AD1337" s="1"/>
      <c r="AE1337" s="1">
        <v>343133.64197773999</v>
      </c>
      <c r="AF1337" s="1">
        <v>1690186.6454139899</v>
      </c>
      <c r="AG1337" s="1">
        <v>1193016.0620927699</v>
      </c>
      <c r="AH1337" s="1">
        <v>1035461.29477332</v>
      </c>
      <c r="AI1337" s="1">
        <v>1047679.65547147</v>
      </c>
      <c r="AJ1337" s="1">
        <v>1142447.9349024</v>
      </c>
      <c r="AK1337" s="1">
        <v>1109674.69602421</v>
      </c>
      <c r="AL1337" s="1">
        <v>1147981.25</v>
      </c>
      <c r="AM1337" s="1">
        <v>-252926.91302737701</v>
      </c>
    </row>
    <row r="1338" spans="1:39" x14ac:dyDescent="0.3">
      <c r="A1338" t="str">
        <f t="shared" si="220"/>
        <v>MED</v>
      </c>
      <c r="B1338" t="str">
        <f t="shared" si="221"/>
        <v>Q601</v>
      </c>
      <c r="C1338" t="str">
        <f t="shared" si="222"/>
        <v>Medical Coding and Auditing</v>
      </c>
      <c r="D1338" s="1">
        <f t="shared" si="223"/>
        <v>0</v>
      </c>
      <c r="E1338" s="1">
        <f t="shared" si="224"/>
        <v>11722763.4450255</v>
      </c>
      <c r="F1338" s="1">
        <f t="shared" si="225"/>
        <v>925289.07949999999</v>
      </c>
      <c r="G1338" s="1">
        <f t="shared" si="226"/>
        <v>257293.38979981301</v>
      </c>
      <c r="H1338" s="2">
        <f t="shared" si="227"/>
        <v>-0.9210690308783257</v>
      </c>
      <c r="I1338" s="2" t="e">
        <f t="shared" si="228"/>
        <v>#DIV/0!</v>
      </c>
      <c r="J1338" s="2">
        <f t="shared" si="229"/>
        <v>0.27806811460354325</v>
      </c>
      <c r="K1338" s="2">
        <f t="shared" si="230"/>
        <v>1.1618713500753541E-5</v>
      </c>
      <c r="L1338" s="2">
        <f>AM1338/SUM(AM1:AM$2583)</f>
        <v>5.0513997127229912E-6</v>
      </c>
      <c r="M1338" t="s">
        <v>3125</v>
      </c>
      <c r="N1338" t="s">
        <v>3210</v>
      </c>
      <c r="O1338" t="s">
        <v>3211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>
        <v>375539.29587957001</v>
      </c>
      <c r="AG1338" s="1">
        <v>588553.46799988695</v>
      </c>
      <c r="AH1338" s="1">
        <v>945627.50434252096</v>
      </c>
      <c r="AI1338" s="1">
        <v>1671795.18999703</v>
      </c>
      <c r="AJ1338" s="1">
        <v>6925348.3848367799</v>
      </c>
      <c r="AK1338" s="1">
        <v>11722763.4450255</v>
      </c>
      <c r="AL1338" s="1">
        <v>925289.07949999999</v>
      </c>
      <c r="AM1338" s="1">
        <v>257293.38979981301</v>
      </c>
    </row>
    <row r="1339" spans="1:39" x14ac:dyDescent="0.3">
      <c r="A1339" t="str">
        <f t="shared" si="220"/>
        <v>MED</v>
      </c>
      <c r="B1339" t="str">
        <f t="shared" si="221"/>
        <v>Q602</v>
      </c>
      <c r="C1339" t="str">
        <f t="shared" si="222"/>
        <v>Medical Records</v>
      </c>
      <c r="D1339" s="1">
        <f t="shared" si="223"/>
        <v>0</v>
      </c>
      <c r="E1339" s="1">
        <f t="shared" si="224"/>
        <v>1188795.76709161</v>
      </c>
      <c r="F1339" s="1">
        <f t="shared" si="225"/>
        <v>1073896.9102</v>
      </c>
      <c r="G1339" s="1">
        <f t="shared" si="226"/>
        <v>362266.365215128</v>
      </c>
      <c r="H1339" s="2">
        <f t="shared" si="227"/>
        <v>-9.6651468715025945E-2</v>
      </c>
      <c r="I1339" s="2" t="e">
        <f t="shared" si="228"/>
        <v>#DIV/0!</v>
      </c>
      <c r="J1339" s="2">
        <f t="shared" si="229"/>
        <v>0.33733812042317951</v>
      </c>
      <c r="K1339" s="2">
        <f t="shared" si="230"/>
        <v>1.3484759309707439E-5</v>
      </c>
      <c r="L1339" s="2">
        <f>AM1339/SUM(AM1:AM$2583)</f>
        <v>7.1123172445304289E-6</v>
      </c>
      <c r="M1339" t="s">
        <v>3125</v>
      </c>
      <c r="N1339" t="s">
        <v>3212</v>
      </c>
      <c r="O1339" t="s">
        <v>3213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>
        <v>37235.357379204899</v>
      </c>
      <c r="AG1339" s="1">
        <v>72490.099804135694</v>
      </c>
      <c r="AH1339" s="1">
        <v>215821.273100708</v>
      </c>
      <c r="AI1339" s="1">
        <v>967911.16160406801</v>
      </c>
      <c r="AJ1339" s="1">
        <v>707977.25557424105</v>
      </c>
      <c r="AK1339" s="1">
        <v>1188795.76709161</v>
      </c>
      <c r="AL1339" s="1">
        <v>1073896.9102</v>
      </c>
      <c r="AM1339" s="1">
        <v>362266.365215128</v>
      </c>
    </row>
    <row r="1340" spans="1:39" x14ac:dyDescent="0.3">
      <c r="A1340" t="str">
        <f t="shared" si="220"/>
        <v>MED</v>
      </c>
      <c r="B1340" t="str">
        <f t="shared" si="221"/>
        <v>Q603</v>
      </c>
      <c r="C1340" t="str">
        <f t="shared" si="222"/>
        <v>Medical Transcription</v>
      </c>
      <c r="D1340" s="1">
        <f t="shared" si="223"/>
        <v>0</v>
      </c>
      <c r="E1340" s="1">
        <f t="shared" si="224"/>
        <v>806581.88174120605</v>
      </c>
      <c r="F1340" s="1">
        <f t="shared" si="225"/>
        <v>684728.05709999998</v>
      </c>
      <c r="G1340" s="1">
        <f t="shared" si="226"/>
        <v>60743.9835859921</v>
      </c>
      <c r="H1340" s="2">
        <f t="shared" si="227"/>
        <v>-0.15107433900964218</v>
      </c>
      <c r="I1340" s="2" t="e">
        <f t="shared" si="228"/>
        <v>#DIV/0!</v>
      </c>
      <c r="J1340" s="2">
        <f t="shared" si="229"/>
        <v>8.8712566917819244E-2</v>
      </c>
      <c r="K1340" s="2">
        <f t="shared" si="230"/>
        <v>8.5980255226523625E-6</v>
      </c>
      <c r="L1340" s="2">
        <f>AM1340/SUM(AM1:AM$2583)</f>
        <v>1.1925768535082418E-6</v>
      </c>
      <c r="M1340" t="s">
        <v>3125</v>
      </c>
      <c r="N1340" t="s">
        <v>3214</v>
      </c>
      <c r="O1340" t="s">
        <v>3215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>
        <v>180070.32151991801</v>
      </c>
      <c r="AG1340" s="1">
        <v>366044.32500855002</v>
      </c>
      <c r="AH1340" s="1">
        <v>1706007.1867867301</v>
      </c>
      <c r="AI1340" s="1">
        <v>1389073.50547205</v>
      </c>
      <c r="AJ1340" s="1">
        <v>1341814.01705323</v>
      </c>
      <c r="AK1340" s="1">
        <v>806581.88174120605</v>
      </c>
      <c r="AL1340" s="1">
        <v>684728.05709999998</v>
      </c>
      <c r="AM1340" s="1">
        <v>60743.9835859921</v>
      </c>
    </row>
    <row r="1341" spans="1:39" x14ac:dyDescent="0.3">
      <c r="A1341" t="str">
        <f t="shared" si="220"/>
        <v>MED</v>
      </c>
      <c r="B1341" t="str">
        <f t="shared" si="221"/>
        <v>Q701</v>
      </c>
      <c r="C1341" t="str">
        <f t="shared" si="222"/>
        <v>Specialized Medical Support</v>
      </c>
      <c r="D1341" s="1">
        <f t="shared" si="223"/>
        <v>0</v>
      </c>
      <c r="E1341" s="1">
        <f t="shared" si="224"/>
        <v>21033963.180296399</v>
      </c>
      <c r="F1341" s="1">
        <f t="shared" si="225"/>
        <v>4729709.2511999998</v>
      </c>
      <c r="G1341" s="1">
        <f t="shared" si="226"/>
        <v>2863510.4595709699</v>
      </c>
      <c r="H1341" s="2">
        <f t="shared" si="227"/>
        <v>-0.77513941568412736</v>
      </c>
      <c r="I1341" s="2" t="e">
        <f t="shared" si="228"/>
        <v>#DIV/0!</v>
      </c>
      <c r="J1341" s="2">
        <f t="shared" si="229"/>
        <v>0.60543054709852484</v>
      </c>
      <c r="K1341" s="2">
        <f t="shared" si="230"/>
        <v>5.9390235926324205E-5</v>
      </c>
      <c r="L1341" s="2">
        <f>AM1341/SUM(AM1:AM$2583)</f>
        <v>5.6218839994724923E-5</v>
      </c>
      <c r="M1341" t="s">
        <v>3125</v>
      </c>
      <c r="N1341" t="s">
        <v>3216</v>
      </c>
      <c r="O1341" t="s">
        <v>3217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>
        <v>1026919.7788213301</v>
      </c>
      <c r="AG1341" s="1">
        <v>3074823.9217520999</v>
      </c>
      <c r="AH1341" s="1">
        <v>16080449.351172701</v>
      </c>
      <c r="AI1341" s="1">
        <v>21268009.340637099</v>
      </c>
      <c r="AJ1341" s="1">
        <v>24480004.5497711</v>
      </c>
      <c r="AK1341" s="1">
        <v>21033963.180296399</v>
      </c>
      <c r="AL1341" s="1">
        <v>4729709.2511999998</v>
      </c>
      <c r="AM1341" s="1">
        <v>2863510.4595709699</v>
      </c>
    </row>
    <row r="1342" spans="1:39" x14ac:dyDescent="0.3">
      <c r="A1342" t="str">
        <f t="shared" si="220"/>
        <v>MED</v>
      </c>
      <c r="B1342" t="str">
        <f t="shared" si="221"/>
        <v>Q702</v>
      </c>
      <c r="C1342" t="str">
        <f t="shared" si="222"/>
        <v>Technical Medical Support</v>
      </c>
      <c r="D1342" s="1">
        <f t="shared" si="223"/>
        <v>0</v>
      </c>
      <c r="E1342" s="1">
        <f t="shared" si="224"/>
        <v>4238493.5596850896</v>
      </c>
      <c r="F1342" s="1">
        <f t="shared" si="225"/>
        <v>4131981.7818999998</v>
      </c>
      <c r="G1342" s="1">
        <f t="shared" si="226"/>
        <v>2374906.1293810802</v>
      </c>
      <c r="H1342" s="2">
        <f t="shared" si="227"/>
        <v>-2.5129630677792836E-2</v>
      </c>
      <c r="I1342" s="2" t="e">
        <f t="shared" si="228"/>
        <v>#DIV/0!</v>
      </c>
      <c r="J1342" s="2">
        <f t="shared" si="229"/>
        <v>0.57476200398178723</v>
      </c>
      <c r="K1342" s="2">
        <f t="shared" si="230"/>
        <v>5.1884663482866921E-5</v>
      </c>
      <c r="L1342" s="2">
        <f>AM1342/SUM(AM1:AM$2583)</f>
        <v>4.6626149816882618E-5</v>
      </c>
      <c r="M1342" t="s">
        <v>3125</v>
      </c>
      <c r="N1342" t="s">
        <v>3218</v>
      </c>
      <c r="O1342" t="s">
        <v>3219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>
        <v>139845.82418403801</v>
      </c>
      <c r="AG1342" s="1">
        <v>82832.041629683503</v>
      </c>
      <c r="AH1342" s="1">
        <v>1371247.2814612901</v>
      </c>
      <c r="AI1342" s="1">
        <v>3615838.4153463398</v>
      </c>
      <c r="AJ1342" s="1">
        <v>4777367.4594099103</v>
      </c>
      <c r="AK1342" s="1">
        <v>4238493.5596850896</v>
      </c>
      <c r="AL1342" s="1">
        <v>4131981.7818999998</v>
      </c>
      <c r="AM1342" s="1">
        <v>2374906.1293810802</v>
      </c>
    </row>
    <row r="1343" spans="1:39" x14ac:dyDescent="0.3">
      <c r="A1343" t="str">
        <f t="shared" si="220"/>
        <v>MED</v>
      </c>
      <c r="B1343" t="str">
        <f t="shared" si="221"/>
        <v>Q801</v>
      </c>
      <c r="C1343" t="str">
        <f t="shared" si="222"/>
        <v>Medical Appointing Services</v>
      </c>
      <c r="D1343" s="1">
        <f t="shared" si="223"/>
        <v>0</v>
      </c>
      <c r="E1343" s="1">
        <f t="shared" si="224"/>
        <v>8170033.9246245697</v>
      </c>
      <c r="F1343" s="1">
        <f t="shared" si="225"/>
        <v>6507252.2852999996</v>
      </c>
      <c r="G1343" s="1">
        <f t="shared" si="226"/>
        <v>4450513.4290476805</v>
      </c>
      <c r="H1343" s="2">
        <f t="shared" si="227"/>
        <v>-0.20352199937786408</v>
      </c>
      <c r="I1343" s="2" t="e">
        <f t="shared" si="228"/>
        <v>#DIV/0!</v>
      </c>
      <c r="J1343" s="2">
        <f t="shared" si="229"/>
        <v>0.68393128680464266</v>
      </c>
      <c r="K1343" s="2">
        <f t="shared" si="230"/>
        <v>8.1710572031045391E-5</v>
      </c>
      <c r="L1343" s="2">
        <f>AM1343/SUM(AM1:AM$2583)</f>
        <v>8.7376213879621423E-5</v>
      </c>
      <c r="M1343" t="s">
        <v>3125</v>
      </c>
      <c r="N1343" t="s">
        <v>3220</v>
      </c>
      <c r="O1343" t="s">
        <v>3221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>
        <v>535093.87906780501</v>
      </c>
      <c r="AH1343" s="1">
        <v>1064851.9734587001</v>
      </c>
      <c r="AI1343" s="1">
        <v>6064288.1239201399</v>
      </c>
      <c r="AJ1343" s="1">
        <v>6638695.57468474</v>
      </c>
      <c r="AK1343" s="1">
        <v>8170033.9246245697</v>
      </c>
      <c r="AL1343" s="1">
        <v>6507252.2852999996</v>
      </c>
      <c r="AM1343" s="1">
        <v>4450513.4290476805</v>
      </c>
    </row>
    <row r="1344" spans="1:39" x14ac:dyDescent="0.3">
      <c r="A1344" t="str">
        <f t="shared" si="220"/>
        <v>MED</v>
      </c>
      <c r="B1344" t="str">
        <f t="shared" si="221"/>
        <v>Q802</v>
      </c>
      <c r="C1344" t="str">
        <f t="shared" si="222"/>
        <v>Clerical Medical Support</v>
      </c>
      <c r="D1344" s="1">
        <f t="shared" si="223"/>
        <v>0</v>
      </c>
      <c r="E1344" s="1">
        <f t="shared" si="224"/>
        <v>11131833.0149465</v>
      </c>
      <c r="F1344" s="1">
        <f t="shared" si="225"/>
        <v>8507488.6083000004</v>
      </c>
      <c r="G1344" s="1">
        <f t="shared" si="226"/>
        <v>4302746.4065410001</v>
      </c>
      <c r="H1344" s="2">
        <f t="shared" si="227"/>
        <v>-0.235751327128501</v>
      </c>
      <c r="I1344" s="2" t="e">
        <f t="shared" si="228"/>
        <v>#DIV/0!</v>
      </c>
      <c r="J1344" s="2">
        <f t="shared" si="229"/>
        <v>0.50575987869595185</v>
      </c>
      <c r="K1344" s="2">
        <f t="shared" si="230"/>
        <v>1.0682723371616552E-4</v>
      </c>
      <c r="L1344" s="2">
        <f>AM1344/SUM(AM1:AM$2583)</f>
        <v>8.4475127708612762E-5</v>
      </c>
      <c r="M1344" t="s">
        <v>3125</v>
      </c>
      <c r="N1344" t="s">
        <v>3222</v>
      </c>
      <c r="O1344" t="s">
        <v>3223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>
        <v>152075.97127789099</v>
      </c>
      <c r="AG1344" s="1">
        <v>1196821.5522765999</v>
      </c>
      <c r="AH1344" s="1">
        <v>2541384.9518758901</v>
      </c>
      <c r="AI1344" s="1">
        <v>6637546.6659884099</v>
      </c>
      <c r="AJ1344" s="1">
        <v>9397844.0407104492</v>
      </c>
      <c r="AK1344" s="1">
        <v>11131833.0149465</v>
      </c>
      <c r="AL1344" s="1">
        <v>8507488.6083000004</v>
      </c>
      <c r="AM1344" s="1">
        <v>4302746.4065410001</v>
      </c>
    </row>
    <row r="1345" spans="1:39" x14ac:dyDescent="0.3">
      <c r="A1345" t="str">
        <f t="shared" ref="A1345:A1408" si="231">M1345</f>
        <v>MED</v>
      </c>
      <c r="B1345" t="str">
        <f t="shared" ref="B1345:B1408" si="232">N1345</f>
        <v>Q901</v>
      </c>
      <c r="C1345" t="str">
        <f t="shared" ref="C1345:C1408" si="233">O1345</f>
        <v>HEALTHCARE ENVIRONMENTAL CLEANING</v>
      </c>
      <c r="D1345" s="1">
        <f t="shared" ref="D1345:D1408" si="234">AE1345</f>
        <v>0</v>
      </c>
      <c r="E1345" s="1">
        <f t="shared" ref="E1345:E1408" si="235">AK1345</f>
        <v>0</v>
      </c>
      <c r="F1345" s="1">
        <f t="shared" ref="F1345:F1408" si="236">AL1345</f>
        <v>0</v>
      </c>
      <c r="G1345" s="1">
        <f t="shared" ref="G1345:G1408" si="237">AM1345</f>
        <v>5527.0325064569397</v>
      </c>
      <c r="H1345" s="2" t="e">
        <f t="shared" si="227"/>
        <v>#DIV/0!</v>
      </c>
      <c r="I1345" s="2" t="e">
        <f t="shared" si="228"/>
        <v>#DIV/0!</v>
      </c>
      <c r="J1345" s="2" t="e">
        <f t="shared" si="229"/>
        <v>#DIV/0!</v>
      </c>
      <c r="K1345" s="2">
        <f t="shared" si="230"/>
        <v>0</v>
      </c>
      <c r="L1345" s="2">
        <f>AM1345/SUM(AM1:AM$2583)</f>
        <v>1.0851133966966573E-7</v>
      </c>
      <c r="M1345" t="s">
        <v>3125</v>
      </c>
      <c r="N1345" t="s">
        <v>3224</v>
      </c>
      <c r="O1345" t="s">
        <v>3225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>
        <v>5527.0325064569397</v>
      </c>
    </row>
    <row r="1346" spans="1:39" x14ac:dyDescent="0.3">
      <c r="A1346" t="str">
        <f t="shared" si="231"/>
        <v>MED</v>
      </c>
      <c r="B1346" t="str">
        <f t="shared" si="232"/>
        <v>Q999</v>
      </c>
      <c r="C1346" t="str">
        <f t="shared" si="233"/>
        <v>MEDICAL- OTHER</v>
      </c>
      <c r="D1346" s="1">
        <f t="shared" si="234"/>
        <v>156315376.133371</v>
      </c>
      <c r="E1346" s="1">
        <f t="shared" si="235"/>
        <v>75892236.218213096</v>
      </c>
      <c r="F1346" s="1">
        <f t="shared" si="236"/>
        <v>80749063.188800007</v>
      </c>
      <c r="G1346" s="1">
        <f t="shared" si="237"/>
        <v>47321987.241994798</v>
      </c>
      <c r="H1346" s="2">
        <f t="shared" ref="H1346:H1409" si="238">AL1346/AK1346-1</f>
        <v>6.3996361322415929E-2</v>
      </c>
      <c r="I1346" s="2">
        <f t="shared" ref="I1346:I1409" si="239">AL1346/AE1346-1</f>
        <v>-0.48342213551721547</v>
      </c>
      <c r="J1346" s="2">
        <f t="shared" ref="J1346:J1409" si="240">AM1346/AL1346</f>
        <v>0.58603760060164278</v>
      </c>
      <c r="K1346" s="2">
        <f t="shared" ref="K1346:K1409" si="241">AL1346/SUM(AL$1:AL$2583)</f>
        <v>1.0139536404686503E-3</v>
      </c>
      <c r="L1346" s="2">
        <f>AM1346/SUM(AM1:AM$2583)</f>
        <v>9.2906495944447033E-4</v>
      </c>
      <c r="M1346" t="s">
        <v>3125</v>
      </c>
      <c r="N1346" t="s">
        <v>3226</v>
      </c>
      <c r="O1346" t="s">
        <v>3227</v>
      </c>
      <c r="P1346" s="1">
        <v>1451649.43175501</v>
      </c>
      <c r="Q1346" s="1">
        <v>9480919.9786104206</v>
      </c>
      <c r="R1346" s="1">
        <v>11225587.1770443</v>
      </c>
      <c r="S1346" s="1">
        <v>9474464.8520531598</v>
      </c>
      <c r="T1346" s="1">
        <v>26717251.7248624</v>
      </c>
      <c r="U1346" s="1">
        <v>38845948.895492502</v>
      </c>
      <c r="V1346" s="1">
        <v>71941834.946204096</v>
      </c>
      <c r="W1346" s="1">
        <v>70262549.913132504</v>
      </c>
      <c r="X1346" s="1">
        <v>82923705.288336605</v>
      </c>
      <c r="Y1346" s="1">
        <v>90692539.556967899</v>
      </c>
      <c r="Z1346" s="1">
        <v>103209815.576562</v>
      </c>
      <c r="AA1346" s="1">
        <v>122798095.525345</v>
      </c>
      <c r="AB1346" s="1">
        <v>135022613.68191001</v>
      </c>
      <c r="AC1346" s="1">
        <v>126909420.705318</v>
      </c>
      <c r="AD1346" s="1">
        <v>140354221.00351</v>
      </c>
      <c r="AE1346" s="1">
        <v>156315376.133371</v>
      </c>
      <c r="AF1346" s="1">
        <v>149890060.918834</v>
      </c>
      <c r="AG1346" s="1">
        <v>154377623.81641501</v>
      </c>
      <c r="AH1346" s="1">
        <v>132798778.561332</v>
      </c>
      <c r="AI1346" s="1">
        <v>77859200.812425494</v>
      </c>
      <c r="AJ1346" s="1">
        <v>83993310.350493103</v>
      </c>
      <c r="AK1346" s="1">
        <v>75892236.218213096</v>
      </c>
      <c r="AL1346" s="1">
        <v>80749063.188800007</v>
      </c>
      <c r="AM1346" s="1">
        <v>47321987.241994798</v>
      </c>
    </row>
    <row r="1347" spans="1:39" x14ac:dyDescent="0.3">
      <c r="A1347" t="str">
        <f t="shared" si="231"/>
        <v>Missiles &amp; Space</v>
      </c>
      <c r="B1347" t="str">
        <f t="shared" si="232"/>
        <v>1336</v>
      </c>
      <c r="C1347" t="str">
        <f t="shared" si="233"/>
        <v>GUIDED MISSILE WARHEADS AND EXPLOSIVE COMPONENTS</v>
      </c>
      <c r="D1347" s="1">
        <f t="shared" si="234"/>
        <v>4813395.9087687898</v>
      </c>
      <c r="E1347" s="1">
        <f t="shared" si="235"/>
        <v>637936.97913183505</v>
      </c>
      <c r="F1347" s="1">
        <f t="shared" si="236"/>
        <v>174788147</v>
      </c>
      <c r="G1347" s="1">
        <f t="shared" si="237"/>
        <v>1556383.3968046899</v>
      </c>
      <c r="H1347" s="2">
        <f t="shared" si="238"/>
        <v>272.98967722151525</v>
      </c>
      <c r="I1347" s="2">
        <f t="shared" si="239"/>
        <v>35.312854856086162</v>
      </c>
      <c r="J1347" s="2">
        <f t="shared" si="240"/>
        <v>8.904398973945812E-3</v>
      </c>
      <c r="K1347" s="2">
        <f t="shared" si="241"/>
        <v>2.1947880379372775E-3</v>
      </c>
      <c r="L1347" s="2">
        <f>AM1347/SUM(AM1:AM$2583)</f>
        <v>3.0556224742590556E-5</v>
      </c>
      <c r="M1347" t="s">
        <v>3228</v>
      </c>
      <c r="N1347" t="s">
        <v>3229</v>
      </c>
      <c r="O1347" t="s">
        <v>3230</v>
      </c>
      <c r="P1347" s="1">
        <v>5000154.5445792601</v>
      </c>
      <c r="Q1347" s="1">
        <v>3527401.3647398301</v>
      </c>
      <c r="R1347" s="1">
        <v>18646026.015466999</v>
      </c>
      <c r="S1347" s="1">
        <v>6138118.3417483997</v>
      </c>
      <c r="T1347" s="1">
        <v>4434323.1392656201</v>
      </c>
      <c r="U1347" s="1">
        <v>6652534.1244133804</v>
      </c>
      <c r="V1347" s="1">
        <v>6312447.1221055798</v>
      </c>
      <c r="W1347" s="1">
        <v>1980631.0705839701</v>
      </c>
      <c r="X1347" s="1">
        <v>0</v>
      </c>
      <c r="Y1347" s="1">
        <v>1728843.8142887701</v>
      </c>
      <c r="Z1347" s="1">
        <v>119651346.01881699</v>
      </c>
      <c r="AA1347" s="1">
        <v>138683664.5997</v>
      </c>
      <c r="AB1347" s="1">
        <v>25613324.235965401</v>
      </c>
      <c r="AC1347" s="1">
        <v>9943298.9261648506</v>
      </c>
      <c r="AD1347" s="1">
        <v>1166859.1304921701</v>
      </c>
      <c r="AE1347" s="1">
        <v>4813395.9087687898</v>
      </c>
      <c r="AF1347" s="1">
        <v>5068718.7574402904</v>
      </c>
      <c r="AG1347" s="1">
        <v>1266094.1179058801</v>
      </c>
      <c r="AH1347" s="1">
        <v>1475676.2821541301</v>
      </c>
      <c r="AI1347" s="1">
        <v>3219630.9834368601</v>
      </c>
      <c r="AJ1347" s="1">
        <v>0</v>
      </c>
      <c r="AK1347" s="1">
        <v>637936.97913183505</v>
      </c>
      <c r="AL1347" s="1">
        <v>174788147</v>
      </c>
      <c r="AM1347" s="1">
        <v>1556383.3968046899</v>
      </c>
    </row>
    <row r="1348" spans="1:39" x14ac:dyDescent="0.3">
      <c r="A1348" t="str">
        <f t="shared" si="231"/>
        <v>Missiles &amp; Space</v>
      </c>
      <c r="B1348" t="str">
        <f t="shared" si="232"/>
        <v>1337</v>
      </c>
      <c r="C1348" t="str">
        <f t="shared" si="233"/>
        <v>GUIDED MISSILE AND SPACE VEHICLE EXPLOSIVE PROPULSION UNITS, SOLID FUEL; AND COMPONENTS</v>
      </c>
      <c r="D1348" s="1">
        <f t="shared" si="234"/>
        <v>1003265.9230047</v>
      </c>
      <c r="E1348" s="1">
        <f t="shared" si="235"/>
        <v>0</v>
      </c>
      <c r="F1348" s="1">
        <f t="shared" si="236"/>
        <v>545235</v>
      </c>
      <c r="G1348" s="1">
        <f t="shared" si="237"/>
        <v>0</v>
      </c>
      <c r="H1348" s="2" t="e">
        <f t="shared" si="238"/>
        <v>#DIV/0!</v>
      </c>
      <c r="I1348" s="2">
        <f t="shared" si="239"/>
        <v>-0.45653989884649382</v>
      </c>
      <c r="J1348" s="2">
        <f t="shared" si="240"/>
        <v>0</v>
      </c>
      <c r="K1348" s="2">
        <f t="shared" si="241"/>
        <v>6.8464325322055809E-6</v>
      </c>
      <c r="L1348" s="2">
        <f>AM1348/SUM(AM1:AM$2583)</f>
        <v>0</v>
      </c>
      <c r="M1348" t="s">
        <v>3228</v>
      </c>
      <c r="N1348" t="s">
        <v>3231</v>
      </c>
      <c r="O1348" t="s">
        <v>3232</v>
      </c>
      <c r="P1348" s="1"/>
      <c r="Q1348" s="1">
        <v>1088001.7580919601</v>
      </c>
      <c r="R1348" s="1">
        <v>-8456645.9776467904</v>
      </c>
      <c r="S1348" s="1">
        <v>-3208757.0502971099</v>
      </c>
      <c r="T1348" s="1">
        <v>4126541.3539706198</v>
      </c>
      <c r="U1348" s="1">
        <v>2429143.93644964</v>
      </c>
      <c r="V1348" s="1">
        <v>1235422.6535235001</v>
      </c>
      <c r="W1348" s="1">
        <v>14470.491511947899</v>
      </c>
      <c r="X1348" s="1">
        <v>1015111.50534964</v>
      </c>
      <c r="Y1348" s="1">
        <v>4337923.7965621902</v>
      </c>
      <c r="Z1348" s="1">
        <v>53829.712291800301</v>
      </c>
      <c r="AA1348" s="1"/>
      <c r="AB1348" s="1"/>
      <c r="AC1348" s="1">
        <v>9219107.3778125402</v>
      </c>
      <c r="AD1348" s="1">
        <v>13082486.7583938</v>
      </c>
      <c r="AE1348" s="1">
        <v>1003265.9230047</v>
      </c>
      <c r="AF1348" s="1">
        <v>893083.96793519997</v>
      </c>
      <c r="AG1348" s="1">
        <v>21706967.254724201</v>
      </c>
      <c r="AH1348" s="1">
        <v>91613.101739384801</v>
      </c>
      <c r="AI1348" s="1">
        <v>0</v>
      </c>
      <c r="AJ1348" s="1"/>
      <c r="AK1348" s="1"/>
      <c r="AL1348" s="1">
        <v>545235</v>
      </c>
      <c r="AM1348" s="1"/>
    </row>
    <row r="1349" spans="1:39" x14ac:dyDescent="0.3">
      <c r="A1349" t="str">
        <f t="shared" si="231"/>
        <v>Missiles &amp; Space</v>
      </c>
      <c r="B1349" t="str">
        <f t="shared" si="232"/>
        <v>1338</v>
      </c>
      <c r="C1349" t="str">
        <f t="shared" si="233"/>
        <v>GUIDED MISSILE AND SPACE VEHICLE INERT PROPULSION UNITS, SOLID FUEL; AND COMPONENTS</v>
      </c>
      <c r="D1349" s="1">
        <f t="shared" si="234"/>
        <v>0</v>
      </c>
      <c r="E1349" s="1">
        <f t="shared" si="235"/>
        <v>0</v>
      </c>
      <c r="F1349" s="1">
        <f t="shared" si="236"/>
        <v>0</v>
      </c>
      <c r="G1349" s="1">
        <f t="shared" si="237"/>
        <v>0</v>
      </c>
      <c r="H1349" s="2" t="e">
        <f t="shared" si="238"/>
        <v>#DIV/0!</v>
      </c>
      <c r="I1349" s="2" t="e">
        <f t="shared" si="239"/>
        <v>#DIV/0!</v>
      </c>
      <c r="J1349" s="2" t="e">
        <f t="shared" si="240"/>
        <v>#DIV/0!</v>
      </c>
      <c r="K1349" s="2">
        <f t="shared" si="241"/>
        <v>0</v>
      </c>
      <c r="L1349" s="2">
        <f>AM1349/SUM(AM1:AM$2583)</f>
        <v>0</v>
      </c>
      <c r="M1349" t="s">
        <v>3228</v>
      </c>
      <c r="N1349" t="s">
        <v>3233</v>
      </c>
      <c r="O1349" t="s">
        <v>3234</v>
      </c>
      <c r="P1349" s="1"/>
      <c r="Q1349" s="1">
        <v>802408.98679387895</v>
      </c>
      <c r="R1349" s="1">
        <v>131219.401651983</v>
      </c>
      <c r="S1349" s="1">
        <v>124520.449599602</v>
      </c>
      <c r="T1349" s="1">
        <v>285683.79238804802</v>
      </c>
      <c r="U1349" s="1">
        <v>631850.12985089398</v>
      </c>
      <c r="V1349" s="1">
        <v>70605.806558615295</v>
      </c>
      <c r="W1349" s="1">
        <v>478512.311942311</v>
      </c>
      <c r="X1349" s="1">
        <v>709497.644461822</v>
      </c>
      <c r="Y1349" s="1">
        <v>156792.94508231501</v>
      </c>
      <c r="Z1349" s="1">
        <v>65671.148807884601</v>
      </c>
      <c r="AA1349" s="1">
        <v>236601.41175403801</v>
      </c>
      <c r="AB1349" s="1">
        <v>0</v>
      </c>
      <c r="AC1349" s="1">
        <v>1230.48561273</v>
      </c>
      <c r="AD1349" s="1"/>
      <c r="AE1349" s="1"/>
      <c r="AF1349" s="1">
        <v>40933.792767593397</v>
      </c>
      <c r="AG1349" s="1">
        <v>0</v>
      </c>
      <c r="AH1349" s="1"/>
      <c r="AI1349" s="1"/>
      <c r="AJ1349" s="1"/>
      <c r="AK1349" s="1"/>
      <c r="AL1349" s="1"/>
      <c r="AM1349" s="1"/>
    </row>
    <row r="1350" spans="1:39" x14ac:dyDescent="0.3">
      <c r="A1350" t="str">
        <f t="shared" si="231"/>
        <v>Missiles &amp; Space</v>
      </c>
      <c r="B1350" t="str">
        <f t="shared" si="232"/>
        <v>1340</v>
      </c>
      <c r="C1350" t="str">
        <f t="shared" si="233"/>
        <v>ROCKETS &amp; ROCKET AMMUNITION</v>
      </c>
      <c r="D1350" s="1">
        <f t="shared" si="234"/>
        <v>0</v>
      </c>
      <c r="E1350" s="1">
        <f t="shared" si="235"/>
        <v>4695.2418293125802</v>
      </c>
      <c r="F1350" s="1">
        <f t="shared" si="236"/>
        <v>0</v>
      </c>
      <c r="G1350" s="1">
        <f t="shared" si="237"/>
        <v>-3733.1668571098398</v>
      </c>
      <c r="H1350" s="2">
        <f t="shared" si="238"/>
        <v>-1</v>
      </c>
      <c r="I1350" s="2" t="e">
        <f t="shared" si="239"/>
        <v>#DIV/0!</v>
      </c>
      <c r="J1350" s="2" t="e">
        <f t="shared" si="240"/>
        <v>#DIV/0!</v>
      </c>
      <c r="K1350" s="2">
        <f t="shared" si="241"/>
        <v>0</v>
      </c>
      <c r="L1350" s="2">
        <f>AM1350/SUM(AM1:AM$2583)</f>
        <v>-7.3292664083690116E-8</v>
      </c>
      <c r="M1350" t="s">
        <v>3228</v>
      </c>
      <c r="N1350" t="s">
        <v>3235</v>
      </c>
      <c r="O1350" t="s">
        <v>3236</v>
      </c>
      <c r="P1350" s="1"/>
      <c r="Q1350" s="1"/>
      <c r="R1350" s="1"/>
      <c r="S1350" s="1"/>
      <c r="T1350" s="1"/>
      <c r="U1350" s="1">
        <v>4399697.9626046196</v>
      </c>
      <c r="V1350" s="1">
        <v>229814.21060698401</v>
      </c>
      <c r="W1350" s="1">
        <v>4396955.0191321597</v>
      </c>
      <c r="X1350" s="1">
        <v>4976569.4418150103</v>
      </c>
      <c r="Y1350" s="1">
        <v>0</v>
      </c>
      <c r="Z1350" s="1"/>
      <c r="AA1350" s="1">
        <v>54539.934679852602</v>
      </c>
      <c r="AB1350" s="1">
        <v>13477072.6729286</v>
      </c>
      <c r="AC1350" s="1">
        <v>100012.708133874</v>
      </c>
      <c r="AD1350" s="1">
        <v>9903701.7657315005</v>
      </c>
      <c r="AE1350" s="1"/>
      <c r="AF1350" s="1">
        <v>10884357.3555844</v>
      </c>
      <c r="AG1350" s="1">
        <v>8878261.3500428591</v>
      </c>
      <c r="AH1350" s="1">
        <v>10898993.7040812</v>
      </c>
      <c r="AI1350" s="1">
        <v>15154850.081001399</v>
      </c>
      <c r="AJ1350" s="1">
        <v>5188142.4815920498</v>
      </c>
      <c r="AK1350" s="1">
        <v>4695.2418293125802</v>
      </c>
      <c r="AL1350" s="1">
        <v>0</v>
      </c>
      <c r="AM1350" s="1">
        <v>-3733.1668571098398</v>
      </c>
    </row>
    <row r="1351" spans="1:39" x14ac:dyDescent="0.3">
      <c r="A1351" t="str">
        <f t="shared" si="231"/>
        <v>Missiles &amp; Space</v>
      </c>
      <c r="B1351" t="str">
        <f t="shared" si="232"/>
        <v>1410</v>
      </c>
      <c r="C1351" t="str">
        <f t="shared" si="233"/>
        <v>GUIDED MISSILES</v>
      </c>
      <c r="D1351" s="1">
        <f t="shared" si="234"/>
        <v>1545893013.7198901</v>
      </c>
      <c r="E1351" s="1">
        <f t="shared" si="235"/>
        <v>1327236437.26265</v>
      </c>
      <c r="F1351" s="1">
        <f t="shared" si="236"/>
        <v>1123086738.75</v>
      </c>
      <c r="G1351" s="1">
        <f t="shared" si="237"/>
        <v>179802160.92436901</v>
      </c>
      <c r="H1351" s="2">
        <f t="shared" si="238"/>
        <v>-0.15381562228181223</v>
      </c>
      <c r="I1351" s="2">
        <f t="shared" si="239"/>
        <v>-0.27350293404359804</v>
      </c>
      <c r="J1351" s="2">
        <f t="shared" si="240"/>
        <v>0.16009641528177024</v>
      </c>
      <c r="K1351" s="2">
        <f t="shared" si="241"/>
        <v>1.4102428466013133E-2</v>
      </c>
      <c r="L1351" s="2">
        <f>AM1351/SUM(AM1:AM$2583)</f>
        <v>3.5300268877758423E-3</v>
      </c>
      <c r="M1351" t="s">
        <v>3228</v>
      </c>
      <c r="N1351" t="s">
        <v>3237</v>
      </c>
      <c r="O1351" t="s">
        <v>3238</v>
      </c>
      <c r="P1351" s="1">
        <v>459738579.40199101</v>
      </c>
      <c r="Q1351" s="1">
        <v>583283994.05500603</v>
      </c>
      <c r="R1351" s="1">
        <v>767101184.90408397</v>
      </c>
      <c r="S1351" s="1">
        <v>390353478.866234</v>
      </c>
      <c r="T1351" s="1">
        <v>417837924.996086</v>
      </c>
      <c r="U1351" s="1">
        <v>562677293.33966303</v>
      </c>
      <c r="V1351" s="1">
        <v>657210709.22309303</v>
      </c>
      <c r="W1351" s="1">
        <v>763574204.76688302</v>
      </c>
      <c r="X1351" s="1">
        <v>799768138.86701405</v>
      </c>
      <c r="Y1351" s="1">
        <v>1461952483.0353701</v>
      </c>
      <c r="Z1351" s="1">
        <v>1123442034.5589099</v>
      </c>
      <c r="AA1351" s="1">
        <v>845387681.126917</v>
      </c>
      <c r="AB1351" s="1">
        <v>952742689.36203599</v>
      </c>
      <c r="AC1351" s="1">
        <v>1047002010.36245</v>
      </c>
      <c r="AD1351" s="1">
        <v>399139733.45665902</v>
      </c>
      <c r="AE1351" s="1">
        <v>1545893013.7198901</v>
      </c>
      <c r="AF1351" s="1">
        <v>1080264087.8604801</v>
      </c>
      <c r="AG1351" s="1">
        <v>175560927.45730501</v>
      </c>
      <c r="AH1351" s="1">
        <v>1558072178.7574</v>
      </c>
      <c r="AI1351" s="1">
        <v>256549474.92504299</v>
      </c>
      <c r="AJ1351" s="1">
        <v>1042761884.23858</v>
      </c>
      <c r="AK1351" s="1">
        <v>1327236437.26265</v>
      </c>
      <c r="AL1351" s="1">
        <v>1123086738.75</v>
      </c>
      <c r="AM1351" s="1">
        <v>179802160.92436901</v>
      </c>
    </row>
    <row r="1352" spans="1:39" x14ac:dyDescent="0.3">
      <c r="A1352" t="str">
        <f t="shared" si="231"/>
        <v>Missiles &amp; Space</v>
      </c>
      <c r="B1352" t="str">
        <f t="shared" si="232"/>
        <v>1420</v>
      </c>
      <c r="C1352" t="str">
        <f t="shared" si="233"/>
        <v>GUIDED MISSILE COMPONENTS</v>
      </c>
      <c r="D1352" s="1">
        <f t="shared" si="234"/>
        <v>33725071.243946999</v>
      </c>
      <c r="E1352" s="1">
        <f t="shared" si="235"/>
        <v>27984997.248979598</v>
      </c>
      <c r="F1352" s="1">
        <f t="shared" si="236"/>
        <v>55737030.238899998</v>
      </c>
      <c r="G1352" s="1">
        <f t="shared" si="237"/>
        <v>11816672.5935857</v>
      </c>
      <c r="H1352" s="2">
        <f t="shared" si="238"/>
        <v>0.99167538745898232</v>
      </c>
      <c r="I1352" s="2">
        <f t="shared" si="239"/>
        <v>0.65268828746814656</v>
      </c>
      <c r="J1352" s="2">
        <f t="shared" si="240"/>
        <v>0.21200757455029612</v>
      </c>
      <c r="K1352" s="2">
        <f t="shared" si="241"/>
        <v>6.9988136688974695E-4</v>
      </c>
      <c r="L1352" s="2">
        <f>AM1352/SUM(AM1:AM$2583)</f>
        <v>2.319948312353566E-4</v>
      </c>
      <c r="M1352" t="s">
        <v>3228</v>
      </c>
      <c r="N1352" t="s">
        <v>3239</v>
      </c>
      <c r="O1352" t="s">
        <v>3240</v>
      </c>
      <c r="P1352" s="1">
        <v>42471855.638656303</v>
      </c>
      <c r="Q1352" s="1">
        <v>13601534.7767266</v>
      </c>
      <c r="R1352" s="1">
        <v>65294777.989144899</v>
      </c>
      <c r="S1352" s="1">
        <v>23572043.401012599</v>
      </c>
      <c r="T1352" s="1">
        <v>26502109.803492799</v>
      </c>
      <c r="U1352" s="1">
        <v>87209252.074646905</v>
      </c>
      <c r="V1352" s="1">
        <v>81831506.233321801</v>
      </c>
      <c r="W1352" s="1">
        <v>63303546.603440598</v>
      </c>
      <c r="X1352" s="1">
        <v>2095430.4601923299</v>
      </c>
      <c r="Y1352" s="1">
        <v>783574.53124695295</v>
      </c>
      <c r="Z1352" s="1">
        <v>41713726.057589799</v>
      </c>
      <c r="AA1352" s="1">
        <v>40037272.665076002</v>
      </c>
      <c r="AB1352" s="1">
        <v>63524603.863636203</v>
      </c>
      <c r="AC1352" s="1">
        <v>221952081.28163999</v>
      </c>
      <c r="AD1352" s="1">
        <v>2978307.1016573599</v>
      </c>
      <c r="AE1352" s="1">
        <v>33725071.243946999</v>
      </c>
      <c r="AF1352" s="1">
        <v>19073831.157733399</v>
      </c>
      <c r="AG1352" s="1">
        <v>19253466.366245098</v>
      </c>
      <c r="AH1352" s="1">
        <v>54995058.371369801</v>
      </c>
      <c r="AI1352" s="1">
        <v>57651700.712817699</v>
      </c>
      <c r="AJ1352" s="1">
        <v>67499758.388252705</v>
      </c>
      <c r="AK1352" s="1">
        <v>27984997.248979598</v>
      </c>
      <c r="AL1352" s="1">
        <v>55737030.238899998</v>
      </c>
      <c r="AM1352" s="1">
        <v>11816672.5935857</v>
      </c>
    </row>
    <row r="1353" spans="1:39" x14ac:dyDescent="0.3">
      <c r="A1353" t="str">
        <f t="shared" si="231"/>
        <v>Missiles &amp; Space</v>
      </c>
      <c r="B1353" t="str">
        <f t="shared" si="232"/>
        <v>1425</v>
      </c>
      <c r="C1353" t="str">
        <f t="shared" si="233"/>
        <v>GUIDED MISSILE SYSTEMS, COMPLETE</v>
      </c>
      <c r="D1353" s="1">
        <f t="shared" si="234"/>
        <v>157957304.76186499</v>
      </c>
      <c r="E1353" s="1">
        <f t="shared" si="235"/>
        <v>1281844079.6765499</v>
      </c>
      <c r="F1353" s="1">
        <f t="shared" si="236"/>
        <v>1047598726.1778001</v>
      </c>
      <c r="G1353" s="1">
        <f t="shared" si="237"/>
        <v>133259311.43116499</v>
      </c>
      <c r="H1353" s="2">
        <f t="shared" si="238"/>
        <v>-0.18274090992241221</v>
      </c>
      <c r="I1353" s="2">
        <f t="shared" si="239"/>
        <v>5.6321638480547032</v>
      </c>
      <c r="J1353" s="2">
        <f t="shared" si="240"/>
        <v>0.1272045374829408</v>
      </c>
      <c r="K1353" s="2">
        <f t="shared" si="241"/>
        <v>1.3154537033757586E-2</v>
      </c>
      <c r="L1353" s="2">
        <f>AM1353/SUM(AM1:AM$2583)</f>
        <v>2.6162586143576847E-3</v>
      </c>
      <c r="M1353" t="s">
        <v>3228</v>
      </c>
      <c r="N1353" t="s">
        <v>3241</v>
      </c>
      <c r="O1353" t="s">
        <v>3242</v>
      </c>
      <c r="P1353" s="1">
        <v>94078678.976526096</v>
      </c>
      <c r="Q1353" s="1">
        <v>56402362.285898603</v>
      </c>
      <c r="R1353" s="1">
        <v>82129023.983161196</v>
      </c>
      <c r="S1353" s="1">
        <v>105737339.411668</v>
      </c>
      <c r="T1353" s="1">
        <v>182478922.97571701</v>
      </c>
      <c r="U1353" s="1">
        <v>195394461.995893</v>
      </c>
      <c r="V1353" s="1">
        <v>159594285.05416599</v>
      </c>
      <c r="W1353" s="1">
        <v>218847733.85658199</v>
      </c>
      <c r="X1353" s="1">
        <v>216219398.16228101</v>
      </c>
      <c r="Y1353" s="1">
        <v>67520006.238490105</v>
      </c>
      <c r="Z1353" s="1">
        <v>340387825.23229498</v>
      </c>
      <c r="AA1353" s="1">
        <v>364309879.96420401</v>
      </c>
      <c r="AB1353" s="1">
        <v>375970889.51030701</v>
      </c>
      <c r="AC1353" s="1">
        <v>206186104.92140099</v>
      </c>
      <c r="AD1353" s="1">
        <v>666895831.60174501</v>
      </c>
      <c r="AE1353" s="1">
        <v>157957304.76186499</v>
      </c>
      <c r="AF1353" s="1">
        <v>1038363065.7234499</v>
      </c>
      <c r="AG1353" s="1">
        <v>828188323.39418197</v>
      </c>
      <c r="AH1353" s="1">
        <v>281737252.733639</v>
      </c>
      <c r="AI1353" s="1">
        <v>1037866734.37409</v>
      </c>
      <c r="AJ1353" s="1">
        <v>1621548612.12551</v>
      </c>
      <c r="AK1353" s="1">
        <v>1281844079.6765499</v>
      </c>
      <c r="AL1353" s="1">
        <v>1047598726.1778001</v>
      </c>
      <c r="AM1353" s="1">
        <v>133259311.43116499</v>
      </c>
    </row>
    <row r="1354" spans="1:39" x14ac:dyDescent="0.3">
      <c r="A1354" t="str">
        <f t="shared" si="231"/>
        <v>Missiles &amp; Space</v>
      </c>
      <c r="B1354" t="str">
        <f t="shared" si="232"/>
        <v>1427</v>
      </c>
      <c r="C1354" t="str">
        <f t="shared" si="233"/>
        <v>GUIDED MISSILE SUBSYSTEMS</v>
      </c>
      <c r="D1354" s="1">
        <f t="shared" si="234"/>
        <v>0</v>
      </c>
      <c r="E1354" s="1">
        <f t="shared" si="235"/>
        <v>2010100.2853184401</v>
      </c>
      <c r="F1354" s="1">
        <f t="shared" si="236"/>
        <v>39661.75</v>
      </c>
      <c r="G1354" s="1">
        <f t="shared" si="237"/>
        <v>33705.327132485298</v>
      </c>
      <c r="H1354" s="2">
        <f t="shared" si="238"/>
        <v>-0.9802687705236971</v>
      </c>
      <c r="I1354" s="2" t="e">
        <f t="shared" si="239"/>
        <v>#DIV/0!</v>
      </c>
      <c r="J1354" s="2">
        <f t="shared" si="240"/>
        <v>0.84981946415590082</v>
      </c>
      <c r="K1354" s="2">
        <f t="shared" si="241"/>
        <v>4.9802653073299535E-7</v>
      </c>
      <c r="L1354" s="2">
        <f>AM1354/SUM(AM1:AM$2583)</f>
        <v>6.6173126300190091E-7</v>
      </c>
      <c r="M1354" t="s">
        <v>3228</v>
      </c>
      <c r="N1354" t="s">
        <v>3243</v>
      </c>
      <c r="O1354" t="s">
        <v>3244</v>
      </c>
      <c r="P1354" s="1">
        <v>-148900079.650644</v>
      </c>
      <c r="Q1354" s="1">
        <v>315495.42796014599</v>
      </c>
      <c r="R1354" s="1"/>
      <c r="S1354" s="1">
        <v>29685451.180309702</v>
      </c>
      <c r="T1354" s="1">
        <v>67889945.866908506</v>
      </c>
      <c r="U1354" s="1">
        <v>-758399.45773557399</v>
      </c>
      <c r="V1354" s="1">
        <v>9501.7239875712803</v>
      </c>
      <c r="W1354" s="1">
        <v>185252.093026274</v>
      </c>
      <c r="X1354" s="1">
        <v>845149.32843245298</v>
      </c>
      <c r="Y1354" s="1">
        <v>0</v>
      </c>
      <c r="Z1354" s="1"/>
      <c r="AA1354" s="1">
        <v>2954797.4098497001</v>
      </c>
      <c r="AB1354" s="1">
        <v>18889499.996395901</v>
      </c>
      <c r="AC1354" s="1">
        <v>2224546.33816454</v>
      </c>
      <c r="AD1354" s="1">
        <v>174513.733376224</v>
      </c>
      <c r="AE1354" s="1"/>
      <c r="AF1354" s="1">
        <v>59029189.094166003</v>
      </c>
      <c r="AG1354" s="1">
        <v>0</v>
      </c>
      <c r="AH1354" s="1">
        <v>67587770.620706603</v>
      </c>
      <c r="AI1354" s="1">
        <v>4601481.5288191</v>
      </c>
      <c r="AJ1354" s="1">
        <v>0</v>
      </c>
      <c r="AK1354" s="1">
        <v>2010100.2853184401</v>
      </c>
      <c r="AL1354" s="1">
        <v>39661.75</v>
      </c>
      <c r="AM1354" s="1">
        <v>33705.327132485298</v>
      </c>
    </row>
    <row r="1355" spans="1:39" x14ac:dyDescent="0.3">
      <c r="A1355" t="str">
        <f t="shared" si="231"/>
        <v>Missiles &amp; Space</v>
      </c>
      <c r="B1355" t="str">
        <f t="shared" si="232"/>
        <v>1430</v>
      </c>
      <c r="C1355" t="str">
        <f t="shared" si="233"/>
        <v>GUIDED MISSILE REMOTE CONT SYSTEMS</v>
      </c>
      <c r="D1355" s="1">
        <f t="shared" si="234"/>
        <v>0</v>
      </c>
      <c r="E1355" s="1">
        <f t="shared" si="235"/>
        <v>0</v>
      </c>
      <c r="F1355" s="1">
        <f t="shared" si="236"/>
        <v>0</v>
      </c>
      <c r="G1355" s="1">
        <f t="shared" si="237"/>
        <v>0</v>
      </c>
      <c r="H1355" s="2" t="e">
        <f t="shared" si="238"/>
        <v>#DIV/0!</v>
      </c>
      <c r="I1355" s="2" t="e">
        <f t="shared" si="239"/>
        <v>#DIV/0!</v>
      </c>
      <c r="J1355" s="2" t="e">
        <f t="shared" si="240"/>
        <v>#DIV/0!</v>
      </c>
      <c r="K1355" s="2">
        <f t="shared" si="241"/>
        <v>0</v>
      </c>
      <c r="L1355" s="2">
        <f>AM1355/SUM(AM1:AM$2583)</f>
        <v>0</v>
      </c>
      <c r="M1355" t="s">
        <v>3228</v>
      </c>
      <c r="N1355" t="s">
        <v>3245</v>
      </c>
      <c r="O1355" t="s">
        <v>3246</v>
      </c>
      <c r="P1355" s="1">
        <v>66988.1678634298</v>
      </c>
      <c r="Q1355" s="1">
        <v>207905.17711717699</v>
      </c>
      <c r="R1355" s="1">
        <v>22686043.354827601</v>
      </c>
      <c r="S1355" s="1">
        <v>4256757.0557585498</v>
      </c>
      <c r="T1355" s="1">
        <v>134225.672182612</v>
      </c>
      <c r="U1355" s="1">
        <v>193305.36515085399</v>
      </c>
      <c r="V1355" s="1">
        <v>115007.771007893</v>
      </c>
      <c r="W1355" s="1">
        <v>4666510.0620383397</v>
      </c>
      <c r="X1355" s="1">
        <v>15691643.1445703</v>
      </c>
      <c r="Y1355" s="1">
        <v>1266820.43533873</v>
      </c>
      <c r="Z1355" s="1">
        <v>94898.838524951905</v>
      </c>
      <c r="AA1355" s="1">
        <v>-2033482.0850039299</v>
      </c>
      <c r="AB1355" s="1">
        <v>55786.360339355997</v>
      </c>
      <c r="AC1355" s="1">
        <v>9784.2156246397808</v>
      </c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</row>
    <row r="1356" spans="1:39" x14ac:dyDescent="0.3">
      <c r="A1356" t="str">
        <f t="shared" si="231"/>
        <v>Missiles &amp; Space</v>
      </c>
      <c r="B1356" t="str">
        <f t="shared" si="232"/>
        <v>1440</v>
      </c>
      <c r="C1356" t="str">
        <f t="shared" si="233"/>
        <v>LAUNCHERS, GUIDED MISSILE</v>
      </c>
      <c r="D1356" s="1">
        <f t="shared" si="234"/>
        <v>12709417.188139301</v>
      </c>
      <c r="E1356" s="1">
        <f t="shared" si="235"/>
        <v>11935851.211244499</v>
      </c>
      <c r="F1356" s="1">
        <f t="shared" si="236"/>
        <v>11039997.6876</v>
      </c>
      <c r="G1356" s="1">
        <f t="shared" si="237"/>
        <v>7559643.69045504</v>
      </c>
      <c r="H1356" s="2">
        <f t="shared" si="238"/>
        <v>-7.5055687926181225E-2</v>
      </c>
      <c r="I1356" s="2">
        <f t="shared" si="239"/>
        <v>-0.1313529547285015</v>
      </c>
      <c r="J1356" s="2">
        <f t="shared" si="240"/>
        <v>0.68475047770580111</v>
      </c>
      <c r="K1356" s="2">
        <f t="shared" si="241"/>
        <v>1.3862756302119092E-4</v>
      </c>
      <c r="L1356" s="2">
        <f>AM1356/SUM(AM1:AM$2583)</f>
        <v>1.4841726791334968E-4</v>
      </c>
      <c r="M1356" t="s">
        <v>3228</v>
      </c>
      <c r="N1356" t="s">
        <v>3247</v>
      </c>
      <c r="O1356" t="s">
        <v>3248</v>
      </c>
      <c r="P1356" s="1">
        <v>10993375.5552678</v>
      </c>
      <c r="Q1356" s="1">
        <v>31544234.585439201</v>
      </c>
      <c r="R1356" s="1">
        <v>22458067.969454199</v>
      </c>
      <c r="S1356" s="1">
        <v>18751869.978213601</v>
      </c>
      <c r="T1356" s="1">
        <v>28649487.024160001</v>
      </c>
      <c r="U1356" s="1">
        <v>12299324.5429805</v>
      </c>
      <c r="V1356" s="1">
        <v>33525296.540018398</v>
      </c>
      <c r="W1356" s="1">
        <v>15682846.251271</v>
      </c>
      <c r="X1356" s="1">
        <v>15328861.609023301</v>
      </c>
      <c r="Y1356" s="1">
        <v>9006796.0753856804</v>
      </c>
      <c r="Z1356" s="1">
        <v>12576963.564930599</v>
      </c>
      <c r="AA1356" s="1">
        <v>9075373.5223898608</v>
      </c>
      <c r="AB1356" s="1">
        <v>21350323.3304381</v>
      </c>
      <c r="AC1356" s="1">
        <v>14240167.7574089</v>
      </c>
      <c r="AD1356" s="1">
        <v>864009.61241402896</v>
      </c>
      <c r="AE1356" s="1">
        <v>12709417.188139301</v>
      </c>
      <c r="AF1356" s="1">
        <v>13923065.7442249</v>
      </c>
      <c r="AG1356" s="1">
        <v>7841201.3525894098</v>
      </c>
      <c r="AH1356" s="1">
        <v>16748953.7798292</v>
      </c>
      <c r="AI1356" s="1">
        <v>11279869.9388598</v>
      </c>
      <c r="AJ1356" s="1">
        <v>10295549.552563099</v>
      </c>
      <c r="AK1356" s="1">
        <v>11935851.211244499</v>
      </c>
      <c r="AL1356" s="1">
        <v>11039997.6876</v>
      </c>
      <c r="AM1356" s="1">
        <v>7559643.69045504</v>
      </c>
    </row>
    <row r="1357" spans="1:39" x14ac:dyDescent="0.3">
      <c r="A1357" t="str">
        <f t="shared" si="231"/>
        <v>Missiles &amp; Space</v>
      </c>
      <c r="B1357" t="str">
        <f t="shared" si="232"/>
        <v>1450</v>
      </c>
      <c r="C1357" t="str">
        <f t="shared" si="233"/>
        <v>GUIDED MISSILE HANDLING AND SERVICING EQUIPMENT</v>
      </c>
      <c r="D1357" s="1">
        <f t="shared" si="234"/>
        <v>10542280.4754031</v>
      </c>
      <c r="E1357" s="1">
        <f t="shared" si="235"/>
        <v>27395233.0838232</v>
      </c>
      <c r="F1357" s="1">
        <f t="shared" si="236"/>
        <v>6852041.6875</v>
      </c>
      <c r="G1357" s="1">
        <f t="shared" si="237"/>
        <v>3356337.68964179</v>
      </c>
      <c r="H1357" s="2">
        <f t="shared" si="238"/>
        <v>-0.74988197156292458</v>
      </c>
      <c r="I1357" s="2">
        <f t="shared" si="239"/>
        <v>-0.35004179565446425</v>
      </c>
      <c r="J1357" s="2">
        <f t="shared" si="240"/>
        <v>0.48983030791605792</v>
      </c>
      <c r="K1357" s="2">
        <f t="shared" si="241"/>
        <v>8.6040039838471168E-5</v>
      </c>
      <c r="L1357" s="2">
        <f>AM1357/SUM(AM1:AM$2583)</f>
        <v>6.5894437686289165E-5</v>
      </c>
      <c r="M1357" t="s">
        <v>3228</v>
      </c>
      <c r="N1357" t="s">
        <v>3249</v>
      </c>
      <c r="O1357" t="s">
        <v>3250</v>
      </c>
      <c r="P1357" s="1">
        <v>5442008.2412896398</v>
      </c>
      <c r="Q1357" s="1">
        <v>3643954.8406911502</v>
      </c>
      <c r="R1357" s="1">
        <v>7578173.5788340196</v>
      </c>
      <c r="S1357" s="1">
        <v>3208776.8601954798</v>
      </c>
      <c r="T1357" s="1">
        <v>3442281.5255439202</v>
      </c>
      <c r="U1357" s="1">
        <v>119121.72442164</v>
      </c>
      <c r="V1357" s="1">
        <v>4105256.4799615</v>
      </c>
      <c r="W1357" s="1">
        <v>4711155.0567135699</v>
      </c>
      <c r="X1357" s="1">
        <v>18734853.595297702</v>
      </c>
      <c r="Y1357" s="1">
        <v>834552.00042219996</v>
      </c>
      <c r="Z1357" s="1">
        <v>1602939.9543742801</v>
      </c>
      <c r="AA1357" s="1">
        <v>105665.861408436</v>
      </c>
      <c r="AB1357" s="1">
        <v>125812.63309006501</v>
      </c>
      <c r="AC1357" s="1">
        <v>7238734.6596641699</v>
      </c>
      <c r="AD1357" s="1">
        <v>15867794.6945497</v>
      </c>
      <c r="AE1357" s="1">
        <v>10542280.4754031</v>
      </c>
      <c r="AF1357" s="1">
        <v>4362783.3149016704</v>
      </c>
      <c r="AG1357" s="1">
        <v>5459055.1246882202</v>
      </c>
      <c r="AH1357" s="1">
        <v>14147695.824886899</v>
      </c>
      <c r="AI1357" s="1">
        <v>19804878.063523199</v>
      </c>
      <c r="AJ1357" s="1">
        <v>39972113.999886602</v>
      </c>
      <c r="AK1357" s="1">
        <v>27395233.0838232</v>
      </c>
      <c r="AL1357" s="1">
        <v>6852041.6875</v>
      </c>
      <c r="AM1357" s="1">
        <v>3356337.68964179</v>
      </c>
    </row>
    <row r="1358" spans="1:39" x14ac:dyDescent="0.3">
      <c r="A1358" t="str">
        <f t="shared" si="231"/>
        <v>Missiles &amp; Space</v>
      </c>
      <c r="B1358" t="str">
        <f t="shared" si="232"/>
        <v>1555</v>
      </c>
      <c r="C1358" t="str">
        <f t="shared" si="233"/>
        <v>Space Vehicles</v>
      </c>
      <c r="D1358" s="1">
        <f t="shared" si="234"/>
        <v>0</v>
      </c>
      <c r="E1358" s="1">
        <f t="shared" si="235"/>
        <v>813557949.13659</v>
      </c>
      <c r="F1358" s="1">
        <f t="shared" si="236"/>
        <v>975243004.05859995</v>
      </c>
      <c r="G1358" s="1">
        <f t="shared" si="237"/>
        <v>855230156.70576406</v>
      </c>
      <c r="H1358" s="2">
        <f t="shared" si="238"/>
        <v>0.19873821538293934</v>
      </c>
      <c r="I1358" s="2" t="e">
        <f t="shared" si="239"/>
        <v>#DIV/0!</v>
      </c>
      <c r="J1358" s="2">
        <f t="shared" si="240"/>
        <v>0.87694057085937871</v>
      </c>
      <c r="K1358" s="2">
        <f t="shared" si="241"/>
        <v>1.2245977293814041E-2</v>
      </c>
      <c r="L1358" s="2">
        <f>AM1358/SUM(AM1:AM$2583)</f>
        <v>1.6790596024471496E-2</v>
      </c>
      <c r="M1358" t="s">
        <v>3228</v>
      </c>
      <c r="N1358" t="s">
        <v>3251</v>
      </c>
      <c r="O1358" t="s">
        <v>3252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>
        <v>17843850.378201101</v>
      </c>
      <c r="AG1358" s="1">
        <v>3480507.6873971499</v>
      </c>
      <c r="AH1358" s="1">
        <v>54130751.280509003</v>
      </c>
      <c r="AI1358" s="1">
        <v>454006206.11061901</v>
      </c>
      <c r="AJ1358" s="1">
        <v>428994710.56311297</v>
      </c>
      <c r="AK1358" s="1">
        <v>813557949.13659</v>
      </c>
      <c r="AL1358" s="1">
        <v>975243004.05859995</v>
      </c>
      <c r="AM1358" s="1">
        <v>855230156.70576406</v>
      </c>
    </row>
    <row r="1359" spans="1:39" x14ac:dyDescent="0.3">
      <c r="A1359" t="str">
        <f t="shared" si="231"/>
        <v>Missiles &amp; Space</v>
      </c>
      <c r="B1359" t="str">
        <f t="shared" si="232"/>
        <v>1675</v>
      </c>
      <c r="C1359" t="str">
        <f t="shared" si="233"/>
        <v>Space Vehicle Component</v>
      </c>
      <c r="D1359" s="1">
        <f t="shared" si="234"/>
        <v>0</v>
      </c>
      <c r="E1359" s="1">
        <f t="shared" si="235"/>
        <v>49637525.619916901</v>
      </c>
      <c r="F1359" s="1">
        <f t="shared" si="236"/>
        <v>44541032.078199998</v>
      </c>
      <c r="G1359" s="1">
        <f t="shared" si="237"/>
        <v>-8211871.1713036802</v>
      </c>
      <c r="H1359" s="2">
        <f t="shared" si="238"/>
        <v>-0.10267420621933565</v>
      </c>
      <c r="I1359" s="2" t="e">
        <f t="shared" si="239"/>
        <v>#DIV/0!</v>
      </c>
      <c r="J1359" s="2">
        <f t="shared" si="240"/>
        <v>-0.18436643221212803</v>
      </c>
      <c r="K1359" s="2">
        <f t="shared" si="241"/>
        <v>5.5929492977927105E-4</v>
      </c>
      <c r="L1359" s="2">
        <f>AM1359/SUM(AM1:AM$2583)</f>
        <v>-1.6122234507429917E-4</v>
      </c>
      <c r="M1359" t="s">
        <v>3228</v>
      </c>
      <c r="N1359" t="s">
        <v>3253</v>
      </c>
      <c r="O1359" t="s">
        <v>3254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>
        <v>311344.25975895399</v>
      </c>
      <c r="AG1359" s="1">
        <v>5726747.1026241798</v>
      </c>
      <c r="AH1359" s="1">
        <v>100024063.61518601</v>
      </c>
      <c r="AI1359" s="1">
        <v>175986253.72871199</v>
      </c>
      <c r="AJ1359" s="1">
        <v>155857862.51493099</v>
      </c>
      <c r="AK1359" s="1">
        <v>49637525.619916901</v>
      </c>
      <c r="AL1359" s="1">
        <v>44541032.078199998</v>
      </c>
      <c r="AM1359" s="1">
        <v>-8211871.1713036802</v>
      </c>
    </row>
    <row r="1360" spans="1:39" x14ac:dyDescent="0.3">
      <c r="A1360" t="str">
        <f t="shared" si="231"/>
        <v>Missiles &amp; Space</v>
      </c>
      <c r="B1360" t="str">
        <f t="shared" si="232"/>
        <v>1677</v>
      </c>
      <c r="C1360" t="str">
        <f t="shared" si="233"/>
        <v>Space Vehicle Remote Control Systems</v>
      </c>
      <c r="D1360" s="1">
        <f t="shared" si="234"/>
        <v>0</v>
      </c>
      <c r="E1360" s="1">
        <f t="shared" si="235"/>
        <v>27674531.6447623</v>
      </c>
      <c r="F1360" s="1">
        <f t="shared" si="236"/>
        <v>51267642.804700002</v>
      </c>
      <c r="G1360" s="1">
        <f t="shared" si="237"/>
        <v>47148001.358464502</v>
      </c>
      <c r="H1360" s="2">
        <f t="shared" si="238"/>
        <v>0.85252070252841849</v>
      </c>
      <c r="I1360" s="2" t="e">
        <f t="shared" si="239"/>
        <v>#DIV/0!</v>
      </c>
      <c r="J1360" s="2">
        <f t="shared" si="240"/>
        <v>0.91964441466659685</v>
      </c>
      <c r="K1360" s="2">
        <f t="shared" si="241"/>
        <v>6.4375995221802246E-4</v>
      </c>
      <c r="L1360" s="2">
        <f>AM1360/SUM(AM1:AM$2583)</f>
        <v>9.2564912259469119E-4</v>
      </c>
      <c r="M1360" t="s">
        <v>3228</v>
      </c>
      <c r="N1360" t="s">
        <v>3255</v>
      </c>
      <c r="O1360" t="s">
        <v>3256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>
        <v>27674531.6447623</v>
      </c>
      <c r="AL1360" s="1">
        <v>51267642.804700002</v>
      </c>
      <c r="AM1360" s="1">
        <v>47148001.358464502</v>
      </c>
    </row>
    <row r="1361" spans="1:39" x14ac:dyDescent="0.3">
      <c r="A1361" t="str">
        <f t="shared" si="231"/>
        <v>Missiles &amp; Space</v>
      </c>
      <c r="B1361" t="str">
        <f t="shared" si="232"/>
        <v>1725</v>
      </c>
      <c r="C1361" t="str">
        <f t="shared" si="233"/>
        <v>Space Vehicle Launchers</v>
      </c>
      <c r="D1361" s="1">
        <f t="shared" si="234"/>
        <v>0</v>
      </c>
      <c r="E1361" s="1">
        <f t="shared" si="235"/>
        <v>155046.701264023</v>
      </c>
      <c r="F1361" s="1">
        <f t="shared" si="236"/>
        <v>0</v>
      </c>
      <c r="G1361" s="1">
        <f t="shared" si="237"/>
        <v>0</v>
      </c>
      <c r="H1361" s="2">
        <f t="shared" si="238"/>
        <v>-1</v>
      </c>
      <c r="I1361" s="2" t="e">
        <f t="shared" si="239"/>
        <v>#DIV/0!</v>
      </c>
      <c r="J1361" s="2" t="e">
        <f t="shared" si="240"/>
        <v>#DIV/0!</v>
      </c>
      <c r="K1361" s="2">
        <f t="shared" si="241"/>
        <v>0</v>
      </c>
      <c r="L1361" s="2">
        <f>AM1361/SUM(AM1:AM$2583)</f>
        <v>0</v>
      </c>
      <c r="M1361" t="s">
        <v>3228</v>
      </c>
      <c r="N1361" t="s">
        <v>3257</v>
      </c>
      <c r="O1361" t="s">
        <v>3258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>
        <v>223995.01960513601</v>
      </c>
      <c r="AJ1361" s="1"/>
      <c r="AK1361" s="1">
        <v>155046.701264023</v>
      </c>
      <c r="AL1361" s="1"/>
      <c r="AM1361" s="1"/>
    </row>
    <row r="1362" spans="1:39" x14ac:dyDescent="0.3">
      <c r="A1362" t="str">
        <f t="shared" si="231"/>
        <v>Missiles &amp; Space</v>
      </c>
      <c r="B1362" t="str">
        <f t="shared" si="232"/>
        <v>1735</v>
      </c>
      <c r="C1362" t="str">
        <f t="shared" si="233"/>
        <v>Space Vehicle Handling and Servicing Equipment</v>
      </c>
      <c r="D1362" s="1">
        <f t="shared" si="234"/>
        <v>0</v>
      </c>
      <c r="E1362" s="1">
        <f t="shared" si="235"/>
        <v>0</v>
      </c>
      <c r="F1362" s="1">
        <f t="shared" si="236"/>
        <v>0</v>
      </c>
      <c r="G1362" s="1">
        <f t="shared" si="237"/>
        <v>0</v>
      </c>
      <c r="H1362" s="2" t="e">
        <f t="shared" si="238"/>
        <v>#DIV/0!</v>
      </c>
      <c r="I1362" s="2" t="e">
        <f t="shared" si="239"/>
        <v>#DIV/0!</v>
      </c>
      <c r="J1362" s="2" t="e">
        <f t="shared" si="240"/>
        <v>#DIV/0!</v>
      </c>
      <c r="K1362" s="2">
        <f t="shared" si="241"/>
        <v>0</v>
      </c>
      <c r="L1362" s="2">
        <f>AM1362/SUM(AM1:AM$2583)</f>
        <v>0</v>
      </c>
      <c r="M1362" t="s">
        <v>3228</v>
      </c>
      <c r="N1362" t="s">
        <v>3259</v>
      </c>
      <c r="O1362" t="s">
        <v>3260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>
        <v>58125.277903551301</v>
      </c>
      <c r="AH1362" s="1"/>
      <c r="AI1362" s="1"/>
      <c r="AJ1362" s="1"/>
      <c r="AK1362" s="1"/>
      <c r="AL1362" s="1"/>
      <c r="AM1362" s="1"/>
    </row>
    <row r="1363" spans="1:39" x14ac:dyDescent="0.3">
      <c r="A1363" t="str">
        <f t="shared" si="231"/>
        <v>Missiles &amp; Space</v>
      </c>
      <c r="B1363" t="str">
        <f t="shared" si="232"/>
        <v>1810</v>
      </c>
      <c r="C1363" t="str">
        <f t="shared" si="233"/>
        <v>SPACE VEHICLES</v>
      </c>
      <c r="D1363" s="1">
        <f t="shared" si="234"/>
        <v>789408751.52880394</v>
      </c>
      <c r="E1363" s="1">
        <f t="shared" si="235"/>
        <v>118860689.43819</v>
      </c>
      <c r="F1363" s="1">
        <f t="shared" si="236"/>
        <v>226034554.6983</v>
      </c>
      <c r="G1363" s="1">
        <f t="shared" si="237"/>
        <v>2242289.021532</v>
      </c>
      <c r="H1363" s="2">
        <f t="shared" si="238"/>
        <v>0.90167628815448375</v>
      </c>
      <c r="I1363" s="2">
        <f t="shared" si="239"/>
        <v>-0.7136660136329227</v>
      </c>
      <c r="J1363" s="2">
        <f t="shared" si="240"/>
        <v>9.9201160836886165E-3</v>
      </c>
      <c r="K1363" s="2">
        <f t="shared" si="241"/>
        <v>2.8382813441709411E-3</v>
      </c>
      <c r="L1363" s="2">
        <f>AM1363/SUM(AM1:AM$2583)</f>
        <v>4.4022499482094716E-5</v>
      </c>
      <c r="M1363" t="s">
        <v>3228</v>
      </c>
      <c r="N1363" t="s">
        <v>3261</v>
      </c>
      <c r="O1363" t="s">
        <v>3262</v>
      </c>
      <c r="P1363" s="1">
        <v>303806782.79273999</v>
      </c>
      <c r="Q1363" s="1">
        <v>456703167.931238</v>
      </c>
      <c r="R1363" s="1">
        <v>1098982722.42729</v>
      </c>
      <c r="S1363" s="1">
        <v>997944262.84558201</v>
      </c>
      <c r="T1363" s="1">
        <v>1475061346.9943399</v>
      </c>
      <c r="U1363" s="1">
        <v>1210464955.3736801</v>
      </c>
      <c r="V1363" s="1">
        <v>1655341805.6805899</v>
      </c>
      <c r="W1363" s="1">
        <v>1595703380.1812401</v>
      </c>
      <c r="X1363" s="1">
        <v>2219685969.7398701</v>
      </c>
      <c r="Y1363" s="1">
        <v>4111953877.9851899</v>
      </c>
      <c r="Z1363" s="1">
        <v>3165862435.15768</v>
      </c>
      <c r="AA1363" s="1">
        <v>3671925105.5703402</v>
      </c>
      <c r="AB1363" s="1">
        <v>4456314868.9076996</v>
      </c>
      <c r="AC1363" s="1">
        <v>1627146025.74313</v>
      </c>
      <c r="AD1363" s="1">
        <v>2145501779.12521</v>
      </c>
      <c r="AE1363" s="1">
        <v>789408751.52880394</v>
      </c>
      <c r="AF1363" s="1">
        <v>1124372899.2967899</v>
      </c>
      <c r="AG1363" s="1">
        <v>359631637.36902201</v>
      </c>
      <c r="AH1363" s="1">
        <v>356323284.89674801</v>
      </c>
      <c r="AI1363" s="1">
        <v>587741075.25673199</v>
      </c>
      <c r="AJ1363" s="1">
        <v>193073638.77279401</v>
      </c>
      <c r="AK1363" s="1">
        <v>118860689.43819</v>
      </c>
      <c r="AL1363" s="1">
        <v>226034554.6983</v>
      </c>
      <c r="AM1363" s="1">
        <v>2242289.021532</v>
      </c>
    </row>
    <row r="1364" spans="1:39" x14ac:dyDescent="0.3">
      <c r="A1364" t="str">
        <f t="shared" si="231"/>
        <v>Missiles &amp; Space</v>
      </c>
      <c r="B1364" t="str">
        <f t="shared" si="232"/>
        <v>1820</v>
      </c>
      <c r="C1364" t="str">
        <f t="shared" si="233"/>
        <v>SPACE VEHICLE COMPONENTS</v>
      </c>
      <c r="D1364" s="1">
        <f t="shared" si="234"/>
        <v>66538691.838391699</v>
      </c>
      <c r="E1364" s="1">
        <f t="shared" si="235"/>
        <v>-2298521.43370303</v>
      </c>
      <c r="F1364" s="1">
        <f t="shared" si="236"/>
        <v>5431032.8437999999</v>
      </c>
      <c r="G1364" s="1">
        <f t="shared" si="237"/>
        <v>4338028.5912109204</v>
      </c>
      <c r="H1364" s="2">
        <f t="shared" si="238"/>
        <v>-3.3628375894891445</v>
      </c>
      <c r="I1364" s="2">
        <f t="shared" si="239"/>
        <v>-0.91837782358284381</v>
      </c>
      <c r="J1364" s="2">
        <f t="shared" si="240"/>
        <v>0.7987483625997881</v>
      </c>
      <c r="K1364" s="2">
        <f t="shared" si="241"/>
        <v>6.8196649050903391E-5</v>
      </c>
      <c r="L1364" s="2">
        <f>AM1364/SUM(AM1:AM$2583)</f>
        <v>8.5167817161865117E-5</v>
      </c>
      <c r="M1364" t="s">
        <v>3228</v>
      </c>
      <c r="N1364" t="s">
        <v>3263</v>
      </c>
      <c r="O1364" t="s">
        <v>3264</v>
      </c>
      <c r="P1364" s="1">
        <v>63998138.226578303</v>
      </c>
      <c r="Q1364" s="1">
        <v>68253261.834665701</v>
      </c>
      <c r="R1364" s="1">
        <v>34740566.426306903</v>
      </c>
      <c r="S1364" s="1">
        <v>63160016.2887346</v>
      </c>
      <c r="T1364" s="1">
        <v>101848640.79717</v>
      </c>
      <c r="U1364" s="1">
        <v>107387273.09207401</v>
      </c>
      <c r="V1364" s="1">
        <v>82394364.538128793</v>
      </c>
      <c r="W1364" s="1">
        <v>128758323.903734</v>
      </c>
      <c r="X1364" s="1">
        <v>128043944.88616399</v>
      </c>
      <c r="Y1364" s="1">
        <v>106291105.405082</v>
      </c>
      <c r="Z1364" s="1">
        <v>101417099.554966</v>
      </c>
      <c r="AA1364" s="1">
        <v>96317789.331269696</v>
      </c>
      <c r="AB1364" s="1">
        <v>95774389.131326199</v>
      </c>
      <c r="AC1364" s="1">
        <v>108340109.460958</v>
      </c>
      <c r="AD1364" s="1">
        <v>48145267.0489415</v>
      </c>
      <c r="AE1364" s="1">
        <v>66538691.838391699</v>
      </c>
      <c r="AF1364" s="1">
        <v>19075590.607774701</v>
      </c>
      <c r="AG1364" s="1">
        <v>-2187849.96925824</v>
      </c>
      <c r="AH1364" s="1">
        <v>5934626.5149892597</v>
      </c>
      <c r="AI1364" s="1">
        <v>4680569.3754042797</v>
      </c>
      <c r="AJ1364" s="1">
        <v>4122844.75264489</v>
      </c>
      <c r="AK1364" s="1">
        <v>-2298521.43370303</v>
      </c>
      <c r="AL1364" s="1">
        <v>5431032.8437999999</v>
      </c>
      <c r="AM1364" s="1">
        <v>4338028.5912109204</v>
      </c>
    </row>
    <row r="1365" spans="1:39" x14ac:dyDescent="0.3">
      <c r="A1365" t="str">
        <f t="shared" si="231"/>
        <v>Missiles &amp; Space</v>
      </c>
      <c r="B1365" t="str">
        <f t="shared" si="232"/>
        <v>1830</v>
      </c>
      <c r="C1365" t="str">
        <f t="shared" si="233"/>
        <v>SPACE VEHICLE REMOTE CONT SYSTEMS</v>
      </c>
      <c r="D1365" s="1">
        <f t="shared" si="234"/>
        <v>0</v>
      </c>
      <c r="E1365" s="1">
        <f t="shared" si="235"/>
        <v>0</v>
      </c>
      <c r="F1365" s="1">
        <f t="shared" si="236"/>
        <v>0</v>
      </c>
      <c r="G1365" s="1">
        <f t="shared" si="237"/>
        <v>0</v>
      </c>
      <c r="H1365" s="2" t="e">
        <f t="shared" si="238"/>
        <v>#DIV/0!</v>
      </c>
      <c r="I1365" s="2" t="e">
        <f t="shared" si="239"/>
        <v>#DIV/0!</v>
      </c>
      <c r="J1365" s="2" t="e">
        <f t="shared" si="240"/>
        <v>#DIV/0!</v>
      </c>
      <c r="K1365" s="2">
        <f t="shared" si="241"/>
        <v>0</v>
      </c>
      <c r="L1365" s="2">
        <f>AM1365/SUM(AM1:AM$2583)</f>
        <v>0</v>
      </c>
      <c r="M1365" t="s">
        <v>3228</v>
      </c>
      <c r="N1365" t="s">
        <v>3265</v>
      </c>
      <c r="O1365" t="s">
        <v>3266</v>
      </c>
      <c r="P1365" s="1">
        <v>57747040.237026297</v>
      </c>
      <c r="Q1365" s="1">
        <v>30958752.367525</v>
      </c>
      <c r="R1365" s="1">
        <v>29155719.2345661</v>
      </c>
      <c r="S1365" s="1">
        <v>31288686.064787298</v>
      </c>
      <c r="T1365" s="1">
        <v>52404985.584466003</v>
      </c>
      <c r="U1365" s="1">
        <v>27560833.649555098</v>
      </c>
      <c r="V1365" s="1">
        <v>40960118.729605801</v>
      </c>
      <c r="W1365" s="1">
        <v>38731555.602539398</v>
      </c>
      <c r="X1365" s="1">
        <v>39491750.865441501</v>
      </c>
      <c r="Y1365" s="1">
        <v>40687041.646090902</v>
      </c>
      <c r="Z1365" s="1">
        <v>41636687.974438697</v>
      </c>
      <c r="AA1365" s="1">
        <v>45711943.4333058</v>
      </c>
      <c r="AB1365" s="1">
        <v>38400001.671342999</v>
      </c>
      <c r="AC1365" s="1">
        <v>5492622.6086688498</v>
      </c>
      <c r="AD1365" s="1">
        <v>801027.50630271796</v>
      </c>
      <c r="AE1365" s="1"/>
      <c r="AF1365" s="1"/>
      <c r="AG1365" s="1"/>
      <c r="AH1365" s="1"/>
      <c r="AI1365" s="1"/>
      <c r="AJ1365" s="1"/>
      <c r="AK1365" s="1"/>
      <c r="AL1365" s="1"/>
      <c r="AM1365" s="1"/>
    </row>
    <row r="1366" spans="1:39" x14ac:dyDescent="0.3">
      <c r="A1366" t="str">
        <f t="shared" si="231"/>
        <v>Missiles &amp; Space</v>
      </c>
      <c r="B1366" t="str">
        <f t="shared" si="232"/>
        <v>1840</v>
      </c>
      <c r="C1366" t="str">
        <f t="shared" si="233"/>
        <v>SPACE VEHICLE LAUNCHERS</v>
      </c>
      <c r="D1366" s="1">
        <f t="shared" si="234"/>
        <v>0</v>
      </c>
      <c r="E1366" s="1">
        <f t="shared" si="235"/>
        <v>0</v>
      </c>
      <c r="F1366" s="1">
        <f t="shared" si="236"/>
        <v>0</v>
      </c>
      <c r="G1366" s="1">
        <f t="shared" si="237"/>
        <v>0</v>
      </c>
      <c r="H1366" s="2" t="e">
        <f t="shared" si="238"/>
        <v>#DIV/0!</v>
      </c>
      <c r="I1366" s="2" t="e">
        <f t="shared" si="239"/>
        <v>#DIV/0!</v>
      </c>
      <c r="J1366" s="2" t="e">
        <f t="shared" si="240"/>
        <v>#DIV/0!</v>
      </c>
      <c r="K1366" s="2">
        <f t="shared" si="241"/>
        <v>0</v>
      </c>
      <c r="L1366" s="2">
        <f>AM1366/SUM(AM1:AM$2583)</f>
        <v>0</v>
      </c>
      <c r="M1366" t="s">
        <v>3228</v>
      </c>
      <c r="N1366" t="s">
        <v>3267</v>
      </c>
      <c r="O1366" t="s">
        <v>3268</v>
      </c>
      <c r="P1366" s="1"/>
      <c r="Q1366" s="1"/>
      <c r="R1366" s="1"/>
      <c r="S1366" s="1"/>
      <c r="T1366" s="1"/>
      <c r="U1366" s="1"/>
      <c r="V1366" s="1"/>
      <c r="W1366" s="1"/>
      <c r="X1366" s="1">
        <v>407582934.33271998</v>
      </c>
      <c r="Y1366" s="1">
        <v>317709136.33420002</v>
      </c>
      <c r="Z1366" s="1">
        <v>153137080.939226</v>
      </c>
      <c r="AA1366" s="1">
        <v>809152.82732835796</v>
      </c>
      <c r="AB1366" s="1">
        <v>0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</row>
    <row r="1367" spans="1:39" x14ac:dyDescent="0.3">
      <c r="A1367" t="str">
        <f t="shared" si="231"/>
        <v>Missiles &amp; Space</v>
      </c>
      <c r="B1367" t="str">
        <f t="shared" si="232"/>
        <v>1850</v>
      </c>
      <c r="C1367" t="str">
        <f t="shared" si="233"/>
        <v>SPACE VEHICLE HANDLING &amp; SERVICE EQ</v>
      </c>
      <c r="D1367" s="1">
        <f t="shared" si="234"/>
        <v>109652.990535121</v>
      </c>
      <c r="E1367" s="1">
        <f t="shared" si="235"/>
        <v>0</v>
      </c>
      <c r="F1367" s="1">
        <f t="shared" si="236"/>
        <v>0</v>
      </c>
      <c r="G1367" s="1">
        <f t="shared" si="237"/>
        <v>0</v>
      </c>
      <c r="H1367" s="2" t="e">
        <f t="shared" si="238"/>
        <v>#DIV/0!</v>
      </c>
      <c r="I1367" s="2">
        <f t="shared" si="239"/>
        <v>-1</v>
      </c>
      <c r="J1367" s="2" t="e">
        <f t="shared" si="240"/>
        <v>#DIV/0!</v>
      </c>
      <c r="K1367" s="2">
        <f t="shared" si="241"/>
        <v>0</v>
      </c>
      <c r="L1367" s="2">
        <f>AM1367/SUM(AM1:AM$2583)</f>
        <v>0</v>
      </c>
      <c r="M1367" t="s">
        <v>3228</v>
      </c>
      <c r="N1367" t="s">
        <v>3269</v>
      </c>
      <c r="O1367" t="s">
        <v>3270</v>
      </c>
      <c r="P1367" s="1"/>
      <c r="Q1367" s="1"/>
      <c r="R1367" s="1"/>
      <c r="S1367" s="1"/>
      <c r="T1367" s="1"/>
      <c r="U1367" s="1"/>
      <c r="V1367" s="1"/>
      <c r="W1367" s="1"/>
      <c r="X1367" s="1">
        <v>11501.2600778142</v>
      </c>
      <c r="Y1367" s="1">
        <v>12536.2569499738</v>
      </c>
      <c r="Z1367" s="1"/>
      <c r="AA1367" s="1"/>
      <c r="AB1367" s="1"/>
      <c r="AC1367" s="1"/>
      <c r="AD1367" s="1"/>
      <c r="AE1367" s="1">
        <v>109652.990535121</v>
      </c>
      <c r="AF1367" s="1"/>
      <c r="AG1367" s="1"/>
      <c r="AH1367" s="1"/>
      <c r="AI1367" s="1"/>
      <c r="AJ1367" s="1"/>
      <c r="AK1367" s="1"/>
      <c r="AL1367" s="1"/>
      <c r="AM1367" s="1"/>
    </row>
    <row r="1368" spans="1:39" x14ac:dyDescent="0.3">
      <c r="A1368" t="str">
        <f t="shared" si="231"/>
        <v>Missiles &amp; Space</v>
      </c>
      <c r="B1368" t="str">
        <f t="shared" si="232"/>
        <v>1860</v>
      </c>
      <c r="C1368" t="str">
        <f t="shared" si="233"/>
        <v>SPACE SURVIVAL EQUIPMENT</v>
      </c>
      <c r="D1368" s="1">
        <f t="shared" si="234"/>
        <v>0</v>
      </c>
      <c r="E1368" s="1">
        <f t="shared" si="235"/>
        <v>0</v>
      </c>
      <c r="F1368" s="1">
        <f t="shared" si="236"/>
        <v>0</v>
      </c>
      <c r="G1368" s="1">
        <f t="shared" si="237"/>
        <v>0</v>
      </c>
      <c r="H1368" s="2" t="e">
        <f t="shared" si="238"/>
        <v>#DIV/0!</v>
      </c>
      <c r="I1368" s="2" t="e">
        <f t="shared" si="239"/>
        <v>#DIV/0!</v>
      </c>
      <c r="J1368" s="2" t="e">
        <f t="shared" si="240"/>
        <v>#DIV/0!</v>
      </c>
      <c r="K1368" s="2">
        <f t="shared" si="241"/>
        <v>0</v>
      </c>
      <c r="L1368" s="2">
        <f>AM1368/SUM(AM1:AM$2583)</f>
        <v>0</v>
      </c>
      <c r="M1368" t="s">
        <v>3228</v>
      </c>
      <c r="N1368" t="s">
        <v>3271</v>
      </c>
      <c r="O1368" t="s">
        <v>3272</v>
      </c>
      <c r="P1368" s="1">
        <v>7867905.73126431</v>
      </c>
      <c r="Q1368" s="1">
        <v>8381566.6950204503</v>
      </c>
      <c r="R1368" s="1">
        <v>11356368.6423293</v>
      </c>
      <c r="S1368" s="1">
        <v>17234463.764154501</v>
      </c>
      <c r="T1368" s="1">
        <v>14702473.269066799</v>
      </c>
      <c r="U1368" s="1">
        <v>14817075.674328299</v>
      </c>
      <c r="V1368" s="1">
        <v>10867503.1357542</v>
      </c>
      <c r="W1368" s="1">
        <v>1520627.2033599501</v>
      </c>
      <c r="X1368" s="1"/>
      <c r="Y1368" s="1"/>
      <c r="Z1368" s="1"/>
      <c r="AA1368" s="1">
        <v>78551.181788225003</v>
      </c>
      <c r="AB1368" s="1">
        <v>-19519.351736135701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</row>
    <row r="1369" spans="1:39" x14ac:dyDescent="0.3">
      <c r="A1369" t="str">
        <f t="shared" si="231"/>
        <v>Missiles &amp; Space</v>
      </c>
      <c r="B1369" t="str">
        <f t="shared" si="232"/>
        <v>4927</v>
      </c>
      <c r="C1369" t="str">
        <f t="shared" si="233"/>
        <v>ROCKET MAINT &amp; REP EQ</v>
      </c>
      <c r="D1369" s="1">
        <f t="shared" si="234"/>
        <v>0</v>
      </c>
      <c r="E1369" s="1">
        <f t="shared" si="235"/>
        <v>0</v>
      </c>
      <c r="F1369" s="1">
        <f t="shared" si="236"/>
        <v>28777</v>
      </c>
      <c r="G1369" s="1">
        <f t="shared" si="237"/>
        <v>0</v>
      </c>
      <c r="H1369" s="2" t="e">
        <f t="shared" si="238"/>
        <v>#DIV/0!</v>
      </c>
      <c r="I1369" s="2" t="e">
        <f t="shared" si="239"/>
        <v>#DIV/0!</v>
      </c>
      <c r="J1369" s="2">
        <f t="shared" si="240"/>
        <v>0</v>
      </c>
      <c r="K1369" s="2">
        <f t="shared" si="241"/>
        <v>3.6134838918866179E-7</v>
      </c>
      <c r="L1369" s="2">
        <f>AM1369/SUM(AM1:AM$2583)</f>
        <v>0</v>
      </c>
      <c r="M1369" t="s">
        <v>3228</v>
      </c>
      <c r="N1369" t="s">
        <v>3273</v>
      </c>
      <c r="O1369" t="s">
        <v>3274</v>
      </c>
      <c r="P1369" s="1"/>
      <c r="Q1369" s="1"/>
      <c r="R1369" s="1"/>
      <c r="S1369" s="1"/>
      <c r="T1369" s="1"/>
      <c r="U1369" s="1">
        <v>492302.13499221602</v>
      </c>
      <c r="V1369" s="1"/>
      <c r="W1369" s="1"/>
      <c r="X1369" s="1"/>
      <c r="Y1369" s="1"/>
      <c r="Z1369" s="1"/>
      <c r="AA1369" s="1"/>
      <c r="AB1369" s="1"/>
      <c r="AC1369" s="1">
        <v>13232.3578454382</v>
      </c>
      <c r="AD1369" s="1"/>
      <c r="AE1369" s="1"/>
      <c r="AF1369" s="1"/>
      <c r="AG1369" s="1">
        <v>97500.206869973699</v>
      </c>
      <c r="AH1369" s="1">
        <v>45514.455675185898</v>
      </c>
      <c r="AI1369" s="1"/>
      <c r="AJ1369" s="1"/>
      <c r="AK1369" s="1"/>
      <c r="AL1369" s="1">
        <v>28777</v>
      </c>
      <c r="AM1369" s="1"/>
    </row>
    <row r="1370" spans="1:39" x14ac:dyDescent="0.3">
      <c r="A1370" t="str">
        <f t="shared" si="231"/>
        <v>Missiles &amp; Space</v>
      </c>
      <c r="B1370" t="str">
        <f t="shared" si="232"/>
        <v>4935</v>
      </c>
      <c r="C1370" t="str">
        <f t="shared" si="233"/>
        <v>GUIDED MISSILE MAINT EQ</v>
      </c>
      <c r="D1370" s="1">
        <f t="shared" si="234"/>
        <v>19675.066559504499</v>
      </c>
      <c r="E1370" s="1">
        <f t="shared" si="235"/>
        <v>941756.87134045898</v>
      </c>
      <c r="F1370" s="1">
        <f t="shared" si="236"/>
        <v>143237</v>
      </c>
      <c r="G1370" s="1">
        <f t="shared" si="237"/>
        <v>0</v>
      </c>
      <c r="H1370" s="2">
        <f t="shared" si="238"/>
        <v>-0.8479044811256623</v>
      </c>
      <c r="I1370" s="2">
        <f t="shared" si="239"/>
        <v>6.2801278494687498</v>
      </c>
      <c r="J1370" s="2">
        <f t="shared" si="240"/>
        <v>0</v>
      </c>
      <c r="K1370" s="2">
        <f t="shared" si="241"/>
        <v>1.7986051090181865E-6</v>
      </c>
      <c r="L1370" s="2">
        <f>AM1370/SUM(AM1:AM$2583)</f>
        <v>0</v>
      </c>
      <c r="M1370" t="s">
        <v>3228</v>
      </c>
      <c r="N1370" t="s">
        <v>3275</v>
      </c>
      <c r="O1370" t="s">
        <v>3276</v>
      </c>
      <c r="P1370" s="1">
        <v>800804.28456709394</v>
      </c>
      <c r="Q1370" s="1">
        <v>2941302.35326399</v>
      </c>
      <c r="R1370" s="1">
        <v>3100061.4699597899</v>
      </c>
      <c r="S1370" s="1">
        <v>1321445.1756064601</v>
      </c>
      <c r="T1370" s="1">
        <v>3608724.5125065399</v>
      </c>
      <c r="U1370" s="1">
        <v>5077785.4653834496</v>
      </c>
      <c r="V1370" s="1">
        <v>8099006.1184125803</v>
      </c>
      <c r="W1370" s="1">
        <v>611963.46213037497</v>
      </c>
      <c r="X1370" s="1">
        <v>273573.49380038597</v>
      </c>
      <c r="Y1370" s="1">
        <v>544796.467554103</v>
      </c>
      <c r="Z1370" s="1">
        <v>1113296.46216489</v>
      </c>
      <c r="AA1370" s="1">
        <v>2850626.3443372101</v>
      </c>
      <c r="AB1370" s="1">
        <v>12107.6659036199</v>
      </c>
      <c r="AC1370" s="1">
        <v>545378.03454493498</v>
      </c>
      <c r="AD1370" s="1">
        <v>293665.83625254198</v>
      </c>
      <c r="AE1370" s="1">
        <v>19675.066559504499</v>
      </c>
      <c r="AF1370" s="1">
        <v>404757.92245068302</v>
      </c>
      <c r="AG1370" s="1">
        <v>137649.96331691201</v>
      </c>
      <c r="AH1370" s="1">
        <v>354270.84840549499</v>
      </c>
      <c r="AI1370" s="1">
        <v>24169.946387743999</v>
      </c>
      <c r="AJ1370" s="1"/>
      <c r="AK1370" s="1">
        <v>941756.87134045898</v>
      </c>
      <c r="AL1370" s="1">
        <v>143237</v>
      </c>
      <c r="AM1370" s="1">
        <v>0</v>
      </c>
    </row>
    <row r="1371" spans="1:39" x14ac:dyDescent="0.3">
      <c r="A1371" t="str">
        <f t="shared" si="231"/>
        <v>Missiles &amp; Space</v>
      </c>
      <c r="B1371" t="str">
        <f t="shared" si="232"/>
        <v>4960</v>
      </c>
      <c r="C1371" t="str">
        <f t="shared" si="233"/>
        <v>SPACE VEHICLE MAINT EQ</v>
      </c>
      <c r="D1371" s="1">
        <f t="shared" si="234"/>
        <v>50415963.378582001</v>
      </c>
      <c r="E1371" s="1">
        <f t="shared" si="235"/>
        <v>25253487.6295872</v>
      </c>
      <c r="F1371" s="1">
        <f t="shared" si="236"/>
        <v>31203622.996300001</v>
      </c>
      <c r="G1371" s="1">
        <f t="shared" si="237"/>
        <v>28749658.770284001</v>
      </c>
      <c r="H1371" s="2">
        <f t="shared" si="238"/>
        <v>0.23561638115052164</v>
      </c>
      <c r="I1371" s="2">
        <f t="shared" si="239"/>
        <v>-0.38107653002707265</v>
      </c>
      <c r="J1371" s="2">
        <f t="shared" si="240"/>
        <v>0.92135643267107215</v>
      </c>
      <c r="K1371" s="2">
        <f t="shared" si="241"/>
        <v>3.9181912313873197E-4</v>
      </c>
      <c r="L1371" s="2">
        <f>AM1371/SUM(AM1:AM$2583)</f>
        <v>5.6443742362013126E-4</v>
      </c>
      <c r="M1371" t="s">
        <v>3228</v>
      </c>
      <c r="N1371" t="s">
        <v>3277</v>
      </c>
      <c r="O1371" t="s">
        <v>3278</v>
      </c>
      <c r="P1371" s="1"/>
      <c r="Q1371" s="1"/>
      <c r="R1371" s="1"/>
      <c r="S1371" s="1"/>
      <c r="T1371" s="1"/>
      <c r="U1371" s="1">
        <v>149237.80524622501</v>
      </c>
      <c r="V1371" s="1">
        <v>7115.1079124117496</v>
      </c>
      <c r="W1371" s="1"/>
      <c r="X1371" s="1"/>
      <c r="Y1371" s="1">
        <v>4992.06947807906</v>
      </c>
      <c r="Z1371" s="1"/>
      <c r="AA1371" s="1"/>
      <c r="AB1371" s="1"/>
      <c r="AC1371" s="1">
        <v>23017638.947075401</v>
      </c>
      <c r="AD1371" s="1">
        <v>22903954.292990699</v>
      </c>
      <c r="AE1371" s="1">
        <v>50415963.378582001</v>
      </c>
      <c r="AF1371" s="1">
        <v>29908779.921805501</v>
      </c>
      <c r="AG1371" s="1">
        <v>28777584.6642818</v>
      </c>
      <c r="AH1371" s="1">
        <v>38122046.410939701</v>
      </c>
      <c r="AI1371" s="1">
        <v>31704279.051561899</v>
      </c>
      <c r="AJ1371" s="1">
        <v>26042979.109609999</v>
      </c>
      <c r="AK1371" s="1">
        <v>25253487.6295872</v>
      </c>
      <c r="AL1371" s="1">
        <v>31203622.996300001</v>
      </c>
      <c r="AM1371" s="1">
        <v>28749658.770284001</v>
      </c>
    </row>
    <row r="1372" spans="1:39" x14ac:dyDescent="0.3">
      <c r="A1372" t="str">
        <f t="shared" si="231"/>
        <v>Missiles &amp; Space</v>
      </c>
      <c r="B1372" t="str">
        <f t="shared" si="232"/>
        <v>4970</v>
      </c>
      <c r="C1372" t="str">
        <f t="shared" si="233"/>
        <v>MULTI GUIDED WEAPON/SPEC MAINT EQ</v>
      </c>
      <c r="D1372" s="1">
        <f t="shared" si="234"/>
        <v>4116.1801993602803</v>
      </c>
      <c r="E1372" s="1">
        <f t="shared" si="235"/>
        <v>13227.0875492135</v>
      </c>
      <c r="F1372" s="1">
        <f t="shared" si="236"/>
        <v>0</v>
      </c>
      <c r="G1372" s="1">
        <f t="shared" si="237"/>
        <v>0</v>
      </c>
      <c r="H1372" s="2">
        <f t="shared" si="238"/>
        <v>-1</v>
      </c>
      <c r="I1372" s="2">
        <f t="shared" si="239"/>
        <v>-1</v>
      </c>
      <c r="J1372" s="2" t="e">
        <f t="shared" si="240"/>
        <v>#DIV/0!</v>
      </c>
      <c r="K1372" s="2">
        <f t="shared" si="241"/>
        <v>0</v>
      </c>
      <c r="L1372" s="2">
        <f>AM1372/SUM(AM1:AM$2583)</f>
        <v>0</v>
      </c>
      <c r="M1372" t="s">
        <v>3228</v>
      </c>
      <c r="N1372" t="s">
        <v>3279</v>
      </c>
      <c r="O1372" t="s">
        <v>3280</v>
      </c>
      <c r="P1372" s="1"/>
      <c r="Q1372" s="1"/>
      <c r="R1372" s="1"/>
      <c r="S1372" s="1"/>
      <c r="T1372" s="1"/>
      <c r="U1372" s="1"/>
      <c r="V1372" s="1"/>
      <c r="W1372" s="1">
        <v>1156.69440232958</v>
      </c>
      <c r="X1372" s="1">
        <v>95260.639581687094</v>
      </c>
      <c r="Y1372" s="1"/>
      <c r="Z1372" s="1"/>
      <c r="AA1372" s="1"/>
      <c r="AB1372" s="1">
        <v>7052.0799986544598</v>
      </c>
      <c r="AC1372" s="1"/>
      <c r="AD1372" s="1"/>
      <c r="AE1372" s="1">
        <v>4116.1801993602803</v>
      </c>
      <c r="AF1372" s="1">
        <v>4268.6416941330299</v>
      </c>
      <c r="AG1372" s="1">
        <v>4756.2388941865502</v>
      </c>
      <c r="AH1372" s="1">
        <v>52558.0858719479</v>
      </c>
      <c r="AI1372" s="1"/>
      <c r="AJ1372" s="1"/>
      <c r="AK1372" s="1">
        <v>13227.0875492135</v>
      </c>
      <c r="AL1372" s="1"/>
      <c r="AM1372" s="1"/>
    </row>
    <row r="1373" spans="1:39" x14ac:dyDescent="0.3">
      <c r="A1373" t="str">
        <f t="shared" si="231"/>
        <v>Other</v>
      </c>
      <c r="B1373" t="str">
        <f t="shared" si="232"/>
        <v>3110</v>
      </c>
      <c r="C1373" t="str">
        <f t="shared" si="233"/>
        <v>BEARINGS, ANTIFRICTION, UNMOUNTED</v>
      </c>
      <c r="D1373" s="1">
        <f t="shared" si="234"/>
        <v>661732.60795990098</v>
      </c>
      <c r="E1373" s="1">
        <f t="shared" si="235"/>
        <v>326865.76848732802</v>
      </c>
      <c r="F1373" s="1">
        <f t="shared" si="236"/>
        <v>287045.76569999999</v>
      </c>
      <c r="G1373" s="1">
        <f t="shared" si="237"/>
        <v>4720.3481798253997</v>
      </c>
      <c r="H1373" s="2">
        <f t="shared" si="238"/>
        <v>-0.12182371672508674</v>
      </c>
      <c r="I1373" s="2">
        <f t="shared" si="239"/>
        <v>-0.566220914237622</v>
      </c>
      <c r="J1373" s="2">
        <f t="shared" si="240"/>
        <v>1.6444583909169298E-2</v>
      </c>
      <c r="K1373" s="2">
        <f t="shared" si="241"/>
        <v>3.604389792512111E-6</v>
      </c>
      <c r="L1373" s="2">
        <f>AM1373/SUM(AM1:AM$2583)</f>
        <v>9.2673836113996606E-8</v>
      </c>
      <c r="M1373" t="s">
        <v>3281</v>
      </c>
      <c r="N1373" t="s">
        <v>3282</v>
      </c>
      <c r="O1373" t="s">
        <v>3283</v>
      </c>
      <c r="P1373" s="1">
        <v>6501347.10685034</v>
      </c>
      <c r="Q1373" s="1">
        <v>3278874.5737956502</v>
      </c>
      <c r="R1373" s="1">
        <v>10025941.2538771</v>
      </c>
      <c r="S1373" s="1">
        <v>26918579.818268001</v>
      </c>
      <c r="T1373" s="1">
        <v>8129947.6816333104</v>
      </c>
      <c r="U1373" s="1">
        <v>11497437.8745321</v>
      </c>
      <c r="V1373" s="1">
        <v>8766493.8397307601</v>
      </c>
      <c r="W1373" s="1">
        <v>8638640.7233103495</v>
      </c>
      <c r="X1373" s="1">
        <v>6064331.0469433498</v>
      </c>
      <c r="Y1373" s="1">
        <v>1990133.8321042799</v>
      </c>
      <c r="Z1373" s="1">
        <v>2445944.1342520998</v>
      </c>
      <c r="AA1373" s="1">
        <v>1676792.72784155</v>
      </c>
      <c r="AB1373" s="1">
        <v>307377.34812163201</v>
      </c>
      <c r="AC1373" s="1">
        <v>336868.82189482398</v>
      </c>
      <c r="AD1373" s="1">
        <v>217882.41158861699</v>
      </c>
      <c r="AE1373" s="1">
        <v>661732.60795990098</v>
      </c>
      <c r="AF1373" s="1">
        <v>849076.45690660598</v>
      </c>
      <c r="AG1373" s="1">
        <v>1770151.5614708799</v>
      </c>
      <c r="AH1373" s="1">
        <v>905622.39789700799</v>
      </c>
      <c r="AI1373" s="1">
        <v>1322471.7476341701</v>
      </c>
      <c r="AJ1373" s="1">
        <v>237155.556001872</v>
      </c>
      <c r="AK1373" s="1">
        <v>326865.76848732802</v>
      </c>
      <c r="AL1373" s="1">
        <v>287045.76569999999</v>
      </c>
      <c r="AM1373" s="1">
        <v>4720.3481798253997</v>
      </c>
    </row>
    <row r="1374" spans="1:39" x14ac:dyDescent="0.3">
      <c r="A1374" t="str">
        <f t="shared" si="231"/>
        <v>Other</v>
      </c>
      <c r="B1374" t="str">
        <f t="shared" si="232"/>
        <v>3120</v>
      </c>
      <c r="C1374" t="str">
        <f t="shared" si="233"/>
        <v>BEARINGS, PLAIN, UNMOUNTED</v>
      </c>
      <c r="D1374" s="1">
        <f t="shared" si="234"/>
        <v>150950.47631646201</v>
      </c>
      <c r="E1374" s="1">
        <f t="shared" si="235"/>
        <v>85750.684630629796</v>
      </c>
      <c r="F1374" s="1">
        <f t="shared" si="236"/>
        <v>1404157.1211000001</v>
      </c>
      <c r="G1374" s="1">
        <f t="shared" si="237"/>
        <v>151148.593147056</v>
      </c>
      <c r="H1374" s="2">
        <f t="shared" si="238"/>
        <v>15.374879421061099</v>
      </c>
      <c r="I1374" s="2">
        <f t="shared" si="239"/>
        <v>8.3021046065216613</v>
      </c>
      <c r="J1374" s="2">
        <f t="shared" si="240"/>
        <v>0.10764364676557563</v>
      </c>
      <c r="K1374" s="2">
        <f t="shared" si="241"/>
        <v>1.7631786283395551E-5</v>
      </c>
      <c r="L1374" s="2">
        <f>AM1374/SUM(AM1:AM$2583)</f>
        <v>2.9674760031556701E-6</v>
      </c>
      <c r="M1374" t="s">
        <v>3281</v>
      </c>
      <c r="N1374" t="s">
        <v>3284</v>
      </c>
      <c r="O1374" t="s">
        <v>3285</v>
      </c>
      <c r="P1374" s="1">
        <v>4913635.4318742203</v>
      </c>
      <c r="Q1374" s="1">
        <v>1859148.3029292701</v>
      </c>
      <c r="R1374" s="1">
        <v>10628905.0888729</v>
      </c>
      <c r="S1374" s="1">
        <v>5268244.3708589002</v>
      </c>
      <c r="T1374" s="1">
        <v>4182820.1343714502</v>
      </c>
      <c r="U1374" s="1">
        <v>15063588.377328301</v>
      </c>
      <c r="V1374" s="1">
        <v>8128603.2336410796</v>
      </c>
      <c r="W1374" s="1">
        <v>8179498.8016210496</v>
      </c>
      <c r="X1374" s="1">
        <v>3785348.4240156398</v>
      </c>
      <c r="Y1374" s="1">
        <v>3637770.0055887802</v>
      </c>
      <c r="Z1374" s="1">
        <v>2727442.1980286301</v>
      </c>
      <c r="AA1374" s="1">
        <v>2247588.0216107299</v>
      </c>
      <c r="AB1374" s="1">
        <v>2171889.6312557501</v>
      </c>
      <c r="AC1374" s="1">
        <v>193735.520082781</v>
      </c>
      <c r="AD1374" s="1">
        <v>229745.017833714</v>
      </c>
      <c r="AE1374" s="1">
        <v>150950.47631646201</v>
      </c>
      <c r="AF1374" s="1">
        <v>1152376.24771101</v>
      </c>
      <c r="AG1374" s="1">
        <v>683311.25734657201</v>
      </c>
      <c r="AH1374" s="1">
        <v>1497694.93904904</v>
      </c>
      <c r="AI1374" s="1">
        <v>1194845.4333287</v>
      </c>
      <c r="AJ1374" s="1">
        <v>177279.02414448999</v>
      </c>
      <c r="AK1374" s="1">
        <v>85750.684630629796</v>
      </c>
      <c r="AL1374" s="1">
        <v>1404157.1211000001</v>
      </c>
      <c r="AM1374" s="1">
        <v>151148.593147056</v>
      </c>
    </row>
    <row r="1375" spans="1:39" x14ac:dyDescent="0.3">
      <c r="A1375" t="str">
        <f t="shared" si="231"/>
        <v>Other</v>
      </c>
      <c r="B1375" t="str">
        <f t="shared" si="232"/>
        <v>3130</v>
      </c>
      <c r="C1375" t="str">
        <f t="shared" si="233"/>
        <v>BEARINGS, MOUNTED</v>
      </c>
      <c r="D1375" s="1">
        <f t="shared" si="234"/>
        <v>10270.869516868201</v>
      </c>
      <c r="E1375" s="1">
        <f t="shared" si="235"/>
        <v>0</v>
      </c>
      <c r="F1375" s="1">
        <f t="shared" si="236"/>
        <v>0</v>
      </c>
      <c r="G1375" s="1">
        <f t="shared" si="237"/>
        <v>0</v>
      </c>
      <c r="H1375" s="2" t="e">
        <f t="shared" si="238"/>
        <v>#DIV/0!</v>
      </c>
      <c r="I1375" s="2">
        <f t="shared" si="239"/>
        <v>-1</v>
      </c>
      <c r="J1375" s="2" t="e">
        <f t="shared" si="240"/>
        <v>#DIV/0!</v>
      </c>
      <c r="K1375" s="2">
        <f t="shared" si="241"/>
        <v>0</v>
      </c>
      <c r="L1375" s="2">
        <f>AM1375/SUM(AM1:AM$2583)</f>
        <v>0</v>
      </c>
      <c r="M1375" t="s">
        <v>3281</v>
      </c>
      <c r="N1375" t="s">
        <v>3286</v>
      </c>
      <c r="O1375" t="s">
        <v>3287</v>
      </c>
      <c r="P1375" s="1">
        <v>91073.855715338897</v>
      </c>
      <c r="Q1375" s="1"/>
      <c r="R1375" s="1"/>
      <c r="S1375" s="1">
        <v>151803.25116150899</v>
      </c>
      <c r="T1375" s="1"/>
      <c r="U1375" s="1">
        <v>19056.2421209206</v>
      </c>
      <c r="V1375" s="1">
        <v>72613.528107489998</v>
      </c>
      <c r="W1375" s="1">
        <v>20542.892585373302</v>
      </c>
      <c r="X1375" s="1">
        <v>42858.043613985901</v>
      </c>
      <c r="Y1375" s="1">
        <v>417297.252333685</v>
      </c>
      <c r="Z1375" s="1">
        <v>69341.876698734501</v>
      </c>
      <c r="AA1375" s="1">
        <v>-20138.900379573901</v>
      </c>
      <c r="AB1375" s="1"/>
      <c r="AC1375" s="1"/>
      <c r="AD1375" s="1"/>
      <c r="AE1375" s="1">
        <v>10270.869516868201</v>
      </c>
      <c r="AF1375" s="1"/>
      <c r="AG1375" s="1">
        <v>52862.924527590301</v>
      </c>
      <c r="AH1375" s="1">
        <v>10277.2034809861</v>
      </c>
      <c r="AI1375" s="1">
        <v>77398.600352560301</v>
      </c>
      <c r="AJ1375" s="1"/>
      <c r="AK1375" s="1"/>
      <c r="AL1375" s="1"/>
      <c r="AM1375" s="1"/>
    </row>
    <row r="1376" spans="1:39" x14ac:dyDescent="0.3">
      <c r="A1376" t="str">
        <f t="shared" si="231"/>
        <v>Other</v>
      </c>
      <c r="B1376" t="str">
        <f t="shared" si="232"/>
        <v>3210</v>
      </c>
      <c r="C1376" t="str">
        <f t="shared" si="233"/>
        <v>SAWMILL AND PLANING MILL MACHINERY</v>
      </c>
      <c r="D1376" s="1">
        <f t="shared" si="234"/>
        <v>67153.939681969699</v>
      </c>
      <c r="E1376" s="1">
        <f t="shared" si="235"/>
        <v>457522.88326778897</v>
      </c>
      <c r="F1376" s="1">
        <f t="shared" si="236"/>
        <v>0</v>
      </c>
      <c r="G1376" s="1">
        <f t="shared" si="237"/>
        <v>0</v>
      </c>
      <c r="H1376" s="2">
        <f t="shared" si="238"/>
        <v>-1</v>
      </c>
      <c r="I1376" s="2">
        <f t="shared" si="239"/>
        <v>-1</v>
      </c>
      <c r="J1376" s="2" t="e">
        <f t="shared" si="240"/>
        <v>#DIV/0!</v>
      </c>
      <c r="K1376" s="2">
        <f t="shared" si="241"/>
        <v>0</v>
      </c>
      <c r="L1376" s="2">
        <f>AM1376/SUM(AM1:AM$2583)</f>
        <v>0</v>
      </c>
      <c r="M1376" t="s">
        <v>3281</v>
      </c>
      <c r="N1376" t="s">
        <v>3288</v>
      </c>
      <c r="O1376" t="s">
        <v>3289</v>
      </c>
      <c r="P1376" s="1">
        <v>149366.16445091099</v>
      </c>
      <c r="Q1376" s="1"/>
      <c r="R1376" s="1"/>
      <c r="S1376" s="1"/>
      <c r="T1376" s="1">
        <v>79727.404538225106</v>
      </c>
      <c r="U1376" s="1">
        <v>6063.34976574746</v>
      </c>
      <c r="V1376" s="1"/>
      <c r="W1376" s="1">
        <v>26436.590769478498</v>
      </c>
      <c r="X1376" s="1"/>
      <c r="Y1376" s="1">
        <v>226286.99994918099</v>
      </c>
      <c r="Z1376" s="1">
        <v>77601.451662849504</v>
      </c>
      <c r="AA1376" s="1"/>
      <c r="AB1376" s="1">
        <v>18475.5678346149</v>
      </c>
      <c r="AC1376" s="1"/>
      <c r="AD1376" s="1">
        <v>109516.747264495</v>
      </c>
      <c r="AE1376" s="1">
        <v>67153.939681969699</v>
      </c>
      <c r="AF1376" s="1">
        <v>10897.2394259674</v>
      </c>
      <c r="AG1376" s="1">
        <v>326949.55189968698</v>
      </c>
      <c r="AH1376" s="1">
        <v>30403.393631250601</v>
      </c>
      <c r="AI1376" s="1"/>
      <c r="AJ1376" s="1"/>
      <c r="AK1376" s="1">
        <v>457522.88326778897</v>
      </c>
      <c r="AL1376" s="1"/>
      <c r="AM1376" s="1"/>
    </row>
    <row r="1377" spans="1:39" x14ac:dyDescent="0.3">
      <c r="A1377" t="str">
        <f t="shared" si="231"/>
        <v>Other</v>
      </c>
      <c r="B1377" t="str">
        <f t="shared" si="232"/>
        <v>3220</v>
      </c>
      <c r="C1377" t="str">
        <f t="shared" si="233"/>
        <v>WOODWORKING MACHINES</v>
      </c>
      <c r="D1377" s="1">
        <f t="shared" si="234"/>
        <v>77088.099558139802</v>
      </c>
      <c r="E1377" s="1">
        <f t="shared" si="235"/>
        <v>140905.46884317501</v>
      </c>
      <c r="F1377" s="1">
        <f t="shared" si="236"/>
        <v>0</v>
      </c>
      <c r="G1377" s="1">
        <f t="shared" si="237"/>
        <v>10995.979168505401</v>
      </c>
      <c r="H1377" s="2">
        <f t="shared" si="238"/>
        <v>-1</v>
      </c>
      <c r="I1377" s="2">
        <f t="shared" si="239"/>
        <v>-1</v>
      </c>
      <c r="J1377" s="2" t="e">
        <f t="shared" si="240"/>
        <v>#DIV/0!</v>
      </c>
      <c r="K1377" s="2">
        <f t="shared" si="241"/>
        <v>0</v>
      </c>
      <c r="L1377" s="2">
        <f>AM1377/SUM(AM1:AM$2583)</f>
        <v>2.158822893044901E-7</v>
      </c>
      <c r="M1377" t="s">
        <v>3281</v>
      </c>
      <c r="N1377" t="s">
        <v>3290</v>
      </c>
      <c r="O1377" t="s">
        <v>3291</v>
      </c>
      <c r="P1377" s="1">
        <v>41861.949859469503</v>
      </c>
      <c r="Q1377" s="1"/>
      <c r="R1377" s="1"/>
      <c r="S1377" s="1">
        <v>161246.477327681</v>
      </c>
      <c r="T1377" s="1">
        <v>114598.38244060399</v>
      </c>
      <c r="U1377" s="1">
        <v>245733.12945868299</v>
      </c>
      <c r="V1377" s="1">
        <v>599531.380173994</v>
      </c>
      <c r="W1377" s="1">
        <v>130695.580927691</v>
      </c>
      <c r="X1377" s="1">
        <v>286138.44701004599</v>
      </c>
      <c r="Y1377" s="1">
        <v>379280.16424629098</v>
      </c>
      <c r="Z1377" s="1">
        <v>105806.80145156301</v>
      </c>
      <c r="AA1377" s="1">
        <v>646680.33291855</v>
      </c>
      <c r="AB1377" s="1">
        <v>460462.516132074</v>
      </c>
      <c r="AC1377" s="1">
        <v>-16386.123387589101</v>
      </c>
      <c r="AD1377" s="1">
        <v>40121.225216402803</v>
      </c>
      <c r="AE1377" s="1">
        <v>77088.099558139802</v>
      </c>
      <c r="AF1377" s="1">
        <v>406595.17572424002</v>
      </c>
      <c r="AG1377" s="1">
        <v>266821.85411123</v>
      </c>
      <c r="AH1377" s="1">
        <v>210468.368372642</v>
      </c>
      <c r="AI1377" s="1">
        <v>0</v>
      </c>
      <c r="AJ1377" s="1">
        <v>103051.72201516401</v>
      </c>
      <c r="AK1377" s="1">
        <v>140905.46884317501</v>
      </c>
      <c r="AL1377" s="1"/>
      <c r="AM1377" s="1">
        <v>10995.979168505401</v>
      </c>
    </row>
    <row r="1378" spans="1:39" x14ac:dyDescent="0.3">
      <c r="A1378" t="str">
        <f t="shared" si="231"/>
        <v>Other</v>
      </c>
      <c r="B1378" t="str">
        <f t="shared" si="232"/>
        <v>3230</v>
      </c>
      <c r="C1378" t="str">
        <f t="shared" si="233"/>
        <v>TOOLS - ATTACHS FOR WOODWORK MACH</v>
      </c>
      <c r="D1378" s="1">
        <f t="shared" si="234"/>
        <v>83540.551614229495</v>
      </c>
      <c r="E1378" s="1">
        <f t="shared" si="235"/>
        <v>0</v>
      </c>
      <c r="F1378" s="1">
        <f t="shared" si="236"/>
        <v>129878.53909999999</v>
      </c>
      <c r="G1378" s="1">
        <f t="shared" si="237"/>
        <v>0</v>
      </c>
      <c r="H1378" s="2" t="e">
        <f t="shared" si="238"/>
        <v>#DIV/0!</v>
      </c>
      <c r="I1378" s="2">
        <f t="shared" si="239"/>
        <v>0.55467658030016809</v>
      </c>
      <c r="J1378" s="2">
        <f t="shared" si="240"/>
        <v>0</v>
      </c>
      <c r="K1378" s="2">
        <f t="shared" si="241"/>
        <v>1.6308649579164481E-6</v>
      </c>
      <c r="L1378" s="2">
        <f>AM1378/SUM(AM1:AM$2583)</f>
        <v>0</v>
      </c>
      <c r="M1378" t="s">
        <v>3281</v>
      </c>
      <c r="N1378" t="s">
        <v>3292</v>
      </c>
      <c r="O1378" t="s">
        <v>3293</v>
      </c>
      <c r="P1378" s="1"/>
      <c r="Q1378" s="1"/>
      <c r="R1378" s="1"/>
      <c r="S1378" s="1"/>
      <c r="T1378" s="1"/>
      <c r="U1378" s="1">
        <v>85281.014455238095</v>
      </c>
      <c r="V1378" s="1">
        <v>15249.456081877601</v>
      </c>
      <c r="W1378" s="1">
        <v>40919.765503588802</v>
      </c>
      <c r="X1378" s="1">
        <v>32638.3580958942</v>
      </c>
      <c r="Y1378" s="1">
        <v>29844.209176906101</v>
      </c>
      <c r="Z1378" s="1">
        <v>5645.4606054388596</v>
      </c>
      <c r="AA1378" s="1">
        <v>87866.423679217507</v>
      </c>
      <c r="AB1378" s="1">
        <v>244064.246760863</v>
      </c>
      <c r="AC1378" s="1">
        <v>80937.349164646599</v>
      </c>
      <c r="AD1378" s="1">
        <v>404241.42673594598</v>
      </c>
      <c r="AE1378" s="1">
        <v>83540.551614229495</v>
      </c>
      <c r="AF1378" s="1">
        <v>125347.33792306999</v>
      </c>
      <c r="AG1378" s="1">
        <v>197187.07301329801</v>
      </c>
      <c r="AH1378" s="1">
        <v>99045.770221126702</v>
      </c>
      <c r="AI1378" s="1"/>
      <c r="AJ1378" s="1"/>
      <c r="AK1378" s="1">
        <v>0</v>
      </c>
      <c r="AL1378" s="1">
        <v>129878.53909999999</v>
      </c>
      <c r="AM1378" s="1"/>
    </row>
    <row r="1379" spans="1:39" x14ac:dyDescent="0.3">
      <c r="A1379" t="str">
        <f t="shared" si="231"/>
        <v>Other</v>
      </c>
      <c r="B1379" t="str">
        <f t="shared" si="232"/>
        <v>3405</v>
      </c>
      <c r="C1379" t="str">
        <f t="shared" si="233"/>
        <v>SAWS AND FILING MACHINES</v>
      </c>
      <c r="D1379" s="1">
        <f t="shared" si="234"/>
        <v>298778.93311019603</v>
      </c>
      <c r="E1379" s="1">
        <f t="shared" si="235"/>
        <v>191605.890605275</v>
      </c>
      <c r="F1379" s="1">
        <f t="shared" si="236"/>
        <v>144543.79300000001</v>
      </c>
      <c r="G1379" s="1">
        <f t="shared" si="237"/>
        <v>87087.954438394401</v>
      </c>
      <c r="H1379" s="2">
        <f t="shared" si="238"/>
        <v>-0.2456192628348105</v>
      </c>
      <c r="I1379" s="2">
        <f t="shared" si="239"/>
        <v>-0.51621825710620239</v>
      </c>
      <c r="J1379" s="2">
        <f t="shared" si="240"/>
        <v>0.60250220802213483</v>
      </c>
      <c r="K1379" s="2">
        <f t="shared" si="241"/>
        <v>1.8150143089192539E-6</v>
      </c>
      <c r="L1379" s="2">
        <f>AM1379/SUM(AM1:AM$2583)</f>
        <v>1.709783793411929E-6</v>
      </c>
      <c r="M1379" t="s">
        <v>3281</v>
      </c>
      <c r="N1379" t="s">
        <v>3294</v>
      </c>
      <c r="O1379" t="s">
        <v>3295</v>
      </c>
      <c r="P1379" s="1">
        <v>26979851.3777177</v>
      </c>
      <c r="Q1379" s="1">
        <v>2512479.3901034198</v>
      </c>
      <c r="R1379" s="1">
        <v>996645.33443940105</v>
      </c>
      <c r="S1379" s="1">
        <v>1840173.45961491</v>
      </c>
      <c r="T1379" s="1">
        <v>1819975.5830268201</v>
      </c>
      <c r="U1379" s="1">
        <v>241900.22621390701</v>
      </c>
      <c r="V1379" s="1">
        <v>268271.30595750501</v>
      </c>
      <c r="W1379" s="1">
        <v>454698.27057693701</v>
      </c>
      <c r="X1379" s="1">
        <v>1573064.7849890699</v>
      </c>
      <c r="Y1379" s="1">
        <v>369200.08901059098</v>
      </c>
      <c r="Z1379" s="1">
        <v>170068.67438045601</v>
      </c>
      <c r="AA1379" s="1">
        <v>157733.73555990899</v>
      </c>
      <c r="AB1379" s="1">
        <v>233020.31912284001</v>
      </c>
      <c r="AC1379" s="1">
        <v>67546.895559679397</v>
      </c>
      <c r="AD1379" s="1">
        <v>411940.40841962199</v>
      </c>
      <c r="AE1379" s="1">
        <v>298778.93311019603</v>
      </c>
      <c r="AF1379" s="1">
        <v>400195.47462253302</v>
      </c>
      <c r="AG1379" s="1">
        <v>313613.481913639</v>
      </c>
      <c r="AH1379" s="1">
        <v>288970.00917785103</v>
      </c>
      <c r="AI1379" s="1">
        <v>125416.949733373</v>
      </c>
      <c r="AJ1379" s="1">
        <v>258829.585712603</v>
      </c>
      <c r="AK1379" s="1">
        <v>191605.890605275</v>
      </c>
      <c r="AL1379" s="1">
        <v>144543.79300000001</v>
      </c>
      <c r="AM1379" s="1">
        <v>87087.954438394401</v>
      </c>
    </row>
    <row r="1380" spans="1:39" x14ac:dyDescent="0.3">
      <c r="A1380" t="str">
        <f t="shared" si="231"/>
        <v>Other</v>
      </c>
      <c r="B1380" t="str">
        <f t="shared" si="232"/>
        <v>3408</v>
      </c>
      <c r="C1380" t="str">
        <f t="shared" si="233"/>
        <v>MACHING CENTERS &amp; WAY-TYPE MACHINES</v>
      </c>
      <c r="D1380" s="1">
        <f t="shared" si="234"/>
        <v>567468.23956399295</v>
      </c>
      <c r="E1380" s="1">
        <f t="shared" si="235"/>
        <v>10859033.617905799</v>
      </c>
      <c r="F1380" s="1">
        <f t="shared" si="236"/>
        <v>16730377</v>
      </c>
      <c r="G1380" s="1">
        <f t="shared" si="237"/>
        <v>4848959.0211580796</v>
      </c>
      <c r="H1380" s="2">
        <f t="shared" si="238"/>
        <v>0.54068746710690352</v>
      </c>
      <c r="I1380" s="2">
        <f t="shared" si="239"/>
        <v>28.482490531724867</v>
      </c>
      <c r="J1380" s="2">
        <f t="shared" si="240"/>
        <v>0.28982963271886103</v>
      </c>
      <c r="K1380" s="2">
        <f t="shared" si="241"/>
        <v>2.1008078602595948E-4</v>
      </c>
      <c r="L1380" s="2">
        <f>AM1380/SUM(AM1:AM$2583)</f>
        <v>9.5198832063043078E-5</v>
      </c>
      <c r="M1380" t="s">
        <v>3281</v>
      </c>
      <c r="N1380" t="s">
        <v>3296</v>
      </c>
      <c r="O1380" t="s">
        <v>3297</v>
      </c>
      <c r="P1380" s="1">
        <v>114207.87856793401</v>
      </c>
      <c r="Q1380" s="1">
        <v>131059.955728924</v>
      </c>
      <c r="R1380" s="1">
        <v>154520.10112161899</v>
      </c>
      <c r="S1380" s="1">
        <v>761661.63915827603</v>
      </c>
      <c r="T1380" s="1"/>
      <c r="U1380" s="1">
        <v>206008.08291009499</v>
      </c>
      <c r="V1380" s="1">
        <v>1875669.11672311</v>
      </c>
      <c r="W1380" s="1">
        <v>1334891.1698080001</v>
      </c>
      <c r="X1380" s="1">
        <v>2797057.61309228</v>
      </c>
      <c r="Y1380" s="1">
        <v>4810356.4954787102</v>
      </c>
      <c r="Z1380" s="1">
        <v>9074923.4647866301</v>
      </c>
      <c r="AA1380" s="1">
        <v>5577287.47975305</v>
      </c>
      <c r="AB1380" s="1">
        <v>493643.38378967298</v>
      </c>
      <c r="AC1380" s="1">
        <v>649302.62339198706</v>
      </c>
      <c r="AD1380" s="1">
        <v>901754.44875325402</v>
      </c>
      <c r="AE1380" s="1">
        <v>567468.23956399295</v>
      </c>
      <c r="AF1380" s="1">
        <v>724489.35420659697</v>
      </c>
      <c r="AG1380" s="1">
        <v>806666.39550713904</v>
      </c>
      <c r="AH1380" s="1">
        <v>148371.45977703101</v>
      </c>
      <c r="AI1380" s="1">
        <v>476523.55731261702</v>
      </c>
      <c r="AJ1380" s="1">
        <v>1283285.8571854299</v>
      </c>
      <c r="AK1380" s="1">
        <v>10859033.617905799</v>
      </c>
      <c r="AL1380" s="1">
        <v>16730377</v>
      </c>
      <c r="AM1380" s="1">
        <v>4848959.0211580796</v>
      </c>
    </row>
    <row r="1381" spans="1:39" x14ac:dyDescent="0.3">
      <c r="A1381" t="str">
        <f t="shared" si="231"/>
        <v>Other</v>
      </c>
      <c r="B1381" t="str">
        <f t="shared" si="232"/>
        <v>3410</v>
      </c>
      <c r="C1381" t="str">
        <f t="shared" si="233"/>
        <v>ELECT &amp; ULTRASONIC EROSION MACHINES</v>
      </c>
      <c r="D1381" s="1">
        <f t="shared" si="234"/>
        <v>113099.509442258</v>
      </c>
      <c r="E1381" s="1">
        <f t="shared" si="235"/>
        <v>40597.642116490701</v>
      </c>
      <c r="F1381" s="1">
        <f t="shared" si="236"/>
        <v>71954.75</v>
      </c>
      <c r="G1381" s="1">
        <f t="shared" si="237"/>
        <v>-476.89918971766002</v>
      </c>
      <c r="H1381" s="2">
        <f t="shared" si="238"/>
        <v>0.77238741583891368</v>
      </c>
      <c r="I1381" s="2">
        <f t="shared" si="239"/>
        <v>-0.36379255440771041</v>
      </c>
      <c r="J1381" s="2">
        <f t="shared" si="240"/>
        <v>-6.6277652235281204E-3</v>
      </c>
      <c r="K1381" s="2">
        <f t="shared" si="241"/>
        <v>9.0352479434871124E-7</v>
      </c>
      <c r="L1381" s="2">
        <f>AM1381/SUM(AM1:AM$2583)</f>
        <v>-9.3628850387953719E-9</v>
      </c>
      <c r="M1381" t="s">
        <v>3281</v>
      </c>
      <c r="N1381" t="s">
        <v>3298</v>
      </c>
      <c r="O1381" t="s">
        <v>3299</v>
      </c>
      <c r="P1381" s="1">
        <v>130297.318403535</v>
      </c>
      <c r="Q1381" s="1">
        <v>327291.80201157602</v>
      </c>
      <c r="R1381" s="1">
        <v>315988.17141327</v>
      </c>
      <c r="S1381" s="1">
        <v>151545.72248277999</v>
      </c>
      <c r="T1381" s="1">
        <v>62840.051719656301</v>
      </c>
      <c r="U1381" s="1">
        <v>498629.67356918502</v>
      </c>
      <c r="V1381" s="1">
        <v>105143.930111437</v>
      </c>
      <c r="W1381" s="1">
        <v>335604.674708848</v>
      </c>
      <c r="X1381" s="1">
        <v>733782.79132652096</v>
      </c>
      <c r="Y1381" s="1">
        <v>638151.47953307</v>
      </c>
      <c r="Z1381" s="1">
        <v>177026.99317398301</v>
      </c>
      <c r="AA1381" s="1">
        <v>2982611.3216935601</v>
      </c>
      <c r="AB1381" s="1">
        <v>100106.49169703999</v>
      </c>
      <c r="AC1381" s="1">
        <v>724353.24281850702</v>
      </c>
      <c r="AD1381" s="1"/>
      <c r="AE1381" s="1">
        <v>113099.509442258</v>
      </c>
      <c r="AF1381" s="1">
        <v>8101.1080717033101</v>
      </c>
      <c r="AG1381" s="1">
        <v>345573.55979655799</v>
      </c>
      <c r="AH1381" s="1">
        <v>23775.146074489301</v>
      </c>
      <c r="AI1381" s="1">
        <v>384269.05600810098</v>
      </c>
      <c r="AJ1381" s="1">
        <v>21607.262606139499</v>
      </c>
      <c r="AK1381" s="1">
        <v>40597.642116490701</v>
      </c>
      <c r="AL1381" s="1">
        <v>71954.75</v>
      </c>
      <c r="AM1381" s="1">
        <v>-476.89918971766002</v>
      </c>
    </row>
    <row r="1382" spans="1:39" x14ac:dyDescent="0.3">
      <c r="A1382" t="str">
        <f t="shared" si="231"/>
        <v>Other</v>
      </c>
      <c r="B1382" t="str">
        <f t="shared" si="232"/>
        <v>3411</v>
      </c>
      <c r="C1382" t="str">
        <f t="shared" si="233"/>
        <v>BORING MACHINES</v>
      </c>
      <c r="D1382" s="1">
        <f t="shared" si="234"/>
        <v>22248.552921684899</v>
      </c>
      <c r="E1382" s="1">
        <f t="shared" si="235"/>
        <v>0</v>
      </c>
      <c r="F1382" s="1">
        <f t="shared" si="236"/>
        <v>0</v>
      </c>
      <c r="G1382" s="1">
        <f t="shared" si="237"/>
        <v>0</v>
      </c>
      <c r="H1382" s="2" t="e">
        <f t="shared" si="238"/>
        <v>#DIV/0!</v>
      </c>
      <c r="I1382" s="2">
        <f t="shared" si="239"/>
        <v>-1</v>
      </c>
      <c r="J1382" s="2" t="e">
        <f t="shared" si="240"/>
        <v>#DIV/0!</v>
      </c>
      <c r="K1382" s="2">
        <f t="shared" si="241"/>
        <v>0</v>
      </c>
      <c r="L1382" s="2">
        <f>AM1382/SUM(AM1:AM$2583)</f>
        <v>0</v>
      </c>
      <c r="M1382" t="s">
        <v>3281</v>
      </c>
      <c r="N1382" t="s">
        <v>3300</v>
      </c>
      <c r="O1382" t="s">
        <v>3301</v>
      </c>
      <c r="P1382" s="1"/>
      <c r="Q1382" s="1">
        <v>172213.17935204599</v>
      </c>
      <c r="R1382" s="1"/>
      <c r="S1382" s="1">
        <v>81220.5832914247</v>
      </c>
      <c r="T1382" s="1">
        <v>81662.6151448452</v>
      </c>
      <c r="U1382" s="1">
        <v>121131.29177257299</v>
      </c>
      <c r="V1382" s="1">
        <v>118810.697618575</v>
      </c>
      <c r="W1382" s="1">
        <v>3794292.4006092199</v>
      </c>
      <c r="X1382" s="1">
        <v>333103.31213082402</v>
      </c>
      <c r="Y1382" s="1">
        <v>63714.536243745999</v>
      </c>
      <c r="Z1382" s="1">
        <v>0</v>
      </c>
      <c r="AA1382" s="1">
        <v>18730.549657865999</v>
      </c>
      <c r="AB1382" s="1">
        <v>118085.82392943899</v>
      </c>
      <c r="AC1382" s="1">
        <v>175378.208210357</v>
      </c>
      <c r="AD1382" s="1"/>
      <c r="AE1382" s="1">
        <v>22248.552921684899</v>
      </c>
      <c r="AF1382" s="1"/>
      <c r="AG1382" s="1">
        <v>189104.630827457</v>
      </c>
      <c r="AH1382" s="1"/>
      <c r="AI1382" s="1"/>
      <c r="AJ1382" s="1"/>
      <c r="AK1382" s="1"/>
      <c r="AL1382" s="1"/>
      <c r="AM1382" s="1"/>
    </row>
    <row r="1383" spans="1:39" x14ac:dyDescent="0.3">
      <c r="A1383" t="str">
        <f t="shared" si="231"/>
        <v>Other</v>
      </c>
      <c r="B1383" t="str">
        <f t="shared" si="232"/>
        <v>3412</v>
      </c>
      <c r="C1383" t="str">
        <f t="shared" si="233"/>
        <v>BROACHING MACHINES</v>
      </c>
      <c r="D1383" s="1">
        <f t="shared" si="234"/>
        <v>0</v>
      </c>
      <c r="E1383" s="1">
        <f t="shared" si="235"/>
        <v>0</v>
      </c>
      <c r="F1383" s="1">
        <f t="shared" si="236"/>
        <v>0</v>
      </c>
      <c r="G1383" s="1">
        <f t="shared" si="237"/>
        <v>0</v>
      </c>
      <c r="H1383" s="2" t="e">
        <f t="shared" si="238"/>
        <v>#DIV/0!</v>
      </c>
      <c r="I1383" s="2" t="e">
        <f t="shared" si="239"/>
        <v>#DIV/0!</v>
      </c>
      <c r="J1383" s="2" t="e">
        <f t="shared" si="240"/>
        <v>#DIV/0!</v>
      </c>
      <c r="K1383" s="2">
        <f t="shared" si="241"/>
        <v>0</v>
      </c>
      <c r="L1383" s="2">
        <f>AM1383/SUM(AM1:AM$2583)</f>
        <v>0</v>
      </c>
      <c r="M1383" t="s">
        <v>3281</v>
      </c>
      <c r="N1383" t="s">
        <v>3302</v>
      </c>
      <c r="O1383" t="s">
        <v>3303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>
        <v>492872.83903318201</v>
      </c>
      <c r="Z1383" s="1"/>
      <c r="AA1383" s="1">
        <v>36263.223404996897</v>
      </c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</row>
    <row r="1384" spans="1:39" x14ac:dyDescent="0.3">
      <c r="A1384" t="str">
        <f t="shared" si="231"/>
        <v>Other</v>
      </c>
      <c r="B1384" t="str">
        <f t="shared" si="232"/>
        <v>3413</v>
      </c>
      <c r="C1384" t="str">
        <f t="shared" si="233"/>
        <v>DRILLING AND TAPPING MACHINES</v>
      </c>
      <c r="D1384" s="1">
        <f t="shared" si="234"/>
        <v>467004.11308802402</v>
      </c>
      <c r="E1384" s="1">
        <f t="shared" si="235"/>
        <v>232023.58124312799</v>
      </c>
      <c r="F1384" s="1">
        <f t="shared" si="236"/>
        <v>61922.959000000003</v>
      </c>
      <c r="G1384" s="1">
        <f t="shared" si="237"/>
        <v>412224.98300328897</v>
      </c>
      <c r="H1384" s="2">
        <f t="shared" si="238"/>
        <v>-0.73311782074808396</v>
      </c>
      <c r="I1384" s="2">
        <f t="shared" si="239"/>
        <v>-0.8674038252242795</v>
      </c>
      <c r="J1384" s="2">
        <f t="shared" si="240"/>
        <v>6.6570620923216692</v>
      </c>
      <c r="K1384" s="2">
        <f t="shared" si="241"/>
        <v>7.7755712855563635E-7</v>
      </c>
      <c r="L1384" s="2">
        <f>AM1384/SUM(AM1:AM$2583)</f>
        <v>8.0931467471441709E-6</v>
      </c>
      <c r="M1384" t="s">
        <v>3281</v>
      </c>
      <c r="N1384" t="s">
        <v>3304</v>
      </c>
      <c r="O1384" t="s">
        <v>3305</v>
      </c>
      <c r="P1384" s="1"/>
      <c r="Q1384" s="1">
        <v>1282930.60825714</v>
      </c>
      <c r="R1384" s="1">
        <v>1771429.3100191201</v>
      </c>
      <c r="S1384" s="1">
        <v>2010971.3556305999</v>
      </c>
      <c r="T1384" s="1">
        <v>1191457.55496329</v>
      </c>
      <c r="U1384" s="1">
        <v>280877.45962472103</v>
      </c>
      <c r="V1384" s="1">
        <v>26901.511366224098</v>
      </c>
      <c r="W1384" s="1">
        <v>452775.096030947</v>
      </c>
      <c r="X1384" s="1">
        <v>84915.837069966496</v>
      </c>
      <c r="Y1384" s="1">
        <v>181508.18054173101</v>
      </c>
      <c r="Z1384" s="1">
        <v>31811.244530409502</v>
      </c>
      <c r="AA1384" s="1">
        <v>115563.855402655</v>
      </c>
      <c r="AB1384" s="1">
        <v>270434.67494840099</v>
      </c>
      <c r="AC1384" s="1">
        <v>38514.719079411203</v>
      </c>
      <c r="AD1384" s="1">
        <v>253592.32613152399</v>
      </c>
      <c r="AE1384" s="1">
        <v>467004.11308802402</v>
      </c>
      <c r="AF1384" s="1">
        <v>234481.08032246999</v>
      </c>
      <c r="AG1384" s="1">
        <v>139765.132684371</v>
      </c>
      <c r="AH1384" s="1">
        <v>852306.77764361002</v>
      </c>
      <c r="AI1384" s="1">
        <v>853603.86947812396</v>
      </c>
      <c r="AJ1384" s="1">
        <v>324315.24169871799</v>
      </c>
      <c r="AK1384" s="1">
        <v>232023.58124312799</v>
      </c>
      <c r="AL1384" s="1">
        <v>61922.959000000003</v>
      </c>
      <c r="AM1384" s="1">
        <v>412224.98300328897</v>
      </c>
    </row>
    <row r="1385" spans="1:39" x14ac:dyDescent="0.3">
      <c r="A1385" t="str">
        <f t="shared" si="231"/>
        <v>Other</v>
      </c>
      <c r="B1385" t="str">
        <f t="shared" si="232"/>
        <v>3414</v>
      </c>
      <c r="C1385" t="str">
        <f t="shared" si="233"/>
        <v>GEAR CUTTING AND FINISHING MACHINES</v>
      </c>
      <c r="D1385" s="1">
        <f t="shared" si="234"/>
        <v>295632.92751480202</v>
      </c>
      <c r="E1385" s="1">
        <f t="shared" si="235"/>
        <v>60060.804440284301</v>
      </c>
      <c r="F1385" s="1">
        <f t="shared" si="236"/>
        <v>13329.7197</v>
      </c>
      <c r="G1385" s="1">
        <f t="shared" si="237"/>
        <v>0</v>
      </c>
      <c r="H1385" s="2">
        <f t="shared" si="238"/>
        <v>-0.77806291766782565</v>
      </c>
      <c r="I1385" s="2">
        <f t="shared" si="239"/>
        <v>-0.95491124817504436</v>
      </c>
      <c r="J1385" s="2">
        <f t="shared" si="240"/>
        <v>0</v>
      </c>
      <c r="K1385" s="2">
        <f t="shared" si="241"/>
        <v>1.67379252247676E-7</v>
      </c>
      <c r="L1385" s="2">
        <f>AM1385/SUM(AM1:AM$2583)</f>
        <v>0</v>
      </c>
      <c r="M1385" t="s">
        <v>3281</v>
      </c>
      <c r="N1385" t="s">
        <v>3306</v>
      </c>
      <c r="O1385" t="s">
        <v>3307</v>
      </c>
      <c r="P1385" s="1"/>
      <c r="Q1385" s="1"/>
      <c r="R1385" s="1"/>
      <c r="S1385" s="1"/>
      <c r="T1385" s="1">
        <v>6704.0693343864696</v>
      </c>
      <c r="U1385" s="1"/>
      <c r="V1385" s="1">
        <v>30338.126663671199</v>
      </c>
      <c r="W1385" s="1"/>
      <c r="X1385" s="1">
        <v>13063.5545621904</v>
      </c>
      <c r="Y1385" s="1">
        <v>218685.10544733299</v>
      </c>
      <c r="Z1385" s="1">
        <v>193487.26762207801</v>
      </c>
      <c r="AA1385" s="1"/>
      <c r="AB1385" s="1">
        <v>0</v>
      </c>
      <c r="AC1385" s="1"/>
      <c r="AD1385" s="1">
        <v>25476.209208552398</v>
      </c>
      <c r="AE1385" s="1">
        <v>295632.92751480202</v>
      </c>
      <c r="AF1385" s="1">
        <v>173255.97180378501</v>
      </c>
      <c r="AG1385" s="1">
        <v>98869.168350869906</v>
      </c>
      <c r="AH1385" s="1">
        <v>44096.0544024177</v>
      </c>
      <c r="AI1385" s="1">
        <v>95697.503775422098</v>
      </c>
      <c r="AJ1385" s="1">
        <v>173648.63443747099</v>
      </c>
      <c r="AK1385" s="1">
        <v>60060.804440284301</v>
      </c>
      <c r="AL1385" s="1">
        <v>13329.7197</v>
      </c>
      <c r="AM1385" s="1"/>
    </row>
    <row r="1386" spans="1:39" x14ac:dyDescent="0.3">
      <c r="A1386" t="str">
        <f t="shared" si="231"/>
        <v>Other</v>
      </c>
      <c r="B1386" t="str">
        <f t="shared" si="232"/>
        <v>3415</v>
      </c>
      <c r="C1386" t="str">
        <f t="shared" si="233"/>
        <v>GRINDING MACHINES</v>
      </c>
      <c r="D1386" s="1">
        <f t="shared" si="234"/>
        <v>163251.35086822699</v>
      </c>
      <c r="E1386" s="1">
        <f t="shared" si="235"/>
        <v>171245.435168486</v>
      </c>
      <c r="F1386" s="1">
        <f t="shared" si="236"/>
        <v>41024</v>
      </c>
      <c r="G1386" s="1">
        <f t="shared" si="237"/>
        <v>0</v>
      </c>
      <c r="H1386" s="2">
        <f t="shared" si="238"/>
        <v>-0.76043740985190611</v>
      </c>
      <c r="I1386" s="2">
        <f t="shared" si="239"/>
        <v>-0.74870652045560293</v>
      </c>
      <c r="J1386" s="2">
        <f t="shared" si="240"/>
        <v>0</v>
      </c>
      <c r="K1386" s="2">
        <f t="shared" si="241"/>
        <v>5.151320957040575E-7</v>
      </c>
      <c r="L1386" s="2">
        <f>AM1386/SUM(AM1:AM$2583)</f>
        <v>0</v>
      </c>
      <c r="M1386" t="s">
        <v>3281</v>
      </c>
      <c r="N1386" t="s">
        <v>3308</v>
      </c>
      <c r="O1386" t="s">
        <v>3309</v>
      </c>
      <c r="P1386" s="1">
        <v>88052.440522270495</v>
      </c>
      <c r="Q1386" s="1">
        <v>2620028.6265407498</v>
      </c>
      <c r="R1386" s="1">
        <v>1544488.1998954399</v>
      </c>
      <c r="S1386" s="1">
        <v>-328702.59587323398</v>
      </c>
      <c r="T1386" s="1">
        <v>3030111.4159204201</v>
      </c>
      <c r="U1386" s="1">
        <v>213949.627448518</v>
      </c>
      <c r="V1386" s="1">
        <v>422124.85378568602</v>
      </c>
      <c r="W1386" s="1">
        <v>1391413.5520841901</v>
      </c>
      <c r="X1386" s="1">
        <v>2263570.4833308998</v>
      </c>
      <c r="Y1386" s="1">
        <v>1041751.3409338</v>
      </c>
      <c r="Z1386" s="1">
        <v>5048830.1424174504</v>
      </c>
      <c r="AA1386" s="1">
        <v>1544187.9761161499</v>
      </c>
      <c r="AB1386" s="1">
        <v>7101016.1588892899</v>
      </c>
      <c r="AC1386" s="1">
        <v>185646.91363248299</v>
      </c>
      <c r="AD1386" s="1">
        <v>68408.585101838005</v>
      </c>
      <c r="AE1386" s="1">
        <v>163251.35086822699</v>
      </c>
      <c r="AF1386" s="1">
        <v>6647388.7937460104</v>
      </c>
      <c r="AG1386" s="1">
        <v>89027.532098703901</v>
      </c>
      <c r="AH1386" s="1">
        <v>210717.933473079</v>
      </c>
      <c r="AI1386" s="1">
        <v>131644.11297213499</v>
      </c>
      <c r="AJ1386" s="1">
        <v>502213.74340957199</v>
      </c>
      <c r="AK1386" s="1">
        <v>171245.435168486</v>
      </c>
      <c r="AL1386" s="1">
        <v>41024</v>
      </c>
      <c r="AM1386" s="1"/>
    </row>
    <row r="1387" spans="1:39" x14ac:dyDescent="0.3">
      <c r="A1387" t="str">
        <f t="shared" si="231"/>
        <v>Other</v>
      </c>
      <c r="B1387" t="str">
        <f t="shared" si="232"/>
        <v>3416</v>
      </c>
      <c r="C1387" t="str">
        <f t="shared" si="233"/>
        <v>LATHES</v>
      </c>
      <c r="D1387" s="1">
        <f t="shared" si="234"/>
        <v>1015787.8185602</v>
      </c>
      <c r="E1387" s="1">
        <f t="shared" si="235"/>
        <v>1119228.48630998</v>
      </c>
      <c r="F1387" s="1">
        <f t="shared" si="236"/>
        <v>89036.517500000002</v>
      </c>
      <c r="G1387" s="1">
        <f t="shared" si="237"/>
        <v>32865.984558582197</v>
      </c>
      <c r="H1387" s="2">
        <f t="shared" si="238"/>
        <v>-0.92044831007335481</v>
      </c>
      <c r="I1387" s="2">
        <f t="shared" si="239"/>
        <v>-0.91234732699767718</v>
      </c>
      <c r="J1387" s="2">
        <f t="shared" si="240"/>
        <v>0.36912926832052023</v>
      </c>
      <c r="K1387" s="2">
        <f t="shared" si="241"/>
        <v>1.1180179371579074E-6</v>
      </c>
      <c r="L1387" s="2">
        <f>AM1387/SUM(AM1:AM$2583)</f>
        <v>6.452525853336207E-7</v>
      </c>
      <c r="M1387" t="s">
        <v>3281</v>
      </c>
      <c r="N1387" t="s">
        <v>3310</v>
      </c>
      <c r="O1387" t="s">
        <v>3311</v>
      </c>
      <c r="P1387" s="1">
        <v>1183069.8570419799</v>
      </c>
      <c r="Q1387" s="1">
        <v>26361581.725474998</v>
      </c>
      <c r="R1387" s="1">
        <v>1012588.08175714</v>
      </c>
      <c r="S1387" s="1">
        <v>2955452.45143469</v>
      </c>
      <c r="T1387" s="1">
        <v>4092983.82031547</v>
      </c>
      <c r="U1387" s="1">
        <v>1261443.8273961099</v>
      </c>
      <c r="V1387" s="1">
        <v>2977525.1581246802</v>
      </c>
      <c r="W1387" s="1">
        <v>864841.353184612</v>
      </c>
      <c r="X1387" s="1">
        <v>817598.89171789098</v>
      </c>
      <c r="Y1387" s="1">
        <v>354758.21569966298</v>
      </c>
      <c r="Z1387" s="1">
        <v>1667924.77827211</v>
      </c>
      <c r="AA1387" s="1">
        <v>397950.25508782198</v>
      </c>
      <c r="AB1387" s="1">
        <v>739628.63124632905</v>
      </c>
      <c r="AC1387" s="1">
        <v>954402.582237005</v>
      </c>
      <c r="AD1387" s="1">
        <v>679422.897022077</v>
      </c>
      <c r="AE1387" s="1">
        <v>1015787.8185602</v>
      </c>
      <c r="AF1387" s="1">
        <v>1464253.27071592</v>
      </c>
      <c r="AG1387" s="1">
        <v>244855.545620961</v>
      </c>
      <c r="AH1387" s="1">
        <v>630125.91439005698</v>
      </c>
      <c r="AI1387" s="1">
        <v>2678716.1621293598</v>
      </c>
      <c r="AJ1387" s="1">
        <v>816835.73412051797</v>
      </c>
      <c r="AK1387" s="1">
        <v>1119228.48630998</v>
      </c>
      <c r="AL1387" s="1">
        <v>89036.517500000002</v>
      </c>
      <c r="AM1387" s="1">
        <v>32865.984558582197</v>
      </c>
    </row>
    <row r="1388" spans="1:39" x14ac:dyDescent="0.3">
      <c r="A1388" t="str">
        <f t="shared" si="231"/>
        <v>Other</v>
      </c>
      <c r="B1388" t="str">
        <f t="shared" si="232"/>
        <v>3417</v>
      </c>
      <c r="C1388" t="str">
        <f t="shared" si="233"/>
        <v>MILLING MACHINES</v>
      </c>
      <c r="D1388" s="1">
        <f t="shared" si="234"/>
        <v>2550369.2734427</v>
      </c>
      <c r="E1388" s="1">
        <f t="shared" si="235"/>
        <v>1602264.52550637</v>
      </c>
      <c r="F1388" s="1">
        <f t="shared" si="236"/>
        <v>1378526.1745</v>
      </c>
      <c r="G1388" s="1">
        <f t="shared" si="237"/>
        <v>292373.15336872201</v>
      </c>
      <c r="H1388" s="2">
        <f t="shared" si="238"/>
        <v>-0.13963883456488635</v>
      </c>
      <c r="I1388" s="2">
        <f t="shared" si="239"/>
        <v>-0.45947977461352063</v>
      </c>
      <c r="J1388" s="2">
        <f t="shared" si="240"/>
        <v>0.21209111497267549</v>
      </c>
      <c r="K1388" s="2">
        <f t="shared" si="241"/>
        <v>1.7309942405740108E-5</v>
      </c>
      <c r="L1388" s="2">
        <f>AM1388/SUM(AM1:AM$2583)</f>
        <v>5.7401150650771624E-6</v>
      </c>
      <c r="M1388" t="s">
        <v>3281</v>
      </c>
      <c r="N1388" t="s">
        <v>3312</v>
      </c>
      <c r="O1388" t="s">
        <v>3313</v>
      </c>
      <c r="P1388" s="1">
        <v>3028891.1760086301</v>
      </c>
      <c r="Q1388" s="1">
        <v>991780.384995537</v>
      </c>
      <c r="R1388" s="1">
        <v>642611.052901724</v>
      </c>
      <c r="S1388" s="1">
        <v>2435242.9965639599</v>
      </c>
      <c r="T1388" s="1">
        <v>2150045.75858285</v>
      </c>
      <c r="U1388" s="1">
        <v>1723755.47952317</v>
      </c>
      <c r="V1388" s="1">
        <v>3841789.1651195399</v>
      </c>
      <c r="W1388" s="1">
        <v>4744608.0268582199</v>
      </c>
      <c r="X1388" s="1">
        <v>5032895.4044602504</v>
      </c>
      <c r="Y1388" s="1">
        <v>2338638.8822093699</v>
      </c>
      <c r="Z1388" s="1">
        <v>1446679.78301008</v>
      </c>
      <c r="AA1388" s="1">
        <v>1557170.86051974</v>
      </c>
      <c r="AB1388" s="1">
        <v>1581869.4807431099</v>
      </c>
      <c r="AC1388" s="1">
        <v>2815735.2284045098</v>
      </c>
      <c r="AD1388" s="1">
        <v>1771070.77369123</v>
      </c>
      <c r="AE1388" s="1">
        <v>2550369.2734427</v>
      </c>
      <c r="AF1388" s="1">
        <v>2469374.94814577</v>
      </c>
      <c r="AG1388" s="1">
        <v>1254254.1676127401</v>
      </c>
      <c r="AH1388" s="1">
        <v>4044887.4342413298</v>
      </c>
      <c r="AI1388" s="1">
        <v>3586837.8574363398</v>
      </c>
      <c r="AJ1388" s="1">
        <v>4266715.8436542898</v>
      </c>
      <c r="AK1388" s="1">
        <v>1602264.52550637</v>
      </c>
      <c r="AL1388" s="1">
        <v>1378526.1745</v>
      </c>
      <c r="AM1388" s="1">
        <v>292373.15336872201</v>
      </c>
    </row>
    <row r="1389" spans="1:39" x14ac:dyDescent="0.3">
      <c r="A1389" t="str">
        <f t="shared" si="231"/>
        <v>Other</v>
      </c>
      <c r="B1389" t="str">
        <f t="shared" si="232"/>
        <v>3418</v>
      </c>
      <c r="C1389" t="str">
        <f t="shared" si="233"/>
        <v>PLANERS AND SHAPERS</v>
      </c>
      <c r="D1389" s="1">
        <f t="shared" si="234"/>
        <v>23539.926150301199</v>
      </c>
      <c r="E1389" s="1">
        <f t="shared" si="235"/>
        <v>0</v>
      </c>
      <c r="F1389" s="1">
        <f t="shared" si="236"/>
        <v>24984</v>
      </c>
      <c r="G1389" s="1">
        <f t="shared" si="237"/>
        <v>0</v>
      </c>
      <c r="H1389" s="2" t="e">
        <f t="shared" si="238"/>
        <v>#DIV/0!</v>
      </c>
      <c r="I1389" s="2">
        <f t="shared" si="239"/>
        <v>6.1345725576132493E-2</v>
      </c>
      <c r="J1389" s="2">
        <f t="shared" si="240"/>
        <v>0</v>
      </c>
      <c r="K1389" s="2">
        <f t="shared" si="241"/>
        <v>3.1372026811305994E-7</v>
      </c>
      <c r="L1389" s="2">
        <f>AM1389/SUM(AM1:AM$2583)</f>
        <v>0</v>
      </c>
      <c r="M1389" t="s">
        <v>3281</v>
      </c>
      <c r="N1389" t="s">
        <v>3314</v>
      </c>
      <c r="O1389" t="s">
        <v>3315</v>
      </c>
      <c r="P1389" s="1"/>
      <c r="Q1389" s="1"/>
      <c r="R1389" s="1"/>
      <c r="S1389" s="1"/>
      <c r="T1389" s="1"/>
      <c r="U1389" s="1"/>
      <c r="V1389" s="1">
        <v>26249.980557188199</v>
      </c>
      <c r="W1389" s="1">
        <v>-276.24583961518198</v>
      </c>
      <c r="X1389" s="1"/>
      <c r="Y1389" s="1"/>
      <c r="Z1389" s="1">
        <v>11250.758358348299</v>
      </c>
      <c r="AA1389" s="1">
        <v>271649.33448604698</v>
      </c>
      <c r="AB1389" s="1"/>
      <c r="AC1389" s="1"/>
      <c r="AD1389" s="1"/>
      <c r="AE1389" s="1">
        <v>23539.926150301199</v>
      </c>
      <c r="AF1389" s="1"/>
      <c r="AG1389" s="1">
        <v>18582.709986066198</v>
      </c>
      <c r="AH1389" s="1">
        <v>14661.0697793009</v>
      </c>
      <c r="AI1389" s="1"/>
      <c r="AJ1389" s="1"/>
      <c r="AK1389" s="1"/>
      <c r="AL1389" s="1">
        <v>24984</v>
      </c>
      <c r="AM1389" s="1"/>
    </row>
    <row r="1390" spans="1:39" x14ac:dyDescent="0.3">
      <c r="A1390" t="str">
        <f t="shared" si="231"/>
        <v>Other</v>
      </c>
      <c r="B1390" t="str">
        <f t="shared" si="232"/>
        <v>3419</v>
      </c>
      <c r="C1390" t="str">
        <f t="shared" si="233"/>
        <v>MISCELLANEOUS MACHINE TOOLS</v>
      </c>
      <c r="D1390" s="1">
        <f t="shared" si="234"/>
        <v>1468582.66333072</v>
      </c>
      <c r="E1390" s="1">
        <f t="shared" si="235"/>
        <v>1561280.82672732</v>
      </c>
      <c r="F1390" s="1">
        <f t="shared" si="236"/>
        <v>2294687.5545999999</v>
      </c>
      <c r="G1390" s="1">
        <f t="shared" si="237"/>
        <v>1125991.36666154</v>
      </c>
      <c r="H1390" s="2">
        <f t="shared" si="238"/>
        <v>0.4697468356221417</v>
      </c>
      <c r="I1390" s="2">
        <f t="shared" si="239"/>
        <v>0.56251848254540082</v>
      </c>
      <c r="J1390" s="2">
        <f t="shared" si="240"/>
        <v>0.49069485054919293</v>
      </c>
      <c r="K1390" s="2">
        <f t="shared" si="241"/>
        <v>2.8814040780692197E-5</v>
      </c>
      <c r="L1390" s="2">
        <f>AM1390/SUM(AM1:AM$2583)</f>
        <v>2.2106407282783621E-5</v>
      </c>
      <c r="M1390" t="s">
        <v>3281</v>
      </c>
      <c r="N1390" t="s">
        <v>3316</v>
      </c>
      <c r="O1390" t="s">
        <v>3317</v>
      </c>
      <c r="P1390" s="1">
        <v>239543.28998862801</v>
      </c>
      <c r="Q1390" s="1">
        <v>40948.151594947398</v>
      </c>
      <c r="R1390" s="1">
        <v>456234.963495604</v>
      </c>
      <c r="S1390" s="1">
        <v>5085042.4307908304</v>
      </c>
      <c r="T1390" s="1">
        <v>676779.29488273698</v>
      </c>
      <c r="U1390" s="1">
        <v>918199.04081184894</v>
      </c>
      <c r="V1390" s="1">
        <v>3014189.8446829501</v>
      </c>
      <c r="W1390" s="1">
        <v>1566003.7793479101</v>
      </c>
      <c r="X1390" s="1">
        <v>3251809.0960226702</v>
      </c>
      <c r="Y1390" s="1">
        <v>2323185.4410383101</v>
      </c>
      <c r="Z1390" s="1">
        <v>1736443.8286651501</v>
      </c>
      <c r="AA1390" s="1">
        <v>4515866.4553181697</v>
      </c>
      <c r="AB1390" s="1">
        <v>1161336.66023435</v>
      </c>
      <c r="AC1390" s="1">
        <v>1002190.16669381</v>
      </c>
      <c r="AD1390" s="1">
        <v>1232934.05556655</v>
      </c>
      <c r="AE1390" s="1">
        <v>1468582.66333072</v>
      </c>
      <c r="AF1390" s="1">
        <v>1956611.1534647499</v>
      </c>
      <c r="AG1390" s="1">
        <v>1387868.0461445199</v>
      </c>
      <c r="AH1390" s="1">
        <v>2501681.56802363</v>
      </c>
      <c r="AI1390" s="1">
        <v>5178404.4794434402</v>
      </c>
      <c r="AJ1390" s="1">
        <v>5712563.3441218399</v>
      </c>
      <c r="AK1390" s="1">
        <v>1561280.82672732</v>
      </c>
      <c r="AL1390" s="1">
        <v>2294687.5545999999</v>
      </c>
      <c r="AM1390" s="1">
        <v>1125991.36666154</v>
      </c>
    </row>
    <row r="1391" spans="1:39" x14ac:dyDescent="0.3">
      <c r="A1391" t="str">
        <f t="shared" si="231"/>
        <v>Other</v>
      </c>
      <c r="B1391" t="str">
        <f t="shared" si="232"/>
        <v>3422</v>
      </c>
      <c r="C1391" t="str">
        <f t="shared" si="233"/>
        <v>ROLLING MILLS AND DRAWING MACHINES</v>
      </c>
      <c r="D1391" s="1">
        <f t="shared" si="234"/>
        <v>0</v>
      </c>
      <c r="E1391" s="1">
        <f t="shared" si="235"/>
        <v>0</v>
      </c>
      <c r="F1391" s="1">
        <f t="shared" si="236"/>
        <v>517005.72070000001</v>
      </c>
      <c r="G1391" s="1">
        <f t="shared" si="237"/>
        <v>0</v>
      </c>
      <c r="H1391" s="2" t="e">
        <f t="shared" si="238"/>
        <v>#DIV/0!</v>
      </c>
      <c r="I1391" s="2" t="e">
        <f t="shared" si="239"/>
        <v>#DIV/0!</v>
      </c>
      <c r="J1391" s="2">
        <f t="shared" si="240"/>
        <v>0</v>
      </c>
      <c r="K1391" s="2">
        <f t="shared" si="241"/>
        <v>6.4919617881039781E-6</v>
      </c>
      <c r="L1391" s="2">
        <f>AM1391/SUM(AM1:AM$2583)</f>
        <v>0</v>
      </c>
      <c r="M1391" t="s">
        <v>3281</v>
      </c>
      <c r="N1391" t="s">
        <v>3318</v>
      </c>
      <c r="O1391" t="s">
        <v>3319</v>
      </c>
      <c r="P1391" s="1"/>
      <c r="Q1391" s="1"/>
      <c r="R1391" s="1"/>
      <c r="S1391" s="1"/>
      <c r="T1391" s="1"/>
      <c r="U1391" s="1"/>
      <c r="V1391" s="1"/>
      <c r="W1391" s="1">
        <v>62136.262476201096</v>
      </c>
      <c r="X1391" s="1"/>
      <c r="Y1391" s="1"/>
      <c r="Z1391" s="1"/>
      <c r="AA1391" s="1"/>
      <c r="AB1391" s="1">
        <v>1825.9849996516</v>
      </c>
      <c r="AC1391" s="1"/>
      <c r="AD1391" s="1">
        <v>30257.4485987527</v>
      </c>
      <c r="AE1391" s="1"/>
      <c r="AF1391" s="1"/>
      <c r="AG1391" s="1">
        <v>168975.468534457</v>
      </c>
      <c r="AH1391" s="1">
        <v>142616.752705644</v>
      </c>
      <c r="AI1391" s="1"/>
      <c r="AJ1391" s="1">
        <v>2217950.1391338599</v>
      </c>
      <c r="AK1391" s="1">
        <v>0</v>
      </c>
      <c r="AL1391" s="1">
        <v>517005.72070000001</v>
      </c>
      <c r="AM1391" s="1">
        <v>0</v>
      </c>
    </row>
    <row r="1392" spans="1:39" x14ac:dyDescent="0.3">
      <c r="A1392" t="str">
        <f t="shared" si="231"/>
        <v>Other</v>
      </c>
      <c r="B1392" t="str">
        <f t="shared" si="232"/>
        <v>3424</v>
      </c>
      <c r="C1392" t="str">
        <f t="shared" si="233"/>
        <v>METAL HEAT TREATING AND NON-THERMAL TREATING EQUIPMENT</v>
      </c>
      <c r="D1392" s="1">
        <f t="shared" si="234"/>
        <v>597815.70138852799</v>
      </c>
      <c r="E1392" s="1">
        <f t="shared" si="235"/>
        <v>412699.18261603202</v>
      </c>
      <c r="F1392" s="1">
        <f t="shared" si="236"/>
        <v>2413247.7168999999</v>
      </c>
      <c r="G1392" s="1">
        <f t="shared" si="237"/>
        <v>615522.04052603699</v>
      </c>
      <c r="H1392" s="2">
        <f t="shared" si="238"/>
        <v>4.8474739436187413</v>
      </c>
      <c r="I1392" s="2">
        <f t="shared" si="239"/>
        <v>3.0367753996671958</v>
      </c>
      <c r="J1392" s="2">
        <f t="shared" si="240"/>
        <v>0.25505961788155002</v>
      </c>
      <c r="K1392" s="2">
        <f t="shared" si="241"/>
        <v>3.0302782611635357E-5</v>
      </c>
      <c r="L1392" s="2">
        <f>AM1392/SUM(AM1:AM$2583)</f>
        <v>1.2084445158529106E-5</v>
      </c>
      <c r="M1392" t="s">
        <v>3281</v>
      </c>
      <c r="N1392" t="s">
        <v>3320</v>
      </c>
      <c r="O1392" t="s">
        <v>3321</v>
      </c>
      <c r="P1392" s="1">
        <v>136033.16008021601</v>
      </c>
      <c r="Q1392" s="1">
        <v>536285.43835521606</v>
      </c>
      <c r="R1392" s="1">
        <v>318823.88703787402</v>
      </c>
      <c r="S1392" s="1">
        <v>92413.175866950303</v>
      </c>
      <c r="T1392" s="1">
        <v>101502.614430855</v>
      </c>
      <c r="U1392" s="1">
        <v>122931.529191118</v>
      </c>
      <c r="V1392" s="1">
        <v>470406.64225872903</v>
      </c>
      <c r="W1392" s="1">
        <v>158535.173966348</v>
      </c>
      <c r="X1392" s="1"/>
      <c r="Y1392" s="1">
        <v>383390.30501284503</v>
      </c>
      <c r="Z1392" s="1">
        <v>1937822.77027562</v>
      </c>
      <c r="AA1392" s="1">
        <v>2721834.6042536502</v>
      </c>
      <c r="AB1392" s="1">
        <v>3165814.2294542999</v>
      </c>
      <c r="AC1392" s="1">
        <v>1058660.97276907</v>
      </c>
      <c r="AD1392" s="1">
        <v>80163.422685197598</v>
      </c>
      <c r="AE1392" s="1">
        <v>597815.70138852799</v>
      </c>
      <c r="AF1392" s="1">
        <v>155178.45120860299</v>
      </c>
      <c r="AG1392" s="1">
        <v>793340.27627010795</v>
      </c>
      <c r="AH1392" s="1">
        <v>779467.6788625</v>
      </c>
      <c r="AI1392" s="1">
        <v>250829.62295383101</v>
      </c>
      <c r="AJ1392" s="1">
        <v>648322.37422184204</v>
      </c>
      <c r="AK1392" s="1">
        <v>412699.18261603202</v>
      </c>
      <c r="AL1392" s="1">
        <v>2413247.7168999999</v>
      </c>
      <c r="AM1392" s="1">
        <v>615522.04052603699</v>
      </c>
    </row>
    <row r="1393" spans="1:39" x14ac:dyDescent="0.3">
      <c r="A1393" t="str">
        <f t="shared" si="231"/>
        <v>Other</v>
      </c>
      <c r="B1393" t="str">
        <f t="shared" si="232"/>
        <v>3426</v>
      </c>
      <c r="C1393" t="str">
        <f t="shared" si="233"/>
        <v>METAL FINISHING EQUIPMENT</v>
      </c>
      <c r="D1393" s="1">
        <f t="shared" si="234"/>
        <v>1164037.88141365</v>
      </c>
      <c r="E1393" s="1">
        <f t="shared" si="235"/>
        <v>1155792.6272013001</v>
      </c>
      <c r="F1393" s="1">
        <f t="shared" si="236"/>
        <v>1408331.1973999999</v>
      </c>
      <c r="G1393" s="1">
        <f t="shared" si="237"/>
        <v>82021.891639540307</v>
      </c>
      <c r="H1393" s="2">
        <f t="shared" si="238"/>
        <v>0.21849816676042533</v>
      </c>
      <c r="I1393" s="2">
        <f t="shared" si="239"/>
        <v>0.20986715285388424</v>
      </c>
      <c r="J1393" s="2">
        <f t="shared" si="240"/>
        <v>5.8240484760236494E-2</v>
      </c>
      <c r="K1393" s="2">
        <f t="shared" si="241"/>
        <v>1.7684199521306227E-5</v>
      </c>
      <c r="L1393" s="2">
        <f>AM1393/SUM(AM1:AM$2583)</f>
        <v>1.6103225978224152E-6</v>
      </c>
      <c r="M1393" t="s">
        <v>3281</v>
      </c>
      <c r="N1393" t="s">
        <v>3322</v>
      </c>
      <c r="O1393" t="s">
        <v>3323</v>
      </c>
      <c r="P1393" s="1"/>
      <c r="Q1393" s="1">
        <v>70730.9199943852</v>
      </c>
      <c r="R1393" s="1"/>
      <c r="S1393" s="1">
        <v>87907.185908362299</v>
      </c>
      <c r="T1393" s="1">
        <v>238001.15502769899</v>
      </c>
      <c r="U1393" s="1">
        <v>379037.31771334697</v>
      </c>
      <c r="V1393" s="1">
        <v>717443.07712688204</v>
      </c>
      <c r="W1393" s="1">
        <v>87900.609675384505</v>
      </c>
      <c r="X1393" s="1">
        <v>269818.25293723901</v>
      </c>
      <c r="Y1393" s="1">
        <v>-42606.907348522</v>
      </c>
      <c r="Z1393" s="1">
        <v>1878498.2019921001</v>
      </c>
      <c r="AA1393" s="1">
        <v>10111354.369314</v>
      </c>
      <c r="AB1393" s="1">
        <v>467108.12015831599</v>
      </c>
      <c r="AC1393" s="1">
        <v>409590.52160716697</v>
      </c>
      <c r="AD1393" s="1">
        <v>497173.99370798899</v>
      </c>
      <c r="AE1393" s="1">
        <v>1164037.88141365</v>
      </c>
      <c r="AF1393" s="1">
        <v>853920.20447092096</v>
      </c>
      <c r="AG1393" s="1">
        <v>808268.35296633304</v>
      </c>
      <c r="AH1393" s="1">
        <v>1469952.3425177599</v>
      </c>
      <c r="AI1393" s="1">
        <v>704357.67650167795</v>
      </c>
      <c r="AJ1393" s="1">
        <v>1876263.5874673601</v>
      </c>
      <c r="AK1393" s="1">
        <v>1155792.6272013001</v>
      </c>
      <c r="AL1393" s="1">
        <v>1408331.1973999999</v>
      </c>
      <c r="AM1393" s="1">
        <v>82021.891639540307</v>
      </c>
    </row>
    <row r="1394" spans="1:39" x14ac:dyDescent="0.3">
      <c r="A1394" t="str">
        <f t="shared" si="231"/>
        <v>Other</v>
      </c>
      <c r="B1394" t="str">
        <f t="shared" si="232"/>
        <v>3431</v>
      </c>
      <c r="C1394" t="str">
        <f t="shared" si="233"/>
        <v>ELECTRIC ARC WELDING EQUIPMENT</v>
      </c>
      <c r="D1394" s="1">
        <f t="shared" si="234"/>
        <v>57105.6625650965</v>
      </c>
      <c r="E1394" s="1">
        <f t="shared" si="235"/>
        <v>168492.13648469001</v>
      </c>
      <c r="F1394" s="1">
        <f t="shared" si="236"/>
        <v>59111.849600000001</v>
      </c>
      <c r="G1394" s="1">
        <f t="shared" si="237"/>
        <v>36603.443508399498</v>
      </c>
      <c r="H1394" s="2">
        <f t="shared" si="238"/>
        <v>-0.64917146382453772</v>
      </c>
      <c r="I1394" s="2">
        <f t="shared" si="239"/>
        <v>3.5131140149483153E-2</v>
      </c>
      <c r="J1394" s="2">
        <f t="shared" si="240"/>
        <v>0.61922345106926746</v>
      </c>
      <c r="K1394" s="2">
        <f t="shared" si="241"/>
        <v>7.4225845761971169E-7</v>
      </c>
      <c r="L1394" s="2">
        <f>AM1394/SUM(AM1:AM$2583)</f>
        <v>7.1862951538265996E-7</v>
      </c>
      <c r="M1394" t="s">
        <v>3281</v>
      </c>
      <c r="N1394" t="s">
        <v>3324</v>
      </c>
      <c r="O1394" t="s">
        <v>3325</v>
      </c>
      <c r="P1394" s="1">
        <v>238746.73507409199</v>
      </c>
      <c r="Q1394" s="1"/>
      <c r="R1394" s="1">
        <v>298360.45615868201</v>
      </c>
      <c r="S1394" s="1">
        <v>115802.57048121101</v>
      </c>
      <c r="T1394" s="1">
        <v>60338.111488806899</v>
      </c>
      <c r="U1394" s="1">
        <v>175510.877243091</v>
      </c>
      <c r="V1394" s="1">
        <v>103102.653327762</v>
      </c>
      <c r="W1394" s="1">
        <v>59586.866644631598</v>
      </c>
      <c r="X1394" s="1">
        <v>119207.08126877699</v>
      </c>
      <c r="Y1394" s="1">
        <v>52761.1466844557</v>
      </c>
      <c r="Z1394" s="1">
        <v>160092.469564314</v>
      </c>
      <c r="AA1394" s="1">
        <v>67264.854812757505</v>
      </c>
      <c r="AB1394" s="1">
        <v>105221.82974990401</v>
      </c>
      <c r="AC1394" s="1">
        <v>32121.239502561799</v>
      </c>
      <c r="AD1394" s="1">
        <v>123965.576949569</v>
      </c>
      <c r="AE1394" s="1">
        <v>57105.6625650965</v>
      </c>
      <c r="AF1394" s="1">
        <v>338481.875710911</v>
      </c>
      <c r="AG1394" s="1">
        <v>169288.15079621901</v>
      </c>
      <c r="AH1394" s="1">
        <v>621703.666431966</v>
      </c>
      <c r="AI1394" s="1">
        <v>302461.73169687297</v>
      </c>
      <c r="AJ1394" s="1">
        <v>14216.584087098399</v>
      </c>
      <c r="AK1394" s="1">
        <v>168492.13648469001</v>
      </c>
      <c r="AL1394" s="1">
        <v>59111.849600000001</v>
      </c>
      <c r="AM1394" s="1">
        <v>36603.443508399498</v>
      </c>
    </row>
    <row r="1395" spans="1:39" x14ac:dyDescent="0.3">
      <c r="A1395" t="str">
        <f t="shared" si="231"/>
        <v>Other</v>
      </c>
      <c r="B1395" t="str">
        <f t="shared" si="232"/>
        <v>3432</v>
      </c>
      <c r="C1395" t="str">
        <f t="shared" si="233"/>
        <v>ELECTRIC RESISTANCE WELDING EQ</v>
      </c>
      <c r="D1395" s="1">
        <f t="shared" si="234"/>
        <v>114801.39360070501</v>
      </c>
      <c r="E1395" s="1">
        <f t="shared" si="235"/>
        <v>18020.169193461701</v>
      </c>
      <c r="F1395" s="1">
        <f t="shared" si="236"/>
        <v>66995.660099999994</v>
      </c>
      <c r="G1395" s="1">
        <f t="shared" si="237"/>
        <v>0</v>
      </c>
      <c r="H1395" s="2">
        <f t="shared" si="238"/>
        <v>2.7178152647039617</v>
      </c>
      <c r="I1395" s="2">
        <f t="shared" si="239"/>
        <v>-0.4164211949114478</v>
      </c>
      <c r="J1395" s="2">
        <f t="shared" si="240"/>
        <v>0</v>
      </c>
      <c r="K1395" s="2">
        <f t="shared" si="241"/>
        <v>8.412542606861764E-7</v>
      </c>
      <c r="L1395" s="2">
        <f>AM1395/SUM(AM1:AM$2583)</f>
        <v>0</v>
      </c>
      <c r="M1395" t="s">
        <v>3281</v>
      </c>
      <c r="N1395" t="s">
        <v>3326</v>
      </c>
      <c r="O1395" t="s">
        <v>3327</v>
      </c>
      <c r="P1395" s="1"/>
      <c r="Q1395" s="1">
        <v>81476.694270707798</v>
      </c>
      <c r="R1395" s="1"/>
      <c r="S1395" s="1"/>
      <c r="T1395" s="1">
        <v>64578.915054889803</v>
      </c>
      <c r="U1395" s="1"/>
      <c r="V1395" s="1"/>
      <c r="W1395" s="1"/>
      <c r="X1395" s="1">
        <v>12749.110005021699</v>
      </c>
      <c r="Y1395" s="1"/>
      <c r="Z1395" s="1"/>
      <c r="AA1395" s="1">
        <v>9874.3482643212392</v>
      </c>
      <c r="AB1395" s="1">
        <v>8374.3449984021809</v>
      </c>
      <c r="AC1395" s="1"/>
      <c r="AD1395" s="1"/>
      <c r="AE1395" s="1">
        <v>114801.39360070501</v>
      </c>
      <c r="AF1395" s="1">
        <v>37913.4236935765</v>
      </c>
      <c r="AG1395" s="1"/>
      <c r="AH1395" s="1">
        <v>66356.237340819105</v>
      </c>
      <c r="AI1395" s="1"/>
      <c r="AJ1395" s="1">
        <v>96830.420922274105</v>
      </c>
      <c r="AK1395" s="1">
        <v>18020.169193461701</v>
      </c>
      <c r="AL1395" s="1">
        <v>66995.660099999994</v>
      </c>
      <c r="AM1395" s="1"/>
    </row>
    <row r="1396" spans="1:39" x14ac:dyDescent="0.3">
      <c r="A1396" t="str">
        <f t="shared" si="231"/>
        <v>Other</v>
      </c>
      <c r="B1396" t="str">
        <f t="shared" si="232"/>
        <v>3433</v>
      </c>
      <c r="C1396" t="str">
        <f t="shared" si="233"/>
        <v>GAS WELD HEAT CUT - METALIZING EQ</v>
      </c>
      <c r="D1396" s="1">
        <f t="shared" si="234"/>
        <v>103659.857209318</v>
      </c>
      <c r="E1396" s="1">
        <f t="shared" si="235"/>
        <v>589571.77818386699</v>
      </c>
      <c r="F1396" s="1">
        <f t="shared" si="236"/>
        <v>232061.5821</v>
      </c>
      <c r="G1396" s="1">
        <f t="shared" si="237"/>
        <v>255423.76900031799</v>
      </c>
      <c r="H1396" s="2">
        <f t="shared" si="238"/>
        <v>-0.60638960227226479</v>
      </c>
      <c r="I1396" s="2">
        <f t="shared" si="239"/>
        <v>1.2386832120692906</v>
      </c>
      <c r="J1396" s="2">
        <f t="shared" si="240"/>
        <v>1.1006723589872396</v>
      </c>
      <c r="K1396" s="2">
        <f t="shared" si="241"/>
        <v>2.9139618057618026E-6</v>
      </c>
      <c r="L1396" s="2">
        <f>AM1396/SUM(AM1:AM$2583)</f>
        <v>5.0146937484663181E-6</v>
      </c>
      <c r="M1396" t="s">
        <v>3281</v>
      </c>
      <c r="N1396" t="s">
        <v>3328</v>
      </c>
      <c r="O1396" t="s">
        <v>3329</v>
      </c>
      <c r="P1396" s="1">
        <v>100050.85187185599</v>
      </c>
      <c r="Q1396" s="1">
        <v>292574.685118842</v>
      </c>
      <c r="R1396" s="1">
        <v>221440.505116924</v>
      </c>
      <c r="S1396" s="1">
        <v>290126.62840564601</v>
      </c>
      <c r="T1396" s="1">
        <v>207022.91052849</v>
      </c>
      <c r="U1396" s="1">
        <v>66907.621010317103</v>
      </c>
      <c r="V1396" s="1">
        <v>178902.53060648101</v>
      </c>
      <c r="W1396" s="1">
        <v>1166397.02713971</v>
      </c>
      <c r="X1396" s="1">
        <v>253880.331129809</v>
      </c>
      <c r="Y1396" s="1">
        <v>61708.840832190399</v>
      </c>
      <c r="Z1396" s="1">
        <v>2961857.0233298</v>
      </c>
      <c r="AA1396" s="1">
        <v>2524456.3215584601</v>
      </c>
      <c r="AB1396" s="1">
        <v>4124.5598513530304</v>
      </c>
      <c r="AC1396" s="1">
        <v>22807.0817486745</v>
      </c>
      <c r="AD1396" s="1">
        <v>32080.2307551997</v>
      </c>
      <c r="AE1396" s="1">
        <v>103659.857209318</v>
      </c>
      <c r="AF1396" s="1">
        <v>503745.92263260501</v>
      </c>
      <c r="AG1396" s="1">
        <v>112145.298812443</v>
      </c>
      <c r="AH1396" s="1">
        <v>125164.862416239</v>
      </c>
      <c r="AI1396" s="1">
        <v>191659.19702075</v>
      </c>
      <c r="AJ1396" s="1">
        <v>368397.736728655</v>
      </c>
      <c r="AK1396" s="1">
        <v>589571.77818386699</v>
      </c>
      <c r="AL1396" s="1">
        <v>232061.5821</v>
      </c>
      <c r="AM1396" s="1">
        <v>255423.76900031799</v>
      </c>
    </row>
    <row r="1397" spans="1:39" x14ac:dyDescent="0.3">
      <c r="A1397" t="str">
        <f t="shared" si="231"/>
        <v>Other</v>
      </c>
      <c r="B1397" t="str">
        <f t="shared" si="232"/>
        <v>3436</v>
      </c>
      <c r="C1397" t="str">
        <f t="shared" si="233"/>
        <v>WELDING POSITIONERS &amp; MANIPULATORS</v>
      </c>
      <c r="D1397" s="1">
        <f t="shared" si="234"/>
        <v>35303.004876195802</v>
      </c>
      <c r="E1397" s="1">
        <f t="shared" si="235"/>
        <v>45187.421286532299</v>
      </c>
      <c r="F1397" s="1">
        <f t="shared" si="236"/>
        <v>0</v>
      </c>
      <c r="G1397" s="1">
        <f t="shared" si="237"/>
        <v>0</v>
      </c>
      <c r="H1397" s="2">
        <f t="shared" si="238"/>
        <v>-1</v>
      </c>
      <c r="I1397" s="2">
        <f t="shared" si="239"/>
        <v>-1</v>
      </c>
      <c r="J1397" s="2" t="e">
        <f t="shared" si="240"/>
        <v>#DIV/0!</v>
      </c>
      <c r="K1397" s="2">
        <f t="shared" si="241"/>
        <v>0</v>
      </c>
      <c r="L1397" s="2">
        <f>AM1397/SUM(AM1:AM$2583)</f>
        <v>0</v>
      </c>
      <c r="M1397" t="s">
        <v>3281</v>
      </c>
      <c r="N1397" t="s">
        <v>3330</v>
      </c>
      <c r="O1397" t="s">
        <v>3331</v>
      </c>
      <c r="P1397" s="1"/>
      <c r="Q1397" s="1"/>
      <c r="R1397" s="1"/>
      <c r="S1397" s="1"/>
      <c r="T1397" s="1"/>
      <c r="U1397" s="1">
        <v>4229.9082889619203</v>
      </c>
      <c r="V1397" s="1"/>
      <c r="W1397" s="1">
        <v>351923.59150030202</v>
      </c>
      <c r="X1397" s="1">
        <v>8313.1393107816002</v>
      </c>
      <c r="Y1397" s="1">
        <v>15444.220160250799</v>
      </c>
      <c r="Z1397" s="1">
        <v>39652.382074597401</v>
      </c>
      <c r="AA1397" s="1"/>
      <c r="AB1397" s="1">
        <v>21368.004135783001</v>
      </c>
      <c r="AC1397" s="1">
        <v>37817.905588608301</v>
      </c>
      <c r="AD1397" s="1">
        <v>178235.35310050199</v>
      </c>
      <c r="AE1397" s="1">
        <v>35303.004876195802</v>
      </c>
      <c r="AF1397" s="1"/>
      <c r="AG1397" s="1">
        <v>75477.313092818105</v>
      </c>
      <c r="AH1397" s="1">
        <v>14092.3297954277</v>
      </c>
      <c r="AI1397" s="1"/>
      <c r="AJ1397" s="1">
        <v>27572.448118127599</v>
      </c>
      <c r="AK1397" s="1">
        <v>45187.421286532299</v>
      </c>
      <c r="AL1397" s="1"/>
      <c r="AM1397" s="1"/>
    </row>
    <row r="1398" spans="1:39" x14ac:dyDescent="0.3">
      <c r="A1398" t="str">
        <f t="shared" si="231"/>
        <v>Other</v>
      </c>
      <c r="B1398" t="str">
        <f t="shared" si="232"/>
        <v>3438</v>
      </c>
      <c r="C1398" t="str">
        <f t="shared" si="233"/>
        <v>MISCELLANEOUS WELDING EQUIPMENT</v>
      </c>
      <c r="D1398" s="1">
        <f t="shared" si="234"/>
        <v>226363.72642470201</v>
      </c>
      <c r="E1398" s="1">
        <f t="shared" si="235"/>
        <v>695106.742147421</v>
      </c>
      <c r="F1398" s="1">
        <f t="shared" si="236"/>
        <v>89877.810500000007</v>
      </c>
      <c r="G1398" s="1">
        <f t="shared" si="237"/>
        <v>62109.862066456903</v>
      </c>
      <c r="H1398" s="2">
        <f t="shared" si="238"/>
        <v>-0.87069926811192055</v>
      </c>
      <c r="I1398" s="2">
        <f t="shared" si="239"/>
        <v>-0.60294958949663213</v>
      </c>
      <c r="J1398" s="2">
        <f t="shared" si="240"/>
        <v>0.69104778722281957</v>
      </c>
      <c r="K1398" s="2">
        <f t="shared" si="241"/>
        <v>1.1285819247308196E-6</v>
      </c>
      <c r="L1398" s="2">
        <f>AM1398/SUM(AM1:AM$2583)</f>
        <v>1.2193929258885026E-6</v>
      </c>
      <c r="M1398" t="s">
        <v>3281</v>
      </c>
      <c r="N1398" t="s">
        <v>3332</v>
      </c>
      <c r="O1398" t="s">
        <v>3333</v>
      </c>
      <c r="P1398" s="1">
        <v>114931.72563022999</v>
      </c>
      <c r="Q1398" s="1">
        <v>80482.883672633296</v>
      </c>
      <c r="R1398" s="1"/>
      <c r="S1398" s="1"/>
      <c r="T1398" s="1"/>
      <c r="U1398" s="1">
        <v>173853.561640453</v>
      </c>
      <c r="V1398" s="1">
        <v>404829.92651578301</v>
      </c>
      <c r="W1398" s="1">
        <v>66394.258693717798</v>
      </c>
      <c r="X1398" s="1">
        <v>117625.45885552101</v>
      </c>
      <c r="Y1398" s="1">
        <v>420363.551636294</v>
      </c>
      <c r="Z1398" s="1">
        <v>366714.00580233301</v>
      </c>
      <c r="AA1398" s="1">
        <v>595676.50853345497</v>
      </c>
      <c r="AB1398" s="1">
        <v>69218.1793112132</v>
      </c>
      <c r="AC1398" s="1">
        <v>112223.849487574</v>
      </c>
      <c r="AD1398" s="1">
        <v>195469.11624376301</v>
      </c>
      <c r="AE1398" s="1">
        <v>226363.72642470201</v>
      </c>
      <c r="AF1398" s="1">
        <v>204504.11259353501</v>
      </c>
      <c r="AG1398" s="1">
        <v>262592.23986825702</v>
      </c>
      <c r="AH1398" s="1">
        <v>68768.571170757205</v>
      </c>
      <c r="AI1398" s="1">
        <v>264663.74340846401</v>
      </c>
      <c r="AJ1398" s="1">
        <v>195963.88602579499</v>
      </c>
      <c r="AK1398" s="1">
        <v>695106.742147421</v>
      </c>
      <c r="AL1398" s="1">
        <v>89877.810500000007</v>
      </c>
      <c r="AM1398" s="1">
        <v>62109.862066456903</v>
      </c>
    </row>
    <row r="1399" spans="1:39" x14ac:dyDescent="0.3">
      <c r="A1399" t="str">
        <f t="shared" si="231"/>
        <v>Other</v>
      </c>
      <c r="B1399" t="str">
        <f t="shared" si="232"/>
        <v>3439</v>
      </c>
      <c r="C1399" t="str">
        <f t="shared" si="233"/>
        <v>MISC WELD SOLDER &amp; BRAZING SUPPLY</v>
      </c>
      <c r="D1399" s="1">
        <f t="shared" si="234"/>
        <v>1292814.1020691299</v>
      </c>
      <c r="E1399" s="1">
        <f t="shared" si="235"/>
        <v>466150.04592547403</v>
      </c>
      <c r="F1399" s="1">
        <f t="shared" si="236"/>
        <v>880730.71089999995</v>
      </c>
      <c r="G1399" s="1">
        <f t="shared" si="237"/>
        <v>238435.854248616</v>
      </c>
      <c r="H1399" s="2">
        <f t="shared" si="238"/>
        <v>0.88937171324618336</v>
      </c>
      <c r="I1399" s="2">
        <f t="shared" si="239"/>
        <v>-0.31874914615302896</v>
      </c>
      <c r="J1399" s="2">
        <f t="shared" si="240"/>
        <v>0.27072503694683642</v>
      </c>
      <c r="K1399" s="2">
        <f t="shared" si="241"/>
        <v>1.1059200878920664E-5</v>
      </c>
      <c r="L1399" s="2">
        <f>AM1399/SUM(AM1:AM$2583)</f>
        <v>4.6811727522087907E-6</v>
      </c>
      <c r="M1399" t="s">
        <v>3281</v>
      </c>
      <c r="N1399" t="s">
        <v>3334</v>
      </c>
      <c r="O1399" t="s">
        <v>3335</v>
      </c>
      <c r="P1399" s="1">
        <v>50895.4965677289</v>
      </c>
      <c r="Q1399" s="1">
        <v>76717.445739928997</v>
      </c>
      <c r="R1399" s="1">
        <v>50145.266987106399</v>
      </c>
      <c r="S1399" s="1">
        <v>234346.52612829901</v>
      </c>
      <c r="T1399" s="1">
        <v>449734.91259013698</v>
      </c>
      <c r="U1399" s="1">
        <v>918653.79204427998</v>
      </c>
      <c r="V1399" s="1">
        <v>498302.22745590698</v>
      </c>
      <c r="W1399" s="1">
        <v>1175334.8728273599</v>
      </c>
      <c r="X1399" s="1">
        <v>1158811.13927325</v>
      </c>
      <c r="Y1399" s="1">
        <v>965007.73942977702</v>
      </c>
      <c r="Z1399" s="1">
        <v>2063671.09416845</v>
      </c>
      <c r="AA1399" s="1">
        <v>2388206.2800236898</v>
      </c>
      <c r="AB1399" s="1">
        <v>1918166.0351688501</v>
      </c>
      <c r="AC1399" s="1">
        <v>1807920.3450245999</v>
      </c>
      <c r="AD1399" s="1">
        <v>1365878.64800436</v>
      </c>
      <c r="AE1399" s="1">
        <v>1292814.1020691299</v>
      </c>
      <c r="AF1399" s="1">
        <v>1225189.7682781401</v>
      </c>
      <c r="AG1399" s="1">
        <v>1311606.2387051999</v>
      </c>
      <c r="AH1399" s="1">
        <v>1532696.00580563</v>
      </c>
      <c r="AI1399" s="1">
        <v>896198.47356465901</v>
      </c>
      <c r="AJ1399" s="1">
        <v>1500504.0603008501</v>
      </c>
      <c r="AK1399" s="1">
        <v>466150.04592547403</v>
      </c>
      <c r="AL1399" s="1">
        <v>880730.71089999995</v>
      </c>
      <c r="AM1399" s="1">
        <v>238435.854248616</v>
      </c>
    </row>
    <row r="1400" spans="1:39" x14ac:dyDescent="0.3">
      <c r="A1400" t="str">
        <f t="shared" si="231"/>
        <v>Other</v>
      </c>
      <c r="B1400" t="str">
        <f t="shared" si="232"/>
        <v>3441</v>
      </c>
      <c r="C1400" t="str">
        <f t="shared" si="233"/>
        <v>BENDING AND FORMING MACHINES</v>
      </c>
      <c r="D1400" s="1">
        <f t="shared" si="234"/>
        <v>648647.75060928799</v>
      </c>
      <c r="E1400" s="1">
        <f t="shared" si="235"/>
        <v>382681.74871584098</v>
      </c>
      <c r="F1400" s="1">
        <f t="shared" si="236"/>
        <v>660383.41020000004</v>
      </c>
      <c r="G1400" s="1">
        <f t="shared" si="237"/>
        <v>183190.33194786499</v>
      </c>
      <c r="H1400" s="2">
        <f t="shared" si="238"/>
        <v>0.72567260501980591</v>
      </c>
      <c r="I1400" s="2">
        <f t="shared" si="239"/>
        <v>1.8092500251004395E-2</v>
      </c>
      <c r="J1400" s="2">
        <f t="shared" si="240"/>
        <v>0.27739996056591576</v>
      </c>
      <c r="K1400" s="2">
        <f t="shared" si="241"/>
        <v>8.2923335136631786E-6</v>
      </c>
      <c r="L1400" s="2">
        <f>AM1400/SUM(AM1:AM$2583)</f>
        <v>3.5965463041823823E-6</v>
      </c>
      <c r="M1400" t="s">
        <v>3281</v>
      </c>
      <c r="N1400" t="s">
        <v>3336</v>
      </c>
      <c r="O1400" t="s">
        <v>3337</v>
      </c>
      <c r="P1400" s="1">
        <v>1037070.8740147901</v>
      </c>
      <c r="Q1400" s="1">
        <v>663471.11022878997</v>
      </c>
      <c r="R1400" s="1">
        <v>328801.69256256102</v>
      </c>
      <c r="S1400" s="1">
        <v>954017.27610874199</v>
      </c>
      <c r="T1400" s="1">
        <v>2002583.00785426</v>
      </c>
      <c r="U1400" s="1">
        <v>147782.60130244499</v>
      </c>
      <c r="V1400" s="1">
        <v>536525.83429760905</v>
      </c>
      <c r="W1400" s="1">
        <v>285845.749962384</v>
      </c>
      <c r="X1400" s="1">
        <v>952010.56256103597</v>
      </c>
      <c r="Y1400" s="1">
        <v>1078319.8253383201</v>
      </c>
      <c r="Z1400" s="1">
        <v>2510061.9212043299</v>
      </c>
      <c r="AA1400" s="1">
        <v>296143.37861964601</v>
      </c>
      <c r="AB1400" s="1">
        <v>235162.09513146101</v>
      </c>
      <c r="AC1400" s="1">
        <v>1972482.0405647201</v>
      </c>
      <c r="AD1400" s="1">
        <v>264979.04290652298</v>
      </c>
      <c r="AE1400" s="1">
        <v>648647.75060928799</v>
      </c>
      <c r="AF1400" s="1">
        <v>1069283.1114389501</v>
      </c>
      <c r="AG1400" s="1">
        <v>1648511.3718272899</v>
      </c>
      <c r="AH1400" s="1">
        <v>505035.24733081902</v>
      </c>
      <c r="AI1400" s="1">
        <v>540459.84038372501</v>
      </c>
      <c r="AJ1400" s="1">
        <v>337428.55066791602</v>
      </c>
      <c r="AK1400" s="1">
        <v>382681.74871584098</v>
      </c>
      <c r="AL1400" s="1">
        <v>660383.41020000004</v>
      </c>
      <c r="AM1400" s="1">
        <v>183190.33194786499</v>
      </c>
    </row>
    <row r="1401" spans="1:39" x14ac:dyDescent="0.3">
      <c r="A1401" t="str">
        <f t="shared" si="231"/>
        <v>Other</v>
      </c>
      <c r="B1401" t="str">
        <f t="shared" si="232"/>
        <v>3442</v>
      </c>
      <c r="C1401" t="str">
        <f t="shared" si="233"/>
        <v>HYDRAULIC AND PNEUMATIC PRESSES, POWER DRIVEN</v>
      </c>
      <c r="D1401" s="1">
        <f t="shared" si="234"/>
        <v>157000.56181164499</v>
      </c>
      <c r="E1401" s="1">
        <f t="shared" si="235"/>
        <v>423213.18792253901</v>
      </c>
      <c r="F1401" s="1">
        <f t="shared" si="236"/>
        <v>348413.41019999998</v>
      </c>
      <c r="G1401" s="1">
        <f t="shared" si="237"/>
        <v>10162.721732883299</v>
      </c>
      <c r="H1401" s="2">
        <f t="shared" si="238"/>
        <v>-0.17674254928045785</v>
      </c>
      <c r="I1401" s="2">
        <f t="shared" si="239"/>
        <v>1.219185754366884</v>
      </c>
      <c r="J1401" s="2">
        <f t="shared" si="240"/>
        <v>2.91685722631904E-2</v>
      </c>
      <c r="K1401" s="2">
        <f t="shared" si="241"/>
        <v>4.3749739217951304E-6</v>
      </c>
      <c r="L1401" s="2">
        <f>AM1401/SUM(AM1:AM$2583)</f>
        <v>1.9952308017672866E-7</v>
      </c>
      <c r="M1401" t="s">
        <v>3281</v>
      </c>
      <c r="N1401" t="s">
        <v>3338</v>
      </c>
      <c r="O1401" t="s">
        <v>3339</v>
      </c>
      <c r="P1401" s="1">
        <v>206711.65537731801</v>
      </c>
      <c r="Q1401" s="1"/>
      <c r="R1401" s="1">
        <v>557716.62226941797</v>
      </c>
      <c r="S1401" s="1">
        <v>295600.255707387</v>
      </c>
      <c r="T1401" s="1">
        <v>266343.586156476</v>
      </c>
      <c r="U1401" s="1">
        <v>227381.39083435401</v>
      </c>
      <c r="V1401" s="1">
        <v>1157536.7591480401</v>
      </c>
      <c r="W1401" s="1">
        <v>224730.75338625399</v>
      </c>
      <c r="X1401" s="1">
        <v>390087.32574322901</v>
      </c>
      <c r="Y1401" s="1">
        <v>71907.587179311493</v>
      </c>
      <c r="Z1401" s="1">
        <v>6271862.5894855103</v>
      </c>
      <c r="AA1401" s="1">
        <v>111400.462899957</v>
      </c>
      <c r="AB1401" s="1">
        <v>200005.17358218899</v>
      </c>
      <c r="AC1401" s="1">
        <v>5886.13613702774</v>
      </c>
      <c r="AD1401" s="1">
        <v>179782.46017115001</v>
      </c>
      <c r="AE1401" s="1">
        <v>157000.56181164499</v>
      </c>
      <c r="AF1401" s="1">
        <v>960524.18589740503</v>
      </c>
      <c r="AG1401" s="1">
        <v>657541.84567416494</v>
      </c>
      <c r="AH1401" s="1">
        <v>284875.141495538</v>
      </c>
      <c r="AI1401" s="1">
        <v>14955.027483936899</v>
      </c>
      <c r="AJ1401" s="1">
        <v>1469990.53935678</v>
      </c>
      <c r="AK1401" s="1">
        <v>423213.18792253901</v>
      </c>
      <c r="AL1401" s="1">
        <v>348413.41019999998</v>
      </c>
      <c r="AM1401" s="1">
        <v>10162.721732883299</v>
      </c>
    </row>
    <row r="1402" spans="1:39" x14ac:dyDescent="0.3">
      <c r="A1402" t="str">
        <f t="shared" si="231"/>
        <v>Other</v>
      </c>
      <c r="B1402" t="str">
        <f t="shared" si="232"/>
        <v>3443</v>
      </c>
      <c r="C1402" t="str">
        <f t="shared" si="233"/>
        <v>MECHANICAL PRESSES, POWER DRIVEN</v>
      </c>
      <c r="D1402" s="1">
        <f t="shared" si="234"/>
        <v>66779.986954424399</v>
      </c>
      <c r="E1402" s="1">
        <f t="shared" si="235"/>
        <v>1297850.4915583499</v>
      </c>
      <c r="F1402" s="1">
        <f t="shared" si="236"/>
        <v>0</v>
      </c>
      <c r="G1402" s="1">
        <f t="shared" si="237"/>
        <v>36975.901775569</v>
      </c>
      <c r="H1402" s="2">
        <f t="shared" si="238"/>
        <v>-1</v>
      </c>
      <c r="I1402" s="2">
        <f t="shared" si="239"/>
        <v>-1</v>
      </c>
      <c r="J1402" s="2" t="e">
        <f t="shared" si="240"/>
        <v>#DIV/0!</v>
      </c>
      <c r="K1402" s="2">
        <f t="shared" si="241"/>
        <v>0</v>
      </c>
      <c r="L1402" s="2">
        <f>AM1402/SUM(AM1:AM$2583)</f>
        <v>7.2594192859795937E-7</v>
      </c>
      <c r="M1402" t="s">
        <v>3281</v>
      </c>
      <c r="N1402" t="s">
        <v>3340</v>
      </c>
      <c r="O1402" t="s">
        <v>3341</v>
      </c>
      <c r="P1402" s="1"/>
      <c r="Q1402" s="1">
        <v>60732.869882328203</v>
      </c>
      <c r="R1402" s="1">
        <v>165342.72006349399</v>
      </c>
      <c r="S1402" s="1">
        <v>161011.80622398699</v>
      </c>
      <c r="T1402" s="1"/>
      <c r="U1402" s="1">
        <v>76235.074066625297</v>
      </c>
      <c r="V1402" s="1">
        <v>84601.135739837904</v>
      </c>
      <c r="W1402" s="1">
        <v>20389.1202707107</v>
      </c>
      <c r="X1402" s="1">
        <v>31112.5881103596</v>
      </c>
      <c r="Y1402" s="1">
        <v>82550.592212580406</v>
      </c>
      <c r="Z1402" s="1">
        <v>88946.402416755998</v>
      </c>
      <c r="AA1402" s="1">
        <v>20175.037544740699</v>
      </c>
      <c r="AB1402" s="1"/>
      <c r="AC1402" s="1"/>
      <c r="AD1402" s="1">
        <v>45576.699650095397</v>
      </c>
      <c r="AE1402" s="1">
        <v>66779.986954424399</v>
      </c>
      <c r="AF1402" s="1">
        <v>58315.321830067602</v>
      </c>
      <c r="AG1402" s="1">
        <v>14356.487379847</v>
      </c>
      <c r="AH1402" s="1">
        <v>17671.080429806701</v>
      </c>
      <c r="AI1402" s="1"/>
      <c r="AJ1402" s="1">
        <v>23426.5610711749</v>
      </c>
      <c r="AK1402" s="1">
        <v>1297850.4915583499</v>
      </c>
      <c r="AL1402" s="1"/>
      <c r="AM1402" s="1">
        <v>36975.901775569</v>
      </c>
    </row>
    <row r="1403" spans="1:39" x14ac:dyDescent="0.3">
      <c r="A1403" t="str">
        <f t="shared" si="231"/>
        <v>Other</v>
      </c>
      <c r="B1403" t="str">
        <f t="shared" si="232"/>
        <v>3444</v>
      </c>
      <c r="C1403" t="str">
        <f t="shared" si="233"/>
        <v>MANUAL PRESSES</v>
      </c>
      <c r="D1403" s="1">
        <f t="shared" si="234"/>
        <v>0</v>
      </c>
      <c r="E1403" s="1">
        <f t="shared" si="235"/>
        <v>0</v>
      </c>
      <c r="F1403" s="1">
        <f t="shared" si="236"/>
        <v>2567.1201000000001</v>
      </c>
      <c r="G1403" s="1">
        <f t="shared" si="237"/>
        <v>0</v>
      </c>
      <c r="H1403" s="2" t="e">
        <f t="shared" si="238"/>
        <v>#DIV/0!</v>
      </c>
      <c r="I1403" s="2" t="e">
        <f t="shared" si="239"/>
        <v>#DIV/0!</v>
      </c>
      <c r="J1403" s="2">
        <f t="shared" si="240"/>
        <v>0</v>
      </c>
      <c r="K1403" s="2">
        <f t="shared" si="241"/>
        <v>3.2234934600161114E-8</v>
      </c>
      <c r="L1403" s="2">
        <f>AM1403/SUM(AM1:AM$2583)</f>
        <v>0</v>
      </c>
      <c r="M1403" t="s">
        <v>3281</v>
      </c>
      <c r="N1403" t="s">
        <v>3342</v>
      </c>
      <c r="O1403" t="s">
        <v>3343</v>
      </c>
      <c r="P1403" s="1">
        <v>121572.376134782</v>
      </c>
      <c r="Q1403" s="1">
        <v>343929.453405054</v>
      </c>
      <c r="R1403" s="1"/>
      <c r="S1403" s="1">
        <v>79672.363542379899</v>
      </c>
      <c r="T1403" s="1">
        <v>49574.711066437201</v>
      </c>
      <c r="U1403" s="1"/>
      <c r="V1403" s="1">
        <v>5305.9215027711898</v>
      </c>
      <c r="W1403" s="1">
        <v>38168.193642988299</v>
      </c>
      <c r="X1403" s="1">
        <v>5118.7805631439996</v>
      </c>
      <c r="Y1403" s="1">
        <v>253937.250673726</v>
      </c>
      <c r="Z1403" s="1"/>
      <c r="AA1403" s="1">
        <v>132550.68979689901</v>
      </c>
      <c r="AB1403" s="1">
        <v>97452.957198826</v>
      </c>
      <c r="AC1403" s="1">
        <v>6620.6803977244599</v>
      </c>
      <c r="AD1403" s="1">
        <v>8850.2827571317994</v>
      </c>
      <c r="AE1403" s="1"/>
      <c r="AF1403" s="1">
        <v>8707.7989845621505</v>
      </c>
      <c r="AG1403" s="1"/>
      <c r="AH1403" s="1">
        <v>16786.395687551099</v>
      </c>
      <c r="AI1403" s="1">
        <v>16239.6389213724</v>
      </c>
      <c r="AJ1403" s="1">
        <v>14608.9518608249</v>
      </c>
      <c r="AK1403" s="1"/>
      <c r="AL1403" s="1">
        <v>2567.1201000000001</v>
      </c>
      <c r="AM1403" s="1"/>
    </row>
    <row r="1404" spans="1:39" x14ac:dyDescent="0.3">
      <c r="A1404" t="str">
        <f t="shared" si="231"/>
        <v>Other</v>
      </c>
      <c r="B1404" t="str">
        <f t="shared" si="232"/>
        <v>3445</v>
      </c>
      <c r="C1404" t="str">
        <f t="shared" si="233"/>
        <v>PUNCHING AND SHEARING MACHINES</v>
      </c>
      <c r="D1404" s="1">
        <f t="shared" si="234"/>
        <v>283477.96863824601</v>
      </c>
      <c r="E1404" s="1">
        <f t="shared" si="235"/>
        <v>147319.49445930199</v>
      </c>
      <c r="F1404" s="1">
        <f t="shared" si="236"/>
        <v>461473.59379999997</v>
      </c>
      <c r="G1404" s="1">
        <f t="shared" si="237"/>
        <v>0</v>
      </c>
      <c r="H1404" s="2">
        <f t="shared" si="238"/>
        <v>2.1324679431851106</v>
      </c>
      <c r="I1404" s="2">
        <f t="shared" si="239"/>
        <v>0.62789932500503798</v>
      </c>
      <c r="J1404" s="2">
        <f t="shared" si="240"/>
        <v>0</v>
      </c>
      <c r="K1404" s="2">
        <f t="shared" si="241"/>
        <v>5.7946533611124448E-6</v>
      </c>
      <c r="L1404" s="2">
        <f>AM1404/SUM(AM1:AM$2583)</f>
        <v>0</v>
      </c>
      <c r="M1404" t="s">
        <v>3281</v>
      </c>
      <c r="N1404" t="s">
        <v>3344</v>
      </c>
      <c r="O1404" t="s">
        <v>3345</v>
      </c>
      <c r="P1404" s="1">
        <v>134919.92207592499</v>
      </c>
      <c r="Q1404" s="1">
        <v>148528.93757507799</v>
      </c>
      <c r="R1404" s="1">
        <v>174033.11690647501</v>
      </c>
      <c r="S1404" s="1">
        <v>366213.40034418501</v>
      </c>
      <c r="T1404" s="1">
        <v>177423.559366973</v>
      </c>
      <c r="U1404" s="1">
        <v>718488.17972989497</v>
      </c>
      <c r="V1404" s="1">
        <v>162942.82205466699</v>
      </c>
      <c r="W1404" s="1">
        <v>619398.96591193799</v>
      </c>
      <c r="X1404" s="1">
        <v>1127216.7987298099</v>
      </c>
      <c r="Y1404" s="1">
        <v>141679.49762462499</v>
      </c>
      <c r="Z1404" s="1">
        <v>459275.81469203997</v>
      </c>
      <c r="AA1404" s="1">
        <v>145486.314030838</v>
      </c>
      <c r="AB1404" s="1">
        <v>261777.08580138299</v>
      </c>
      <c r="AC1404" s="1">
        <v>764036.96033008001</v>
      </c>
      <c r="AD1404" s="1">
        <v>211009.351394381</v>
      </c>
      <c r="AE1404" s="1">
        <v>283477.96863824601</v>
      </c>
      <c r="AF1404" s="1">
        <v>516474.96320312499</v>
      </c>
      <c r="AG1404" s="1">
        <v>115812.975879098</v>
      </c>
      <c r="AH1404" s="1">
        <v>293878.02073288499</v>
      </c>
      <c r="AI1404" s="1">
        <v>111221.50044867001</v>
      </c>
      <c r="AJ1404" s="1">
        <v>97239.270008568899</v>
      </c>
      <c r="AK1404" s="1">
        <v>147319.49445930199</v>
      </c>
      <c r="AL1404" s="1">
        <v>461473.59379999997</v>
      </c>
      <c r="AM1404" s="1"/>
    </row>
    <row r="1405" spans="1:39" x14ac:dyDescent="0.3">
      <c r="A1405" t="str">
        <f t="shared" si="231"/>
        <v>Other</v>
      </c>
      <c r="B1405" t="str">
        <f t="shared" si="232"/>
        <v>3446</v>
      </c>
      <c r="C1405" t="str">
        <f t="shared" si="233"/>
        <v>FORGING MACHINERY AND HAMMERS</v>
      </c>
      <c r="D1405" s="1">
        <f t="shared" si="234"/>
        <v>1474341.75840817</v>
      </c>
      <c r="E1405" s="1">
        <f t="shared" si="235"/>
        <v>256385.77653487201</v>
      </c>
      <c r="F1405" s="1">
        <f t="shared" si="236"/>
        <v>264588</v>
      </c>
      <c r="G1405" s="1">
        <f t="shared" si="237"/>
        <v>0</v>
      </c>
      <c r="H1405" s="2">
        <f t="shared" si="238"/>
        <v>3.1991725812497984E-2</v>
      </c>
      <c r="I1405" s="2">
        <f t="shared" si="239"/>
        <v>-0.82053821748515576</v>
      </c>
      <c r="J1405" s="2">
        <f t="shared" si="240"/>
        <v>0</v>
      </c>
      <c r="K1405" s="2">
        <f t="shared" si="241"/>
        <v>3.3223910622597784E-6</v>
      </c>
      <c r="L1405" s="2">
        <f>AM1405/SUM(AM1:AM$2583)</f>
        <v>0</v>
      </c>
      <c r="M1405" t="s">
        <v>3281</v>
      </c>
      <c r="N1405" t="s">
        <v>3346</v>
      </c>
      <c r="O1405" t="s">
        <v>3347</v>
      </c>
      <c r="P1405" s="1"/>
      <c r="Q1405" s="1">
        <v>262807.69149080198</v>
      </c>
      <c r="R1405" s="1">
        <v>63593.951165128703</v>
      </c>
      <c r="S1405" s="1"/>
      <c r="T1405" s="1">
        <v>6088.2528923105901</v>
      </c>
      <c r="U1405" s="1"/>
      <c r="V1405" s="1">
        <v>1832747.7770093901</v>
      </c>
      <c r="W1405" s="1">
        <v>9970.7057480809708</v>
      </c>
      <c r="X1405" s="1">
        <v>6429.7618506938297</v>
      </c>
      <c r="Y1405" s="1">
        <v>34246.718152757298</v>
      </c>
      <c r="Z1405" s="1"/>
      <c r="AA1405" s="1">
        <v>107069.994757529</v>
      </c>
      <c r="AB1405" s="1">
        <v>3989.4623992388101</v>
      </c>
      <c r="AC1405" s="1"/>
      <c r="AD1405" s="1">
        <v>10150.3457403298</v>
      </c>
      <c r="AE1405" s="1">
        <v>1474341.75840817</v>
      </c>
      <c r="AF1405" s="1">
        <v>10487.759104365499</v>
      </c>
      <c r="AG1405" s="1"/>
      <c r="AH1405" s="1"/>
      <c r="AI1405" s="1"/>
      <c r="AJ1405" s="1">
        <v>64962.065814519403</v>
      </c>
      <c r="AK1405" s="1">
        <v>256385.77653487201</v>
      </c>
      <c r="AL1405" s="1">
        <v>264588</v>
      </c>
      <c r="AM1405" s="1"/>
    </row>
    <row r="1406" spans="1:39" x14ac:dyDescent="0.3">
      <c r="A1406" t="str">
        <f t="shared" si="231"/>
        <v>Other</v>
      </c>
      <c r="B1406" t="str">
        <f t="shared" si="232"/>
        <v>3447</v>
      </c>
      <c r="C1406" t="str">
        <f t="shared" si="233"/>
        <v>WIRE &amp; METAL RIBBON FORMING MACHS</v>
      </c>
      <c r="D1406" s="1">
        <f t="shared" si="234"/>
        <v>27026.816423484699</v>
      </c>
      <c r="E1406" s="1">
        <f t="shared" si="235"/>
        <v>0</v>
      </c>
      <c r="F1406" s="1">
        <f t="shared" si="236"/>
        <v>0</v>
      </c>
      <c r="G1406" s="1">
        <f t="shared" si="237"/>
        <v>0</v>
      </c>
      <c r="H1406" s="2" t="e">
        <f t="shared" si="238"/>
        <v>#DIV/0!</v>
      </c>
      <c r="I1406" s="2">
        <f t="shared" si="239"/>
        <v>-1</v>
      </c>
      <c r="J1406" s="2" t="e">
        <f t="shared" si="240"/>
        <v>#DIV/0!</v>
      </c>
      <c r="K1406" s="2">
        <f t="shared" si="241"/>
        <v>0</v>
      </c>
      <c r="L1406" s="2">
        <f>AM1406/SUM(AM1:AM$2583)</f>
        <v>0</v>
      </c>
      <c r="M1406" t="s">
        <v>3281</v>
      </c>
      <c r="N1406" t="s">
        <v>3348</v>
      </c>
      <c r="O1406" t="s">
        <v>3349</v>
      </c>
      <c r="P1406" s="1"/>
      <c r="Q1406" s="1">
        <v>60592.474416885903</v>
      </c>
      <c r="R1406" s="1"/>
      <c r="S1406" s="1"/>
      <c r="T1406" s="1"/>
      <c r="U1406" s="1">
        <v>83187.715131349003</v>
      </c>
      <c r="V1406" s="1"/>
      <c r="W1406" s="1"/>
      <c r="X1406" s="1">
        <v>45574.955302881397</v>
      </c>
      <c r="Y1406" s="1">
        <v>47492.4599461939</v>
      </c>
      <c r="Z1406" s="1"/>
      <c r="AA1406" s="1"/>
      <c r="AB1406" s="1"/>
      <c r="AC1406" s="1"/>
      <c r="AD1406" s="1">
        <v>7661.7850189280198</v>
      </c>
      <c r="AE1406" s="1">
        <v>27026.816423484699</v>
      </c>
      <c r="AF1406" s="1"/>
      <c r="AG1406" s="1">
        <v>139032.56368883199</v>
      </c>
      <c r="AH1406" s="1"/>
      <c r="AI1406" s="1"/>
      <c r="AJ1406" s="1">
        <v>368887.36592011101</v>
      </c>
      <c r="AK1406" s="1"/>
      <c r="AL1406" s="1"/>
      <c r="AM1406" s="1"/>
    </row>
    <row r="1407" spans="1:39" x14ac:dyDescent="0.3">
      <c r="A1407" t="str">
        <f t="shared" si="231"/>
        <v>Other</v>
      </c>
      <c r="B1407" t="str">
        <f t="shared" si="232"/>
        <v>3448</v>
      </c>
      <c r="C1407" t="str">
        <f t="shared" si="233"/>
        <v>RIVETING MACHINES</v>
      </c>
      <c r="D1407" s="1">
        <f t="shared" si="234"/>
        <v>6070.9441282642001</v>
      </c>
      <c r="E1407" s="1">
        <f t="shared" si="235"/>
        <v>0</v>
      </c>
      <c r="F1407" s="1">
        <f t="shared" si="236"/>
        <v>0</v>
      </c>
      <c r="G1407" s="1">
        <f t="shared" si="237"/>
        <v>0</v>
      </c>
      <c r="H1407" s="2" t="e">
        <f t="shared" si="238"/>
        <v>#DIV/0!</v>
      </c>
      <c r="I1407" s="2">
        <f t="shared" si="239"/>
        <v>-1</v>
      </c>
      <c r="J1407" s="2" t="e">
        <f t="shared" si="240"/>
        <v>#DIV/0!</v>
      </c>
      <c r="K1407" s="2">
        <f t="shared" si="241"/>
        <v>0</v>
      </c>
      <c r="L1407" s="2">
        <f>AM1407/SUM(AM1:AM$2583)</f>
        <v>0</v>
      </c>
      <c r="M1407" t="s">
        <v>3281</v>
      </c>
      <c r="N1407" t="s">
        <v>3350</v>
      </c>
      <c r="O1407" t="s">
        <v>3351</v>
      </c>
      <c r="P1407" s="1"/>
      <c r="Q1407" s="1"/>
      <c r="R1407" s="1">
        <v>55647.424959708304</v>
      </c>
      <c r="S1407" s="1">
        <v>120355.79942820501</v>
      </c>
      <c r="T1407" s="1"/>
      <c r="U1407" s="1">
        <v>5568.1762015447503</v>
      </c>
      <c r="V1407" s="1">
        <v>44954.227688696199</v>
      </c>
      <c r="W1407" s="1">
        <v>1757910.1322369</v>
      </c>
      <c r="X1407" s="1">
        <v>4906.03111268675</v>
      </c>
      <c r="Y1407" s="1">
        <v>529850.95935745095</v>
      </c>
      <c r="Z1407" s="1">
        <v>41035.413859021901</v>
      </c>
      <c r="AA1407" s="1">
        <v>424256.33240767999</v>
      </c>
      <c r="AB1407" s="1"/>
      <c r="AC1407" s="1">
        <v>47862.118494876602</v>
      </c>
      <c r="AD1407" s="1"/>
      <c r="AE1407" s="1">
        <v>6070.9441282642001</v>
      </c>
      <c r="AF1407" s="1"/>
      <c r="AG1407" s="1">
        <v>734486.87145681004</v>
      </c>
      <c r="AH1407" s="1">
        <v>99869.866737980396</v>
      </c>
      <c r="AI1407" s="1">
        <v>277867.38586539601</v>
      </c>
      <c r="AJ1407" s="1">
        <v>814512.01317049598</v>
      </c>
      <c r="AK1407" s="1">
        <v>0</v>
      </c>
      <c r="AL1407" s="1"/>
      <c r="AM1407" s="1"/>
    </row>
    <row r="1408" spans="1:39" x14ac:dyDescent="0.3">
      <c r="A1408" t="str">
        <f t="shared" si="231"/>
        <v>Other</v>
      </c>
      <c r="B1408" t="str">
        <f t="shared" si="232"/>
        <v>3449</v>
      </c>
      <c r="C1408" t="str">
        <f t="shared" si="233"/>
        <v>MISCELLANEOUS SECONDARY METAL FORMING AND CUTTING MACHINES</v>
      </c>
      <c r="D1408" s="1">
        <f t="shared" si="234"/>
        <v>559410.54271999002</v>
      </c>
      <c r="E1408" s="1">
        <f t="shared" si="235"/>
        <v>851551.77507215505</v>
      </c>
      <c r="F1408" s="1">
        <f t="shared" si="236"/>
        <v>778502.09380000003</v>
      </c>
      <c r="G1408" s="1">
        <f t="shared" si="237"/>
        <v>68224.244282629006</v>
      </c>
      <c r="H1408" s="2">
        <f t="shared" si="238"/>
        <v>-8.5784192353970834E-2</v>
      </c>
      <c r="I1408" s="2">
        <f t="shared" si="239"/>
        <v>0.39164716134010202</v>
      </c>
      <c r="J1408" s="2">
        <f t="shared" si="240"/>
        <v>8.7635273978024855E-2</v>
      </c>
      <c r="K1408" s="2">
        <f t="shared" si="241"/>
        <v>9.7755317640695866E-6</v>
      </c>
      <c r="L1408" s="2">
        <f>AM1408/SUM(AM1:AM$2583)</f>
        <v>1.3394356078799884E-6</v>
      </c>
      <c r="M1408" t="s">
        <v>3281</v>
      </c>
      <c r="N1408" t="s">
        <v>3352</v>
      </c>
      <c r="O1408" t="s">
        <v>3353</v>
      </c>
      <c r="P1408" s="1"/>
      <c r="Q1408" s="1">
        <v>48744.043619842603</v>
      </c>
      <c r="R1408" s="1">
        <v>122850.468737969</v>
      </c>
      <c r="S1408" s="1">
        <v>126478.581860943</v>
      </c>
      <c r="T1408" s="1">
        <v>183189.02924495901</v>
      </c>
      <c r="U1408" s="1">
        <v>267730.09621599101</v>
      </c>
      <c r="V1408" s="1">
        <v>534150.40330071701</v>
      </c>
      <c r="W1408" s="1">
        <v>1579701.1925230799</v>
      </c>
      <c r="X1408" s="1">
        <v>412403.67416417802</v>
      </c>
      <c r="Y1408" s="1">
        <v>860966.17726716294</v>
      </c>
      <c r="Z1408" s="1">
        <v>231166.64031045701</v>
      </c>
      <c r="AA1408" s="1">
        <v>446743.01656371501</v>
      </c>
      <c r="AB1408" s="1">
        <v>1325550.7360913199</v>
      </c>
      <c r="AC1408" s="1">
        <v>565932.23935363104</v>
      </c>
      <c r="AD1408" s="1">
        <v>318139.16708709003</v>
      </c>
      <c r="AE1408" s="1">
        <v>559410.54271999002</v>
      </c>
      <c r="AF1408" s="1">
        <v>309763.73369312403</v>
      </c>
      <c r="AG1408" s="1">
        <v>1241860.88697668</v>
      </c>
      <c r="AH1408" s="1">
        <v>1355163.6575054801</v>
      </c>
      <c r="AI1408" s="1">
        <v>645648.38945144997</v>
      </c>
      <c r="AJ1408" s="1">
        <v>360656.819845477</v>
      </c>
      <c r="AK1408" s="1">
        <v>851551.77507215505</v>
      </c>
      <c r="AL1408" s="1">
        <v>778502.09380000003</v>
      </c>
      <c r="AM1408" s="1">
        <v>68224.244282629006</v>
      </c>
    </row>
    <row r="1409" spans="1:39" x14ac:dyDescent="0.3">
      <c r="A1409" t="str">
        <f t="shared" ref="A1409:A1472" si="242">M1409</f>
        <v>Other</v>
      </c>
      <c r="B1409" t="str">
        <f t="shared" ref="B1409:B1472" si="243">N1409</f>
        <v>3450</v>
      </c>
      <c r="C1409" t="str">
        <f t="shared" ref="C1409:C1472" si="244">O1409</f>
        <v>MACHINE TOOLS, PORTABLE</v>
      </c>
      <c r="D1409" s="1">
        <f t="shared" ref="D1409:D1472" si="245">AE1409</f>
        <v>175454.866021083</v>
      </c>
      <c r="E1409" s="1">
        <f t="shared" ref="E1409:E1472" si="246">AK1409</f>
        <v>17877.515321565301</v>
      </c>
      <c r="F1409" s="1">
        <f t="shared" ref="F1409:F1472" si="247">AL1409</f>
        <v>34048</v>
      </c>
      <c r="G1409" s="1">
        <f t="shared" ref="G1409:G1472" si="248">AM1409</f>
        <v>31435.029940765999</v>
      </c>
      <c r="H1409" s="2">
        <f t="shared" si="238"/>
        <v>0.90451521856219896</v>
      </c>
      <c r="I1409" s="2">
        <f t="shared" si="239"/>
        <v>-0.80594439600262369</v>
      </c>
      <c r="J1409" s="2">
        <f t="shared" si="240"/>
        <v>0.92325628350464051</v>
      </c>
      <c r="K1409" s="2">
        <f t="shared" si="241"/>
        <v>4.2753553028792287E-7</v>
      </c>
      <c r="L1409" s="2">
        <f>AM1409/SUM(AM1:AM$2583)</f>
        <v>6.1715888362219941E-7</v>
      </c>
      <c r="M1409" t="s">
        <v>3281</v>
      </c>
      <c r="N1409" t="s">
        <v>3354</v>
      </c>
      <c r="O1409" t="s">
        <v>3355</v>
      </c>
      <c r="P1409" s="1">
        <v>1615730.0497691699</v>
      </c>
      <c r="Q1409" s="1"/>
      <c r="R1409" s="1">
        <v>482803.10309347999</v>
      </c>
      <c r="S1409" s="1">
        <v>50903.819603190299</v>
      </c>
      <c r="T1409" s="1">
        <v>244285.75519139599</v>
      </c>
      <c r="U1409" s="1">
        <v>478086.46710095101</v>
      </c>
      <c r="V1409" s="1">
        <v>524114.59182591003</v>
      </c>
      <c r="W1409" s="1">
        <v>81560.563533674504</v>
      </c>
      <c r="X1409" s="1">
        <v>286403.35470161599</v>
      </c>
      <c r="Y1409" s="1">
        <v>118727.472585439</v>
      </c>
      <c r="Z1409" s="1">
        <v>319112.470923118</v>
      </c>
      <c r="AA1409" s="1">
        <v>116232.966247512</v>
      </c>
      <c r="AB1409" s="1">
        <v>139640.60152247699</v>
      </c>
      <c r="AC1409" s="1">
        <v>174284.34978405299</v>
      </c>
      <c r="AD1409" s="1">
        <v>58068.518901237701</v>
      </c>
      <c r="AE1409" s="1">
        <v>175454.866021083</v>
      </c>
      <c r="AF1409" s="1">
        <v>311528.64621286199</v>
      </c>
      <c r="AG1409" s="1">
        <v>84252.392835375606</v>
      </c>
      <c r="AH1409" s="1">
        <v>818483.02449611796</v>
      </c>
      <c r="AI1409" s="1">
        <v>142390.93907890399</v>
      </c>
      <c r="AJ1409" s="1">
        <v>101110.936688495</v>
      </c>
      <c r="AK1409" s="1">
        <v>17877.515321565301</v>
      </c>
      <c r="AL1409" s="1">
        <v>34048</v>
      </c>
      <c r="AM1409" s="1">
        <v>31435.029940765999</v>
      </c>
    </row>
    <row r="1410" spans="1:39" x14ac:dyDescent="0.3">
      <c r="A1410" t="str">
        <f t="shared" si="242"/>
        <v>Other</v>
      </c>
      <c r="B1410" t="str">
        <f t="shared" si="243"/>
        <v>3455</v>
      </c>
      <c r="C1410" t="str">
        <f t="shared" si="244"/>
        <v>CUTTING TOOLS FOR MACHINE TOOLS</v>
      </c>
      <c r="D1410" s="1">
        <f t="shared" si="245"/>
        <v>713343.223154351</v>
      </c>
      <c r="E1410" s="1">
        <f t="shared" si="246"/>
        <v>341998.838184811</v>
      </c>
      <c r="F1410" s="1">
        <f t="shared" si="247"/>
        <v>1001608.0029</v>
      </c>
      <c r="G1410" s="1">
        <f t="shared" si="248"/>
        <v>267660.314805981</v>
      </c>
      <c r="H1410" s="2">
        <f t="shared" ref="H1410:H1473" si="249">AL1410/AK1410-1</f>
        <v>1.9286883201595737</v>
      </c>
      <c r="I1410" s="2">
        <f t="shared" ref="I1410:I1473" si="250">AL1410/AE1410-1</f>
        <v>0.40410390172484356</v>
      </c>
      <c r="J1410" s="2">
        <f t="shared" ref="J1410:J1473" si="251">AM1410/AL1410</f>
        <v>0.26723060721461117</v>
      </c>
      <c r="K1410" s="2">
        <f t="shared" ref="K1410:K1473" si="252">AL1410/SUM(AL$1:AL$2583)</f>
        <v>1.257703855323305E-5</v>
      </c>
      <c r="L1410" s="2">
        <f>AM1410/SUM(AM1:AM$2583)</f>
        <v>5.2549318828993107E-6</v>
      </c>
      <c r="M1410" t="s">
        <v>3281</v>
      </c>
      <c r="N1410" t="s">
        <v>3356</v>
      </c>
      <c r="O1410" t="s">
        <v>3357</v>
      </c>
      <c r="P1410" s="1">
        <v>272365.23021963902</v>
      </c>
      <c r="Q1410" s="1"/>
      <c r="R1410" s="1">
        <v>110965.621161248</v>
      </c>
      <c r="S1410" s="1">
        <v>203170.31761874401</v>
      </c>
      <c r="T1410" s="1"/>
      <c r="U1410" s="1">
        <v>130966.911285439</v>
      </c>
      <c r="V1410" s="1">
        <v>537739.41528954799</v>
      </c>
      <c r="W1410" s="1">
        <v>222743.96064813499</v>
      </c>
      <c r="X1410" s="1">
        <v>405456.63767611998</v>
      </c>
      <c r="Y1410" s="1">
        <v>38532.495046235403</v>
      </c>
      <c r="Z1410" s="1">
        <v>88658.358146455706</v>
      </c>
      <c r="AA1410" s="1">
        <v>150122.96006528501</v>
      </c>
      <c r="AB1410" s="1">
        <v>417656.93203924102</v>
      </c>
      <c r="AC1410" s="1">
        <v>-348439.59132894198</v>
      </c>
      <c r="AD1410" s="1">
        <v>254367.31730702199</v>
      </c>
      <c r="AE1410" s="1">
        <v>713343.223154351</v>
      </c>
      <c r="AF1410" s="1">
        <v>1483736.66057984</v>
      </c>
      <c r="AG1410" s="1">
        <v>2955902.23964454</v>
      </c>
      <c r="AH1410" s="1">
        <v>455063.92569584597</v>
      </c>
      <c r="AI1410" s="1">
        <v>1153882.0208935901</v>
      </c>
      <c r="AJ1410" s="1">
        <v>735766.09783007705</v>
      </c>
      <c r="AK1410" s="1">
        <v>341998.838184811</v>
      </c>
      <c r="AL1410" s="1">
        <v>1001608.0029</v>
      </c>
      <c r="AM1410" s="1">
        <v>267660.314805981</v>
      </c>
    </row>
    <row r="1411" spans="1:39" x14ac:dyDescent="0.3">
      <c r="A1411" t="str">
        <f t="shared" si="242"/>
        <v>Other</v>
      </c>
      <c r="B1411" t="str">
        <f t="shared" si="243"/>
        <v>3456</v>
      </c>
      <c r="C1411" t="str">
        <f t="shared" si="244"/>
        <v>CUTTING AND FORMING TOOLS FOR SECONDARY METALWORKING MACHINERY</v>
      </c>
      <c r="D1411" s="1">
        <f t="shared" si="245"/>
        <v>298039.45017592201</v>
      </c>
      <c r="E1411" s="1">
        <f t="shared" si="246"/>
        <v>1444458.77610608</v>
      </c>
      <c r="F1411" s="1">
        <f t="shared" si="247"/>
        <v>183452</v>
      </c>
      <c r="G1411" s="1">
        <f t="shared" si="248"/>
        <v>35028.245484762097</v>
      </c>
      <c r="H1411" s="2">
        <f t="shared" si="249"/>
        <v>-0.87299602935395404</v>
      </c>
      <c r="I1411" s="2">
        <f t="shared" si="250"/>
        <v>-0.38447074744059939</v>
      </c>
      <c r="J1411" s="2">
        <f t="shared" si="251"/>
        <v>0.19093956721519578</v>
      </c>
      <c r="K1411" s="2">
        <f t="shared" si="252"/>
        <v>2.3035787154129474E-6</v>
      </c>
      <c r="L1411" s="2">
        <f>AM1411/SUM(AM1:AM$2583)</f>
        <v>6.8770390609951947E-7</v>
      </c>
      <c r="M1411" t="s">
        <v>3281</v>
      </c>
      <c r="N1411" t="s">
        <v>3358</v>
      </c>
      <c r="O1411" t="s">
        <v>3359</v>
      </c>
      <c r="P1411" s="1">
        <v>86860.031745540895</v>
      </c>
      <c r="Q1411" s="1">
        <v>231851.28009935201</v>
      </c>
      <c r="R1411" s="1">
        <v>187220.902823307</v>
      </c>
      <c r="S1411" s="1">
        <v>480930.997930396</v>
      </c>
      <c r="T1411" s="1">
        <v>353753.82142736297</v>
      </c>
      <c r="U1411" s="1">
        <v>14804.679011366699</v>
      </c>
      <c r="V1411" s="1">
        <v>360490.87813175598</v>
      </c>
      <c r="W1411" s="1">
        <v>717726.15501161595</v>
      </c>
      <c r="X1411" s="1">
        <v>751677.48924175999</v>
      </c>
      <c r="Y1411" s="1">
        <v>62084.822840249399</v>
      </c>
      <c r="Z1411" s="1">
        <v>133923.67252926799</v>
      </c>
      <c r="AA1411" s="1">
        <v>774261.74117812002</v>
      </c>
      <c r="AB1411" s="1">
        <v>77581.316287757494</v>
      </c>
      <c r="AC1411" s="1">
        <v>18488.819249366701</v>
      </c>
      <c r="AD1411" s="1">
        <v>4646.5500973015496</v>
      </c>
      <c r="AE1411" s="1">
        <v>298039.45017592201</v>
      </c>
      <c r="AF1411" s="1">
        <v>239007.09790776999</v>
      </c>
      <c r="AG1411" s="1">
        <v>183712.64505099499</v>
      </c>
      <c r="AH1411" s="1">
        <v>274828.97879828798</v>
      </c>
      <c r="AI1411" s="1">
        <v>582347.20113939105</v>
      </c>
      <c r="AJ1411" s="1">
        <v>1287778.57826453</v>
      </c>
      <c r="AK1411" s="1">
        <v>1444458.77610608</v>
      </c>
      <c r="AL1411" s="1">
        <v>183452</v>
      </c>
      <c r="AM1411" s="1">
        <v>35028.245484762097</v>
      </c>
    </row>
    <row r="1412" spans="1:39" x14ac:dyDescent="0.3">
      <c r="A1412" t="str">
        <f t="shared" si="242"/>
        <v>Other</v>
      </c>
      <c r="B1412" t="str">
        <f t="shared" si="243"/>
        <v>3460</v>
      </c>
      <c r="C1412" t="str">
        <f t="shared" si="244"/>
        <v>MACHINE TOOL ACCESSORIES</v>
      </c>
      <c r="D1412" s="1">
        <f t="shared" si="245"/>
        <v>100196.692968569</v>
      </c>
      <c r="E1412" s="1">
        <f t="shared" si="246"/>
        <v>575628.521688001</v>
      </c>
      <c r="F1412" s="1">
        <f t="shared" si="247"/>
        <v>782907.55079999997</v>
      </c>
      <c r="G1412" s="1">
        <f t="shared" si="248"/>
        <v>2448404.4936535801</v>
      </c>
      <c r="H1412" s="2">
        <f t="shared" si="249"/>
        <v>0.36009165859982728</v>
      </c>
      <c r="I1412" s="2">
        <f t="shared" si="250"/>
        <v>6.8137064967363008</v>
      </c>
      <c r="J1412" s="2">
        <f t="shared" si="251"/>
        <v>3.1273226208531546</v>
      </c>
      <c r="K1412" s="2">
        <f t="shared" si="252"/>
        <v>9.8308504140535986E-6</v>
      </c>
      <c r="L1412" s="2">
        <f>AM1412/SUM(AM1:AM$2583)</f>
        <v>4.8069131373698287E-5</v>
      </c>
      <c r="M1412" t="s">
        <v>3281</v>
      </c>
      <c r="N1412" t="s">
        <v>3360</v>
      </c>
      <c r="O1412" t="s">
        <v>3361</v>
      </c>
      <c r="P1412" s="1">
        <v>117970.913853846</v>
      </c>
      <c r="Q1412" s="1">
        <v>134145.50101437501</v>
      </c>
      <c r="R1412" s="1">
        <v>207532.14305013799</v>
      </c>
      <c r="S1412" s="1">
        <v>408015.333568395</v>
      </c>
      <c r="T1412" s="1"/>
      <c r="U1412" s="1">
        <v>91485.842382186296</v>
      </c>
      <c r="V1412" s="1">
        <v>528032.16548882599</v>
      </c>
      <c r="W1412" s="1">
        <v>73976.730705224196</v>
      </c>
      <c r="X1412" s="1">
        <v>110493.39617921499</v>
      </c>
      <c r="Y1412" s="1">
        <v>93464.617793087207</v>
      </c>
      <c r="Z1412" s="1">
        <v>221983.226853998</v>
      </c>
      <c r="AA1412" s="1">
        <v>490447.32299307699</v>
      </c>
      <c r="AB1412" s="1">
        <v>2961015.5770171299</v>
      </c>
      <c r="AC1412" s="1">
        <v>382610.65909534699</v>
      </c>
      <c r="AD1412" s="1">
        <v>143773.977730165</v>
      </c>
      <c r="AE1412" s="1">
        <v>100196.692968569</v>
      </c>
      <c r="AF1412" s="1">
        <v>-384139.12969574699</v>
      </c>
      <c r="AG1412" s="1">
        <v>391089.38136010303</v>
      </c>
      <c r="AH1412" s="1">
        <v>82273.740922130499</v>
      </c>
      <c r="AI1412" s="1">
        <v>108968.055896658</v>
      </c>
      <c r="AJ1412" s="1">
        <v>221891.476359753</v>
      </c>
      <c r="AK1412" s="1">
        <v>575628.521688001</v>
      </c>
      <c r="AL1412" s="1">
        <v>782907.55079999997</v>
      </c>
      <c r="AM1412" s="1">
        <v>2448404.4936535801</v>
      </c>
    </row>
    <row r="1413" spans="1:39" x14ac:dyDescent="0.3">
      <c r="A1413" t="str">
        <f t="shared" si="242"/>
        <v>Other</v>
      </c>
      <c r="B1413" t="str">
        <f t="shared" si="243"/>
        <v>3461</v>
      </c>
      <c r="C1413" t="str">
        <f t="shared" si="244"/>
        <v>ACCESSORIES FOR SECONDARY METALWORKING MACHINERY</v>
      </c>
      <c r="D1413" s="1">
        <f t="shared" si="245"/>
        <v>0</v>
      </c>
      <c r="E1413" s="1">
        <f t="shared" si="246"/>
        <v>24754.007822497399</v>
      </c>
      <c r="F1413" s="1">
        <f t="shared" si="247"/>
        <v>59785.039100000002</v>
      </c>
      <c r="G1413" s="1">
        <f t="shared" si="248"/>
        <v>0</v>
      </c>
      <c r="H1413" s="2">
        <f t="shared" si="249"/>
        <v>1.4151660421495484</v>
      </c>
      <c r="I1413" s="2" t="e">
        <f t="shared" si="250"/>
        <v>#DIV/0!</v>
      </c>
      <c r="J1413" s="2">
        <f t="shared" si="251"/>
        <v>0</v>
      </c>
      <c r="K1413" s="2">
        <f t="shared" si="252"/>
        <v>7.5071159524502778E-7</v>
      </c>
      <c r="L1413" s="2">
        <f>AM1413/SUM(AM1:AM$2583)</f>
        <v>0</v>
      </c>
      <c r="M1413" t="s">
        <v>3281</v>
      </c>
      <c r="N1413" t="s">
        <v>3362</v>
      </c>
      <c r="O1413" t="s">
        <v>3363</v>
      </c>
      <c r="P1413" s="1"/>
      <c r="Q1413" s="1">
        <v>131785.595213233</v>
      </c>
      <c r="R1413" s="1">
        <v>102857.58650842401</v>
      </c>
      <c r="S1413" s="1">
        <v>367427.89949771698</v>
      </c>
      <c r="T1413" s="1">
        <v>438083.487008542</v>
      </c>
      <c r="U1413" s="1"/>
      <c r="V1413" s="1">
        <v>17707.377030987402</v>
      </c>
      <c r="W1413" s="1">
        <v>0</v>
      </c>
      <c r="X1413" s="1"/>
      <c r="Y1413" s="1"/>
      <c r="Z1413" s="1">
        <v>14383.9637383767</v>
      </c>
      <c r="AA1413" s="1">
        <v>0</v>
      </c>
      <c r="AB1413" s="1"/>
      <c r="AC1413" s="1">
        <v>23489.290179089101</v>
      </c>
      <c r="AD1413" s="1">
        <v>74660.330211996101</v>
      </c>
      <c r="AE1413" s="1"/>
      <c r="AF1413" s="1">
        <v>32550.5735403697</v>
      </c>
      <c r="AG1413" s="1">
        <v>4448.0695428866702</v>
      </c>
      <c r="AH1413" s="1">
        <v>130173.012986552</v>
      </c>
      <c r="AI1413" s="1">
        <v>0</v>
      </c>
      <c r="AJ1413" s="1">
        <v>118317.17015409</v>
      </c>
      <c r="AK1413" s="1">
        <v>24754.007822497399</v>
      </c>
      <c r="AL1413" s="1">
        <v>59785.039100000002</v>
      </c>
      <c r="AM1413" s="1"/>
    </row>
    <row r="1414" spans="1:39" x14ac:dyDescent="0.3">
      <c r="A1414" t="str">
        <f t="shared" si="242"/>
        <v>Other</v>
      </c>
      <c r="B1414" t="str">
        <f t="shared" si="243"/>
        <v>3465</v>
      </c>
      <c r="C1414" t="str">
        <f t="shared" si="244"/>
        <v>PRODUCTION JIGS FIXTURES &amp; TEMPLATE</v>
      </c>
      <c r="D1414" s="1">
        <f t="shared" si="245"/>
        <v>13305.7476145651</v>
      </c>
      <c r="E1414" s="1">
        <f t="shared" si="246"/>
        <v>388611.07364327402</v>
      </c>
      <c r="F1414" s="1">
        <f t="shared" si="247"/>
        <v>48074</v>
      </c>
      <c r="G1414" s="1">
        <f t="shared" si="248"/>
        <v>0</v>
      </c>
      <c r="H1414" s="2">
        <f t="shared" si="249"/>
        <v>-0.87629276863034122</v>
      </c>
      <c r="I1414" s="2">
        <f t="shared" si="250"/>
        <v>2.6130250920569038</v>
      </c>
      <c r="J1414" s="2">
        <f t="shared" si="251"/>
        <v>0</v>
      </c>
      <c r="K1414" s="2">
        <f t="shared" si="252"/>
        <v>6.0365786780608567E-7</v>
      </c>
      <c r="L1414" s="2">
        <f>AM1414/SUM(AM1:AM$2583)</f>
        <v>0</v>
      </c>
      <c r="M1414" t="s">
        <v>3281</v>
      </c>
      <c r="N1414" t="s">
        <v>3364</v>
      </c>
      <c r="O1414" t="s">
        <v>3365</v>
      </c>
      <c r="P1414" s="1"/>
      <c r="Q1414" s="1"/>
      <c r="R1414" s="1"/>
      <c r="S1414" s="1">
        <v>370495.38606742898</v>
      </c>
      <c r="T1414" s="1">
        <v>100367.667703068</v>
      </c>
      <c r="U1414" s="1">
        <v>61174.868172273498</v>
      </c>
      <c r="V1414" s="1">
        <v>-11954.052397547701</v>
      </c>
      <c r="W1414" s="1">
        <v>11600.9644468937</v>
      </c>
      <c r="X1414" s="1"/>
      <c r="Y1414" s="1"/>
      <c r="Z1414" s="1">
        <v>84670.263369277105</v>
      </c>
      <c r="AA1414" s="1">
        <v>17544.921529650801</v>
      </c>
      <c r="AB1414" s="1">
        <v>5857.7600048123404</v>
      </c>
      <c r="AC1414" s="1">
        <v>5389.6506506531496</v>
      </c>
      <c r="AD1414" s="1">
        <v>7196.2079783691597</v>
      </c>
      <c r="AE1414" s="1">
        <v>13305.7476145651</v>
      </c>
      <c r="AF1414" s="1">
        <v>106759.75681277701</v>
      </c>
      <c r="AG1414" s="1">
        <v>28900.204561977702</v>
      </c>
      <c r="AH1414" s="1">
        <v>33317.449230206599</v>
      </c>
      <c r="AI1414" s="1"/>
      <c r="AJ1414" s="1">
        <v>19450409.074332301</v>
      </c>
      <c r="AK1414" s="1">
        <v>388611.07364327402</v>
      </c>
      <c r="AL1414" s="1">
        <v>48074</v>
      </c>
      <c r="AM1414" s="1"/>
    </row>
    <row r="1415" spans="1:39" x14ac:dyDescent="0.3">
      <c r="A1415" t="str">
        <f t="shared" si="242"/>
        <v>Other</v>
      </c>
      <c r="B1415" t="str">
        <f t="shared" si="243"/>
        <v>3470</v>
      </c>
      <c r="C1415" t="str">
        <f t="shared" si="244"/>
        <v>MACHINE SHOP SETS KITS &amp; OUTFITS</v>
      </c>
      <c r="D1415" s="1">
        <f t="shared" si="245"/>
        <v>560271.76970226702</v>
      </c>
      <c r="E1415" s="1">
        <f t="shared" si="246"/>
        <v>84408.493455728996</v>
      </c>
      <c r="F1415" s="1">
        <f t="shared" si="247"/>
        <v>1274911.1913999999</v>
      </c>
      <c r="G1415" s="1">
        <f t="shared" si="248"/>
        <v>0</v>
      </c>
      <c r="H1415" s="2">
        <f t="shared" si="249"/>
        <v>14.104062863871299</v>
      </c>
      <c r="I1415" s="2">
        <f t="shared" si="250"/>
        <v>1.2755228093635669</v>
      </c>
      <c r="J1415" s="2">
        <f t="shared" si="251"/>
        <v>0</v>
      </c>
      <c r="K1415" s="2">
        <f t="shared" si="252"/>
        <v>1.6008864904993142E-5</v>
      </c>
      <c r="L1415" s="2">
        <f>AM1415/SUM(AM1:AM$2583)</f>
        <v>0</v>
      </c>
      <c r="M1415" t="s">
        <v>3281</v>
      </c>
      <c r="N1415" t="s">
        <v>3366</v>
      </c>
      <c r="O1415" t="s">
        <v>3367</v>
      </c>
      <c r="P1415" s="1"/>
      <c r="Q1415" s="1">
        <v>131768.242964695</v>
      </c>
      <c r="R1415" s="1">
        <v>8825.5048710971005</v>
      </c>
      <c r="S1415" s="1">
        <v>176606.76775127501</v>
      </c>
      <c r="T1415" s="1">
        <v>102386.17715209399</v>
      </c>
      <c r="U1415" s="1">
        <v>681946.39180832298</v>
      </c>
      <c r="V1415" s="1">
        <v>291076.28240854602</v>
      </c>
      <c r="W1415" s="1">
        <v>114975.42359156</v>
      </c>
      <c r="X1415" s="1">
        <v>261182.976768477</v>
      </c>
      <c r="Y1415" s="1">
        <v>246106.87761054101</v>
      </c>
      <c r="Z1415" s="1">
        <v>116850.270997474</v>
      </c>
      <c r="AA1415" s="1">
        <v>1232021.6854383701</v>
      </c>
      <c r="AB1415" s="1">
        <v>158358376.43153301</v>
      </c>
      <c r="AC1415" s="1">
        <v>39901003.640581504</v>
      </c>
      <c r="AD1415" s="1">
        <v>186996.320187095</v>
      </c>
      <c r="AE1415" s="1">
        <v>560271.76970226702</v>
      </c>
      <c r="AF1415" s="1">
        <v>77888.406900847898</v>
      </c>
      <c r="AG1415" s="1">
        <v>183079.69761307401</v>
      </c>
      <c r="AH1415" s="1">
        <v>224363.913016404</v>
      </c>
      <c r="AI1415" s="1">
        <v>410917.49194411701</v>
      </c>
      <c r="AJ1415" s="1">
        <v>127174.37779544199</v>
      </c>
      <c r="AK1415" s="1">
        <v>84408.493455728996</v>
      </c>
      <c r="AL1415" s="1">
        <v>1274911.1913999999</v>
      </c>
      <c r="AM1415" s="1"/>
    </row>
    <row r="1416" spans="1:39" x14ac:dyDescent="0.3">
      <c r="A1416" t="str">
        <f t="shared" si="242"/>
        <v>Other</v>
      </c>
      <c r="B1416" t="str">
        <f t="shared" si="243"/>
        <v>3510</v>
      </c>
      <c r="C1416" t="str">
        <f t="shared" si="244"/>
        <v>LAUNDRY AND DRY CLEANING EQUIPMENT</v>
      </c>
      <c r="D1416" s="1">
        <f t="shared" si="245"/>
        <v>8285824.3842230504</v>
      </c>
      <c r="E1416" s="1">
        <f t="shared" si="246"/>
        <v>1529457.4957838799</v>
      </c>
      <c r="F1416" s="1">
        <f t="shared" si="247"/>
        <v>2298286.3204999999</v>
      </c>
      <c r="G1416" s="1">
        <f t="shared" si="248"/>
        <v>182942.866001546</v>
      </c>
      <c r="H1416" s="2">
        <f t="shared" si="249"/>
        <v>0.50268073930493817</v>
      </c>
      <c r="I1416" s="2">
        <f t="shared" si="250"/>
        <v>-0.72262430219060136</v>
      </c>
      <c r="J1416" s="2">
        <f t="shared" si="251"/>
        <v>7.9599684499599754E-2</v>
      </c>
      <c r="K1416" s="2">
        <f t="shared" si="252"/>
        <v>2.8859229933871198E-5</v>
      </c>
      <c r="L1416" s="2">
        <f>AM1416/SUM(AM1:AM$2583)</f>
        <v>3.5916878450858736E-6</v>
      </c>
      <c r="M1416" t="s">
        <v>3281</v>
      </c>
      <c r="N1416" t="s">
        <v>3368</v>
      </c>
      <c r="O1416" t="s">
        <v>3369</v>
      </c>
      <c r="P1416" s="1">
        <v>1974656.40167514</v>
      </c>
      <c r="Q1416" s="1">
        <v>2703486.6320990501</v>
      </c>
      <c r="R1416" s="1">
        <v>18838022.288249601</v>
      </c>
      <c r="S1416" s="1">
        <v>12445341.595121499</v>
      </c>
      <c r="T1416" s="1">
        <v>8402013.6007672399</v>
      </c>
      <c r="U1416" s="1">
        <v>4119211.7334052599</v>
      </c>
      <c r="V1416" s="1">
        <v>2360950.5149417799</v>
      </c>
      <c r="W1416" s="1">
        <v>1465004.08321289</v>
      </c>
      <c r="X1416" s="1">
        <v>1644613.5000817699</v>
      </c>
      <c r="Y1416" s="1">
        <v>2469359.4297189699</v>
      </c>
      <c r="Z1416" s="1">
        <v>2703146.8763596602</v>
      </c>
      <c r="AA1416" s="1">
        <v>5257807.44462022</v>
      </c>
      <c r="AB1416" s="1">
        <v>3620914.8165706899</v>
      </c>
      <c r="AC1416" s="1">
        <v>6069997.5109192897</v>
      </c>
      <c r="AD1416" s="1">
        <v>6694267.65548003</v>
      </c>
      <c r="AE1416" s="1">
        <v>8285824.3842230504</v>
      </c>
      <c r="AF1416" s="1">
        <v>3154656.8577371598</v>
      </c>
      <c r="AG1416" s="1">
        <v>2348623.3945973199</v>
      </c>
      <c r="AH1416" s="1">
        <v>3845591.0809056601</v>
      </c>
      <c r="AI1416" s="1">
        <v>852044.36093686102</v>
      </c>
      <c r="AJ1416" s="1">
        <v>1358024.4515829701</v>
      </c>
      <c r="AK1416" s="1">
        <v>1529457.4957838799</v>
      </c>
      <c r="AL1416" s="1">
        <v>2298286.3204999999</v>
      </c>
      <c r="AM1416" s="1">
        <v>182942.866001546</v>
      </c>
    </row>
    <row r="1417" spans="1:39" x14ac:dyDescent="0.3">
      <c r="A1417" t="str">
        <f t="shared" si="242"/>
        <v>Other</v>
      </c>
      <c r="B1417" t="str">
        <f t="shared" si="243"/>
        <v>3520</v>
      </c>
      <c r="C1417" t="str">
        <f t="shared" si="244"/>
        <v>SHOE REPAIRING EQUIPMENT</v>
      </c>
      <c r="D1417" s="1">
        <f t="shared" si="245"/>
        <v>7788.0130530217302</v>
      </c>
      <c r="E1417" s="1">
        <f t="shared" si="246"/>
        <v>0</v>
      </c>
      <c r="F1417" s="1">
        <f t="shared" si="247"/>
        <v>0</v>
      </c>
      <c r="G1417" s="1">
        <f t="shared" si="248"/>
        <v>0</v>
      </c>
      <c r="H1417" s="2" t="e">
        <f t="shared" si="249"/>
        <v>#DIV/0!</v>
      </c>
      <c r="I1417" s="2">
        <f t="shared" si="250"/>
        <v>-1</v>
      </c>
      <c r="J1417" s="2" t="e">
        <f t="shared" si="251"/>
        <v>#DIV/0!</v>
      </c>
      <c r="K1417" s="2">
        <f t="shared" si="252"/>
        <v>0</v>
      </c>
      <c r="L1417" s="2">
        <f>AM1417/SUM(AM1:AM$2583)</f>
        <v>0</v>
      </c>
      <c r="M1417" t="s">
        <v>3281</v>
      </c>
      <c r="N1417" t="s">
        <v>3370</v>
      </c>
      <c r="O1417" t="s">
        <v>3371</v>
      </c>
      <c r="P1417" s="1"/>
      <c r="Q1417" s="1"/>
      <c r="R1417" s="1"/>
      <c r="S1417" s="1"/>
      <c r="T1417" s="1"/>
      <c r="U1417" s="1">
        <v>11289.3798019393</v>
      </c>
      <c r="V1417" s="1"/>
      <c r="W1417" s="1"/>
      <c r="X1417" s="1"/>
      <c r="Y1417" s="1"/>
      <c r="Z1417" s="1"/>
      <c r="AA1417" s="1"/>
      <c r="AB1417" s="1"/>
      <c r="AC1417" s="1">
        <v>14817.767448975699</v>
      </c>
      <c r="AD1417" s="1"/>
      <c r="AE1417" s="1">
        <v>7788.0130530217302</v>
      </c>
      <c r="AF1417" s="1"/>
      <c r="AG1417" s="1"/>
      <c r="AH1417" s="1"/>
      <c r="AI1417" s="1"/>
      <c r="AJ1417" s="1"/>
      <c r="AK1417" s="1"/>
      <c r="AL1417" s="1"/>
      <c r="AM1417" s="1"/>
    </row>
    <row r="1418" spans="1:39" x14ac:dyDescent="0.3">
      <c r="A1418" t="str">
        <f t="shared" si="242"/>
        <v>Other</v>
      </c>
      <c r="B1418" t="str">
        <f t="shared" si="243"/>
        <v>3530</v>
      </c>
      <c r="C1418" t="str">
        <f t="shared" si="244"/>
        <v>IND SEW MACH &amp; MOBILE TEXTILE SHOPS</v>
      </c>
      <c r="D1418" s="1">
        <f t="shared" si="245"/>
        <v>96342.914234230993</v>
      </c>
      <c r="E1418" s="1">
        <f t="shared" si="246"/>
        <v>0</v>
      </c>
      <c r="F1418" s="1">
        <f t="shared" si="247"/>
        <v>0</v>
      </c>
      <c r="G1418" s="1">
        <f t="shared" si="248"/>
        <v>19967.845472728601</v>
      </c>
      <c r="H1418" s="2" t="e">
        <f t="shared" si="249"/>
        <v>#DIV/0!</v>
      </c>
      <c r="I1418" s="2">
        <f t="shared" si="250"/>
        <v>-1</v>
      </c>
      <c r="J1418" s="2" t="e">
        <f t="shared" si="251"/>
        <v>#DIV/0!</v>
      </c>
      <c r="K1418" s="2">
        <f t="shared" si="252"/>
        <v>0</v>
      </c>
      <c r="L1418" s="2">
        <f>AM1418/SUM(AM1:AM$2583)</f>
        <v>3.920254965085451E-7</v>
      </c>
      <c r="M1418" t="s">
        <v>3281</v>
      </c>
      <c r="N1418" t="s">
        <v>3372</v>
      </c>
      <c r="O1418" t="s">
        <v>3373</v>
      </c>
      <c r="P1418" s="1">
        <v>77569.583959368101</v>
      </c>
      <c r="Q1418" s="1">
        <v>45100.071426902898</v>
      </c>
      <c r="R1418" s="1"/>
      <c r="S1418" s="1">
        <v>18441.4915383269</v>
      </c>
      <c r="T1418" s="1">
        <v>12346.078428091299</v>
      </c>
      <c r="U1418" s="1">
        <v>151387.40710365301</v>
      </c>
      <c r="V1418" s="1">
        <v>116730.27306096601</v>
      </c>
      <c r="W1418" s="1">
        <v>118505.382744081</v>
      </c>
      <c r="X1418" s="1">
        <v>21314.922188716799</v>
      </c>
      <c r="Y1418" s="1">
        <v>76921.601441161794</v>
      </c>
      <c r="Z1418" s="1">
        <v>89052.736866215593</v>
      </c>
      <c r="AA1418" s="1">
        <v>109488.119928592</v>
      </c>
      <c r="AB1418" s="1">
        <v>164191.64142748201</v>
      </c>
      <c r="AC1418" s="1">
        <v>-3570.7455812467101</v>
      </c>
      <c r="AD1418" s="1">
        <v>404007.21877347003</v>
      </c>
      <c r="AE1418" s="1">
        <v>96342.914234230993</v>
      </c>
      <c r="AF1418" s="1">
        <v>279959.306123749</v>
      </c>
      <c r="AG1418" s="1">
        <v>247751.07287042399</v>
      </c>
      <c r="AH1418" s="1">
        <v>174459.262569382</v>
      </c>
      <c r="AI1418" s="1">
        <v>45874.011570877097</v>
      </c>
      <c r="AJ1418" s="1">
        <v>100521.848659386</v>
      </c>
      <c r="AK1418" s="1">
        <v>0</v>
      </c>
      <c r="AL1418" s="1"/>
      <c r="AM1418" s="1">
        <v>19967.845472728601</v>
      </c>
    </row>
    <row r="1419" spans="1:39" x14ac:dyDescent="0.3">
      <c r="A1419" t="str">
        <f t="shared" si="242"/>
        <v>Other</v>
      </c>
      <c r="B1419" t="str">
        <f t="shared" si="243"/>
        <v>3540</v>
      </c>
      <c r="C1419" t="str">
        <f t="shared" si="244"/>
        <v>WRAPPING AND PACKAGING MACHINERY</v>
      </c>
      <c r="D1419" s="1">
        <f t="shared" si="245"/>
        <v>104516.826632511</v>
      </c>
      <c r="E1419" s="1">
        <f t="shared" si="246"/>
        <v>14117.1305715294</v>
      </c>
      <c r="F1419" s="1">
        <f t="shared" si="247"/>
        <v>104856.22070000001</v>
      </c>
      <c r="G1419" s="1">
        <f t="shared" si="248"/>
        <v>12317.953069626899</v>
      </c>
      <c r="H1419" s="2">
        <f t="shared" si="249"/>
        <v>6.4275873676105162</v>
      </c>
      <c r="I1419" s="2">
        <f t="shared" si="250"/>
        <v>3.2472672432195537E-3</v>
      </c>
      <c r="J1419" s="2">
        <f t="shared" si="251"/>
        <v>0.11747469999771695</v>
      </c>
      <c r="K1419" s="2">
        <f t="shared" si="252"/>
        <v>1.316663531513216E-6</v>
      </c>
      <c r="L1419" s="2">
        <f>AM1419/SUM(AM1:AM$2583)</f>
        <v>2.4183639014457813E-7</v>
      </c>
      <c r="M1419" t="s">
        <v>3281</v>
      </c>
      <c r="N1419" t="s">
        <v>3374</v>
      </c>
      <c r="O1419" t="s">
        <v>3375</v>
      </c>
      <c r="P1419" s="1">
        <v>437345.80987151898</v>
      </c>
      <c r="Q1419" s="1"/>
      <c r="R1419" s="1">
        <v>1612385.41940437</v>
      </c>
      <c r="S1419" s="1">
        <v>97364.126619555202</v>
      </c>
      <c r="T1419" s="1"/>
      <c r="U1419" s="1">
        <v>1067618.7465510501</v>
      </c>
      <c r="V1419" s="1">
        <v>366708.383513265</v>
      </c>
      <c r="W1419" s="1">
        <v>243077.232991467</v>
      </c>
      <c r="X1419" s="1">
        <v>346713.30944838299</v>
      </c>
      <c r="Y1419" s="1">
        <v>314982.24352029403</v>
      </c>
      <c r="Z1419" s="1">
        <v>612879.54438227694</v>
      </c>
      <c r="AA1419" s="1">
        <v>335302.83249488601</v>
      </c>
      <c r="AB1419" s="1">
        <v>46315.077771673103</v>
      </c>
      <c r="AC1419" s="1">
        <v>75327.113872041096</v>
      </c>
      <c r="AD1419" s="1">
        <v>79795.835684158097</v>
      </c>
      <c r="AE1419" s="1">
        <v>104516.826632511</v>
      </c>
      <c r="AF1419" s="1">
        <v>47275.592478167098</v>
      </c>
      <c r="AG1419" s="1">
        <v>82879.961646969503</v>
      </c>
      <c r="AH1419" s="1">
        <v>263079.313898783</v>
      </c>
      <c r="AI1419" s="1">
        <v>8383.0136087222199</v>
      </c>
      <c r="AJ1419" s="1"/>
      <c r="AK1419" s="1">
        <v>14117.1305715294</v>
      </c>
      <c r="AL1419" s="1">
        <v>104856.22070000001</v>
      </c>
      <c r="AM1419" s="1">
        <v>12317.953069626899</v>
      </c>
    </row>
    <row r="1420" spans="1:39" x14ac:dyDescent="0.3">
      <c r="A1420" t="str">
        <f t="shared" si="242"/>
        <v>Other</v>
      </c>
      <c r="B1420" t="str">
        <f t="shared" si="243"/>
        <v>3550</v>
      </c>
      <c r="C1420" t="str">
        <f t="shared" si="244"/>
        <v>VENDING AND COIN OPERATED MACHINES</v>
      </c>
      <c r="D1420" s="1">
        <f t="shared" si="245"/>
        <v>140115.86644306799</v>
      </c>
      <c r="E1420" s="1">
        <f t="shared" si="246"/>
        <v>327240.91403233999</v>
      </c>
      <c r="F1420" s="1">
        <f t="shared" si="247"/>
        <v>413748.22070000001</v>
      </c>
      <c r="G1420" s="1">
        <f t="shared" si="248"/>
        <v>0</v>
      </c>
      <c r="H1420" s="2">
        <f t="shared" si="249"/>
        <v>0.26435357853544805</v>
      </c>
      <c r="I1420" s="2">
        <f t="shared" si="250"/>
        <v>1.9529005615371515</v>
      </c>
      <c r="J1420" s="2">
        <f t="shared" si="251"/>
        <v>0</v>
      </c>
      <c r="K1420" s="2">
        <f t="shared" si="252"/>
        <v>5.1953731479869318E-6</v>
      </c>
      <c r="L1420" s="2">
        <f>AM1420/SUM(AM1:AM$2583)</f>
        <v>0</v>
      </c>
      <c r="M1420" t="s">
        <v>3281</v>
      </c>
      <c r="N1420" t="s">
        <v>3376</v>
      </c>
      <c r="O1420" t="s">
        <v>3377</v>
      </c>
      <c r="P1420" s="1"/>
      <c r="Q1420" s="1"/>
      <c r="R1420" s="1"/>
      <c r="S1420" s="1">
        <v>24914.756788270101</v>
      </c>
      <c r="T1420" s="1">
        <v>108806.137934702</v>
      </c>
      <c r="U1420" s="1">
        <v>21550.877453113801</v>
      </c>
      <c r="V1420" s="1">
        <v>476979.27387520502</v>
      </c>
      <c r="W1420" s="1">
        <v>405622.78892421699</v>
      </c>
      <c r="X1420" s="1">
        <v>-1.33301577165208E-2</v>
      </c>
      <c r="Y1420" s="1">
        <v>357324.62766561401</v>
      </c>
      <c r="Z1420" s="1"/>
      <c r="AA1420" s="1"/>
      <c r="AB1420" s="1"/>
      <c r="AC1420" s="1">
        <v>20405.037799040201</v>
      </c>
      <c r="AD1420" s="1">
        <v>60350.557334272999</v>
      </c>
      <c r="AE1420" s="1">
        <v>140115.86644306799</v>
      </c>
      <c r="AF1420" s="1">
        <v>43262.2345432238</v>
      </c>
      <c r="AG1420" s="1">
        <v>113373.814859329</v>
      </c>
      <c r="AH1420" s="1">
        <v>173062.96801806599</v>
      </c>
      <c r="AI1420" s="1">
        <v>107017.080107434</v>
      </c>
      <c r="AJ1420" s="1">
        <v>232780.40042543699</v>
      </c>
      <c r="AK1420" s="1">
        <v>327240.91403233999</v>
      </c>
      <c r="AL1420" s="1">
        <v>413748.22070000001</v>
      </c>
      <c r="AM1420" s="1"/>
    </row>
    <row r="1421" spans="1:39" x14ac:dyDescent="0.3">
      <c r="A1421" t="str">
        <f t="shared" si="242"/>
        <v>Other</v>
      </c>
      <c r="B1421" t="str">
        <f t="shared" si="243"/>
        <v>3590</v>
      </c>
      <c r="C1421" t="str">
        <f t="shared" si="244"/>
        <v>MISC SERVICE &amp; TRADE EQ</v>
      </c>
      <c r="D1421" s="1">
        <f t="shared" si="245"/>
        <v>3339538.7370131901</v>
      </c>
      <c r="E1421" s="1">
        <f t="shared" si="246"/>
        <v>2605981.5399515498</v>
      </c>
      <c r="F1421" s="1">
        <f t="shared" si="247"/>
        <v>1233822.9297</v>
      </c>
      <c r="G1421" s="1">
        <f t="shared" si="248"/>
        <v>899386.37610170594</v>
      </c>
      <c r="H1421" s="2">
        <f t="shared" si="249"/>
        <v>-0.52654195327763564</v>
      </c>
      <c r="I1421" s="2">
        <f t="shared" si="250"/>
        <v>-0.63054091392169198</v>
      </c>
      <c r="J1421" s="2">
        <f t="shared" si="251"/>
        <v>0.72894282838493596</v>
      </c>
      <c r="K1421" s="2">
        <f t="shared" si="252"/>
        <v>1.5492925884947372E-5</v>
      </c>
      <c r="L1421" s="2">
        <f>AM1421/SUM(AM1:AM$2583)</f>
        <v>1.7657507973298235E-5</v>
      </c>
      <c r="M1421" t="s">
        <v>3281</v>
      </c>
      <c r="N1421" t="s">
        <v>3378</v>
      </c>
      <c r="O1421" t="s">
        <v>3379</v>
      </c>
      <c r="P1421" s="1">
        <v>828483.35604969005</v>
      </c>
      <c r="Q1421" s="1">
        <v>178821.231090671</v>
      </c>
      <c r="R1421" s="1">
        <v>731898.82389657304</v>
      </c>
      <c r="S1421" s="1">
        <v>1889911.5428913101</v>
      </c>
      <c r="T1421" s="1">
        <v>1056773.7391474401</v>
      </c>
      <c r="U1421" s="1">
        <v>2659873.1625475101</v>
      </c>
      <c r="V1421" s="1">
        <v>2293065.47867154</v>
      </c>
      <c r="W1421" s="1">
        <v>6017164.6290047802</v>
      </c>
      <c r="X1421" s="1">
        <v>2080211.54496407</v>
      </c>
      <c r="Y1421" s="1">
        <v>6030539.47407813</v>
      </c>
      <c r="Z1421" s="1">
        <v>4430947.1705897599</v>
      </c>
      <c r="AA1421" s="1">
        <v>2332931.58303509</v>
      </c>
      <c r="AB1421" s="1">
        <v>2323890.1125451</v>
      </c>
      <c r="AC1421" s="1">
        <v>946420.14381670998</v>
      </c>
      <c r="AD1421" s="1">
        <v>1996144.74695076</v>
      </c>
      <c r="AE1421" s="1">
        <v>3339538.7370131901</v>
      </c>
      <c r="AF1421" s="1">
        <v>4866689.5089760702</v>
      </c>
      <c r="AG1421" s="1">
        <v>3983127.7913027299</v>
      </c>
      <c r="AH1421" s="1">
        <v>3238427.7900314201</v>
      </c>
      <c r="AI1421" s="1">
        <v>2837141.20554758</v>
      </c>
      <c r="AJ1421" s="1">
        <v>5168709.4737139102</v>
      </c>
      <c r="AK1421" s="1">
        <v>2605981.5399515498</v>
      </c>
      <c r="AL1421" s="1">
        <v>1233822.9297</v>
      </c>
      <c r="AM1421" s="1">
        <v>899386.37610170594</v>
      </c>
    </row>
    <row r="1422" spans="1:39" x14ac:dyDescent="0.3">
      <c r="A1422" t="str">
        <f t="shared" si="242"/>
        <v>Other</v>
      </c>
      <c r="B1422" t="str">
        <f t="shared" si="243"/>
        <v>3605</v>
      </c>
      <c r="C1422" t="str">
        <f t="shared" si="244"/>
        <v>FOOD PRODUCTS MACHINE &amp; EQ</v>
      </c>
      <c r="D1422" s="1">
        <f t="shared" si="245"/>
        <v>316339.11164959799</v>
      </c>
      <c r="E1422" s="1">
        <f t="shared" si="246"/>
        <v>343787.54225974297</v>
      </c>
      <c r="F1422" s="1">
        <f t="shared" si="247"/>
        <v>919637.7378</v>
      </c>
      <c r="G1422" s="1">
        <f t="shared" si="248"/>
        <v>55050.925017084097</v>
      </c>
      <c r="H1422" s="2">
        <f t="shared" si="249"/>
        <v>1.6750176337256075</v>
      </c>
      <c r="I1422" s="2">
        <f t="shared" si="250"/>
        <v>1.9071262576556225</v>
      </c>
      <c r="J1422" s="2">
        <f t="shared" si="251"/>
        <v>5.9861533247623645E-2</v>
      </c>
      <c r="K1422" s="2">
        <f t="shared" si="252"/>
        <v>1.1547750467079088E-5</v>
      </c>
      <c r="L1422" s="2">
        <f>AM1422/SUM(AM1:AM$2583)</f>
        <v>1.080805950874979E-6</v>
      </c>
      <c r="M1422" t="s">
        <v>3281</v>
      </c>
      <c r="N1422" t="s">
        <v>3380</v>
      </c>
      <c r="O1422" t="s">
        <v>3381</v>
      </c>
      <c r="P1422" s="1"/>
      <c r="Q1422" s="1"/>
      <c r="R1422" s="1">
        <v>364903.48945476499</v>
      </c>
      <c r="S1422" s="1">
        <v>351456.54990151798</v>
      </c>
      <c r="T1422" s="1">
        <v>397206.15697443701</v>
      </c>
      <c r="U1422" s="1">
        <v>189956.086232631</v>
      </c>
      <c r="V1422" s="1">
        <v>232558.74918667899</v>
      </c>
      <c r="W1422" s="1">
        <v>187524.79354039099</v>
      </c>
      <c r="X1422" s="1">
        <v>759956.59732639894</v>
      </c>
      <c r="Y1422" s="1">
        <v>364595.28826260503</v>
      </c>
      <c r="Z1422" s="1">
        <v>1564958.22854413</v>
      </c>
      <c r="AA1422" s="1">
        <v>1103035.89607334</v>
      </c>
      <c r="AB1422" s="1">
        <v>-31969.0799134603</v>
      </c>
      <c r="AC1422" s="1">
        <v>76972.130919331001</v>
      </c>
      <c r="AD1422" s="1">
        <v>599599.06217332697</v>
      </c>
      <c r="AE1422" s="1">
        <v>316339.11164959799</v>
      </c>
      <c r="AF1422" s="1">
        <v>300068.60056381999</v>
      </c>
      <c r="AG1422" s="1">
        <v>332179.58795615198</v>
      </c>
      <c r="AH1422" s="1">
        <v>161726.21237825701</v>
      </c>
      <c r="AI1422" s="1">
        <v>237369.72717053801</v>
      </c>
      <c r="AJ1422" s="1">
        <v>232418.048731471</v>
      </c>
      <c r="AK1422" s="1">
        <v>343787.54225974297</v>
      </c>
      <c r="AL1422" s="1">
        <v>919637.7378</v>
      </c>
      <c r="AM1422" s="1">
        <v>55050.925017084097</v>
      </c>
    </row>
    <row r="1423" spans="1:39" x14ac:dyDescent="0.3">
      <c r="A1423" t="str">
        <f t="shared" si="242"/>
        <v>Other</v>
      </c>
      <c r="B1423" t="str">
        <f t="shared" si="243"/>
        <v>3610</v>
      </c>
      <c r="C1423" t="str">
        <f t="shared" si="244"/>
        <v>PRINTING, DUPLICATING, AND BOOKBINDING EQUIPMENT</v>
      </c>
      <c r="D1423" s="1">
        <f t="shared" si="245"/>
        <v>1822174.8834518399</v>
      </c>
      <c r="E1423" s="1">
        <f t="shared" si="246"/>
        <v>1656798.1048451399</v>
      </c>
      <c r="F1423" s="1">
        <f t="shared" si="247"/>
        <v>941092.99529999995</v>
      </c>
      <c r="G1423" s="1">
        <f t="shared" si="248"/>
        <v>128195.64469544899</v>
      </c>
      <c r="H1423" s="2">
        <f t="shared" si="249"/>
        <v>-0.43198088376135402</v>
      </c>
      <c r="I1423" s="2">
        <f t="shared" si="250"/>
        <v>-0.48353310988611642</v>
      </c>
      <c r="J1423" s="2">
        <f t="shared" si="251"/>
        <v>0.13621995417634897</v>
      </c>
      <c r="K1423" s="2">
        <f t="shared" si="252"/>
        <v>1.1817160855140836E-5</v>
      </c>
      <c r="L1423" s="2">
        <f>AM1423/SUM(AM1:AM$2583)</f>
        <v>2.5168444602901347E-6</v>
      </c>
      <c r="M1423" t="s">
        <v>3281</v>
      </c>
      <c r="N1423" t="s">
        <v>3382</v>
      </c>
      <c r="O1423" t="s">
        <v>3383</v>
      </c>
      <c r="P1423" s="1">
        <v>1973124.68958796</v>
      </c>
      <c r="Q1423" s="1">
        <v>9702038.1042505708</v>
      </c>
      <c r="R1423" s="1">
        <v>36972117.773320198</v>
      </c>
      <c r="S1423" s="1">
        <v>55952731.827042297</v>
      </c>
      <c r="T1423" s="1">
        <v>51874806.302301198</v>
      </c>
      <c r="U1423" s="1">
        <v>17763485.422948498</v>
      </c>
      <c r="V1423" s="1">
        <v>2858322.9827667698</v>
      </c>
      <c r="W1423" s="1">
        <v>437353.52914865001</v>
      </c>
      <c r="X1423" s="1">
        <v>1276170.56777131</v>
      </c>
      <c r="Y1423" s="1">
        <v>2970754.4087049901</v>
      </c>
      <c r="Z1423" s="1">
        <v>562568.36560927995</v>
      </c>
      <c r="AA1423" s="1">
        <v>649056.92773495801</v>
      </c>
      <c r="AB1423" s="1">
        <v>877756.487184464</v>
      </c>
      <c r="AC1423" s="1">
        <v>1141872.48194645</v>
      </c>
      <c r="AD1423" s="1">
        <v>702280.11587743799</v>
      </c>
      <c r="AE1423" s="1">
        <v>1822174.8834518399</v>
      </c>
      <c r="AF1423" s="1">
        <v>345178.07094425597</v>
      </c>
      <c r="AG1423" s="1">
        <v>2762752.1641897401</v>
      </c>
      <c r="AH1423" s="1">
        <v>1906214.7184675001</v>
      </c>
      <c r="AI1423" s="1">
        <v>5931309.6607444799</v>
      </c>
      <c r="AJ1423" s="1">
        <v>2367224.1632936802</v>
      </c>
      <c r="AK1423" s="1">
        <v>1656798.1048451399</v>
      </c>
      <c r="AL1423" s="1">
        <v>941092.99529999995</v>
      </c>
      <c r="AM1423" s="1">
        <v>128195.64469544899</v>
      </c>
    </row>
    <row r="1424" spans="1:39" x14ac:dyDescent="0.3">
      <c r="A1424" t="str">
        <f t="shared" si="242"/>
        <v>Other</v>
      </c>
      <c r="B1424" t="str">
        <f t="shared" si="243"/>
        <v>3611</v>
      </c>
      <c r="C1424" t="str">
        <f t="shared" si="244"/>
        <v>INDUSTRIAL MARKING MACHINES</v>
      </c>
      <c r="D1424" s="1">
        <f t="shared" si="245"/>
        <v>796427.52098666201</v>
      </c>
      <c r="E1424" s="1">
        <f t="shared" si="246"/>
        <v>1053501.25519821</v>
      </c>
      <c r="F1424" s="1">
        <f t="shared" si="247"/>
        <v>801391.44920000003</v>
      </c>
      <c r="G1424" s="1">
        <f t="shared" si="248"/>
        <v>876.59841550302394</v>
      </c>
      <c r="H1424" s="2">
        <f t="shared" si="249"/>
        <v>-0.2393066023929673</v>
      </c>
      <c r="I1424" s="2">
        <f t="shared" si="250"/>
        <v>6.2327431970059521E-3</v>
      </c>
      <c r="J1424" s="2">
        <f t="shared" si="251"/>
        <v>1.0938454813538381E-3</v>
      </c>
      <c r="K1424" s="2">
        <f t="shared" si="252"/>
        <v>1.0062949900197633E-5</v>
      </c>
      <c r="L1424" s="2">
        <f>AM1424/SUM(AM1:AM$2583)</f>
        <v>1.7210115610395765E-8</v>
      </c>
      <c r="M1424" t="s">
        <v>3281</v>
      </c>
      <c r="N1424" t="s">
        <v>3384</v>
      </c>
      <c r="O1424" t="s">
        <v>3385</v>
      </c>
      <c r="P1424" s="1"/>
      <c r="Q1424" s="1">
        <v>185460.832372092</v>
      </c>
      <c r="R1424" s="1">
        <v>83020.000862921006</v>
      </c>
      <c r="S1424" s="1">
        <v>570645.45610486798</v>
      </c>
      <c r="T1424" s="1">
        <v>1066882.64866519</v>
      </c>
      <c r="U1424" s="1">
        <v>425192.40232304099</v>
      </c>
      <c r="V1424" s="1">
        <v>527029.70284917101</v>
      </c>
      <c r="W1424" s="1">
        <v>1245587.0475570799</v>
      </c>
      <c r="X1424" s="1">
        <v>1186373.66297502</v>
      </c>
      <c r="Y1424" s="1">
        <v>1264964.81845303</v>
      </c>
      <c r="Z1424" s="1">
        <v>2321587.98784369</v>
      </c>
      <c r="AA1424" s="1">
        <v>1259350.4381077101</v>
      </c>
      <c r="AB1424" s="1">
        <v>1170037.57597565</v>
      </c>
      <c r="AC1424" s="1">
        <v>540557.27634811902</v>
      </c>
      <c r="AD1424" s="1">
        <v>574270.01405915001</v>
      </c>
      <c r="AE1424" s="1">
        <v>796427.52098666201</v>
      </c>
      <c r="AF1424" s="1">
        <v>1021046.18580418</v>
      </c>
      <c r="AG1424" s="1">
        <v>1452543.0451471901</v>
      </c>
      <c r="AH1424" s="1">
        <v>1268134.7919046499</v>
      </c>
      <c r="AI1424" s="1">
        <v>1176815.9430515999</v>
      </c>
      <c r="AJ1424" s="1">
        <v>1106074.11496205</v>
      </c>
      <c r="AK1424" s="1">
        <v>1053501.25519821</v>
      </c>
      <c r="AL1424" s="1">
        <v>801391.44920000003</v>
      </c>
      <c r="AM1424" s="1">
        <v>876.59841550302394</v>
      </c>
    </row>
    <row r="1425" spans="1:39" x14ac:dyDescent="0.3">
      <c r="A1425" t="str">
        <f t="shared" si="242"/>
        <v>Other</v>
      </c>
      <c r="B1425" t="str">
        <f t="shared" si="243"/>
        <v>3615</v>
      </c>
      <c r="C1425" t="str">
        <f t="shared" si="244"/>
        <v>PULP AND PAPER INDUSTRIES MACHINERY</v>
      </c>
      <c r="D1425" s="1">
        <f t="shared" si="245"/>
        <v>576301.28342424997</v>
      </c>
      <c r="E1425" s="1">
        <f t="shared" si="246"/>
        <v>83543.303029551796</v>
      </c>
      <c r="F1425" s="1">
        <f t="shared" si="247"/>
        <v>0</v>
      </c>
      <c r="G1425" s="1">
        <f t="shared" si="248"/>
        <v>0</v>
      </c>
      <c r="H1425" s="2">
        <f t="shared" si="249"/>
        <v>-1</v>
      </c>
      <c r="I1425" s="2">
        <f t="shared" si="250"/>
        <v>-1</v>
      </c>
      <c r="J1425" s="2" t="e">
        <f t="shared" si="251"/>
        <v>#DIV/0!</v>
      </c>
      <c r="K1425" s="2">
        <f t="shared" si="252"/>
        <v>0</v>
      </c>
      <c r="L1425" s="2">
        <f>AM1425/SUM(AM1:AM$2583)</f>
        <v>0</v>
      </c>
      <c r="M1425" t="s">
        <v>3281</v>
      </c>
      <c r="N1425" t="s">
        <v>3386</v>
      </c>
      <c r="O1425" t="s">
        <v>3387</v>
      </c>
      <c r="P1425" s="1"/>
      <c r="Q1425" s="1">
        <v>46038.670325084298</v>
      </c>
      <c r="R1425" s="1">
        <v>756665.52311956405</v>
      </c>
      <c r="S1425" s="1">
        <v>2706519.7447573198</v>
      </c>
      <c r="T1425" s="1">
        <v>367538.29236629303</v>
      </c>
      <c r="U1425" s="1">
        <v>138442.155353782</v>
      </c>
      <c r="V1425" s="1">
        <v>153428.51485404599</v>
      </c>
      <c r="W1425" s="1">
        <v>102434.13463642</v>
      </c>
      <c r="X1425" s="1">
        <v>116835.152328664</v>
      </c>
      <c r="Y1425" s="1">
        <v>69446.804130894103</v>
      </c>
      <c r="Z1425" s="1">
        <v>187365.681725698</v>
      </c>
      <c r="AA1425" s="1">
        <v>322777.93780420203</v>
      </c>
      <c r="AB1425" s="1">
        <v>42927.018391809499</v>
      </c>
      <c r="AC1425" s="1">
        <v>9863.42427136878</v>
      </c>
      <c r="AD1425" s="1">
        <v>67132.215399261506</v>
      </c>
      <c r="AE1425" s="1">
        <v>576301.28342424997</v>
      </c>
      <c r="AF1425" s="1">
        <v>198964.570135744</v>
      </c>
      <c r="AG1425" s="1">
        <v>93427.450567589694</v>
      </c>
      <c r="AH1425" s="1">
        <v>73488.856358038</v>
      </c>
      <c r="AI1425" s="1">
        <v>182129.40988584899</v>
      </c>
      <c r="AJ1425" s="1">
        <v>40039.209986577502</v>
      </c>
      <c r="AK1425" s="1">
        <v>83543.303029551796</v>
      </c>
      <c r="AL1425" s="1"/>
      <c r="AM1425" s="1"/>
    </row>
    <row r="1426" spans="1:39" x14ac:dyDescent="0.3">
      <c r="A1426" t="str">
        <f t="shared" si="242"/>
        <v>Other</v>
      </c>
      <c r="B1426" t="str">
        <f t="shared" si="243"/>
        <v>3620</v>
      </c>
      <c r="C1426" t="str">
        <f t="shared" si="244"/>
        <v>RUBBER &amp; PLASTIC WORKING MACHINE</v>
      </c>
      <c r="D1426" s="1">
        <f t="shared" si="245"/>
        <v>827551.06448908499</v>
      </c>
      <c r="E1426" s="1">
        <f t="shared" si="246"/>
        <v>7466835.2753563495</v>
      </c>
      <c r="F1426" s="1">
        <f t="shared" si="247"/>
        <v>4887668</v>
      </c>
      <c r="G1426" s="1">
        <f t="shared" si="248"/>
        <v>0</v>
      </c>
      <c r="H1426" s="2">
        <f t="shared" si="249"/>
        <v>-0.34541638863638391</v>
      </c>
      <c r="I1426" s="2">
        <f t="shared" si="250"/>
        <v>4.9061829652984104</v>
      </c>
      <c r="J1426" s="2">
        <f t="shared" si="251"/>
        <v>0</v>
      </c>
      <c r="K1426" s="2">
        <f t="shared" si="252"/>
        <v>6.1373699784166808E-5</v>
      </c>
      <c r="L1426" s="2">
        <f>AM1426/SUM(AM1:AM$2583)</f>
        <v>0</v>
      </c>
      <c r="M1426" t="s">
        <v>3281</v>
      </c>
      <c r="N1426" t="s">
        <v>3388</v>
      </c>
      <c r="O1426" t="s">
        <v>3389</v>
      </c>
      <c r="P1426" s="1"/>
      <c r="Q1426" s="1"/>
      <c r="R1426" s="1">
        <v>44202.066715825596</v>
      </c>
      <c r="S1426" s="1">
        <v>151621.914399564</v>
      </c>
      <c r="T1426" s="1"/>
      <c r="U1426" s="1"/>
      <c r="V1426" s="1">
        <v>56684.578520909701</v>
      </c>
      <c r="W1426" s="1">
        <v>305896.680006193</v>
      </c>
      <c r="X1426" s="1">
        <v>192472.81425307301</v>
      </c>
      <c r="Y1426" s="1">
        <v>27280.2015330779</v>
      </c>
      <c r="Z1426" s="1">
        <v>20703.095813746299</v>
      </c>
      <c r="AA1426" s="1">
        <v>160560.749926538</v>
      </c>
      <c r="AB1426" s="1">
        <v>67341.067487151304</v>
      </c>
      <c r="AC1426" s="1">
        <v>20095.870559660802</v>
      </c>
      <c r="AD1426" s="1">
        <v>58407.183251018803</v>
      </c>
      <c r="AE1426" s="1">
        <v>827551.06448908499</v>
      </c>
      <c r="AF1426" s="1">
        <v>466021.89237735298</v>
      </c>
      <c r="AG1426" s="1">
        <v>232027.924292057</v>
      </c>
      <c r="AH1426" s="1">
        <v>60335.897674881897</v>
      </c>
      <c r="AI1426" s="1">
        <v>2368314.3919504802</v>
      </c>
      <c r="AJ1426" s="1">
        <v>57568.909478494199</v>
      </c>
      <c r="AK1426" s="1">
        <v>7466835.2753563495</v>
      </c>
      <c r="AL1426" s="1">
        <v>4887668</v>
      </c>
      <c r="AM1426" s="1"/>
    </row>
    <row r="1427" spans="1:39" x14ac:dyDescent="0.3">
      <c r="A1427" t="str">
        <f t="shared" si="242"/>
        <v>Other</v>
      </c>
      <c r="B1427" t="str">
        <f t="shared" si="243"/>
        <v>3625</v>
      </c>
      <c r="C1427" t="str">
        <f t="shared" si="244"/>
        <v>TEXTILE INDUSTRIES MACHINERY</v>
      </c>
      <c r="D1427" s="1">
        <f t="shared" si="245"/>
        <v>50209.868420314</v>
      </c>
      <c r="E1427" s="1">
        <f t="shared" si="246"/>
        <v>221172.90175534401</v>
      </c>
      <c r="F1427" s="1">
        <f t="shared" si="247"/>
        <v>0</v>
      </c>
      <c r="G1427" s="1">
        <f t="shared" si="248"/>
        <v>0</v>
      </c>
      <c r="H1427" s="2">
        <f t="shared" si="249"/>
        <v>-1</v>
      </c>
      <c r="I1427" s="2">
        <f t="shared" si="250"/>
        <v>-1</v>
      </c>
      <c r="J1427" s="2" t="e">
        <f t="shared" si="251"/>
        <v>#DIV/0!</v>
      </c>
      <c r="K1427" s="2">
        <f t="shared" si="252"/>
        <v>0</v>
      </c>
      <c r="L1427" s="2">
        <f>AM1427/SUM(AM1:AM$2583)</f>
        <v>0</v>
      </c>
      <c r="M1427" t="s">
        <v>3281</v>
      </c>
      <c r="N1427" t="s">
        <v>3390</v>
      </c>
      <c r="O1427" t="s">
        <v>3391</v>
      </c>
      <c r="P1427" s="1"/>
      <c r="Q1427" s="1"/>
      <c r="R1427" s="1">
        <v>45183.541126969903</v>
      </c>
      <c r="S1427" s="1">
        <v>45268.665437867799</v>
      </c>
      <c r="T1427" s="1"/>
      <c r="U1427" s="1">
        <v>13830.212084728701</v>
      </c>
      <c r="V1427" s="1">
        <v>19287.2693361604</v>
      </c>
      <c r="W1427" s="1">
        <v>146826.906926119</v>
      </c>
      <c r="X1427" s="1">
        <v>0</v>
      </c>
      <c r="Y1427" s="1">
        <v>222075.46316524199</v>
      </c>
      <c r="Z1427" s="1">
        <v>27158.8073859664</v>
      </c>
      <c r="AA1427" s="1">
        <v>285838.01697716198</v>
      </c>
      <c r="AB1427" s="1">
        <v>233478.48973803199</v>
      </c>
      <c r="AC1427" s="1">
        <v>535491.781364611</v>
      </c>
      <c r="AD1427" s="1">
        <v>-250397.88966554499</v>
      </c>
      <c r="AE1427" s="1">
        <v>50209.868420314</v>
      </c>
      <c r="AF1427" s="1">
        <v>154152.24280830499</v>
      </c>
      <c r="AG1427" s="1">
        <v>7129.2157808178599</v>
      </c>
      <c r="AH1427" s="1">
        <v>7691.9498787317998</v>
      </c>
      <c r="AI1427" s="1">
        <v>106290.11670302899</v>
      </c>
      <c r="AJ1427" s="1">
        <v>27500.353358872799</v>
      </c>
      <c r="AK1427" s="1">
        <v>221172.90175534401</v>
      </c>
      <c r="AL1427" s="1"/>
      <c r="AM1427" s="1">
        <v>0</v>
      </c>
    </row>
    <row r="1428" spans="1:39" x14ac:dyDescent="0.3">
      <c r="A1428" t="str">
        <f t="shared" si="242"/>
        <v>Other</v>
      </c>
      <c r="B1428" t="str">
        <f t="shared" si="243"/>
        <v>3630</v>
      </c>
      <c r="C1428" t="str">
        <f t="shared" si="244"/>
        <v>CLAY AND CONCRETE PRODUCTS INDUSTRIES MACHINERY</v>
      </c>
      <c r="D1428" s="1">
        <f t="shared" si="245"/>
        <v>641648.422309521</v>
      </c>
      <c r="E1428" s="1">
        <f t="shared" si="246"/>
        <v>824293.87455094</v>
      </c>
      <c r="F1428" s="1">
        <f t="shared" si="247"/>
        <v>329236.49219999998</v>
      </c>
      <c r="G1428" s="1">
        <f t="shared" si="248"/>
        <v>192693.684658379</v>
      </c>
      <c r="H1428" s="2">
        <f t="shared" si="249"/>
        <v>-0.60058359965447772</v>
      </c>
      <c r="I1428" s="2">
        <f t="shared" si="250"/>
        <v>-0.48688957885229311</v>
      </c>
      <c r="J1428" s="2">
        <f t="shared" si="251"/>
        <v>0.585274382468284</v>
      </c>
      <c r="K1428" s="2">
        <f t="shared" si="252"/>
        <v>4.1341722944919693E-6</v>
      </c>
      <c r="L1428" s="2">
        <f>AM1428/SUM(AM1:AM$2583)</f>
        <v>3.783124098462858E-6</v>
      </c>
      <c r="M1428" t="s">
        <v>3281</v>
      </c>
      <c r="N1428" t="s">
        <v>3392</v>
      </c>
      <c r="O1428" t="s">
        <v>3393</v>
      </c>
      <c r="P1428" s="1"/>
      <c r="Q1428" s="1">
        <v>256497.78293159901</v>
      </c>
      <c r="R1428" s="1">
        <v>139766.92563764501</v>
      </c>
      <c r="S1428" s="1">
        <v>499238.391695183</v>
      </c>
      <c r="T1428" s="1">
        <v>2522.7649414509501</v>
      </c>
      <c r="U1428" s="1">
        <v>28061.760177761698</v>
      </c>
      <c r="V1428" s="1">
        <v>118950.511096908</v>
      </c>
      <c r="W1428" s="1">
        <v>26967.309377606201</v>
      </c>
      <c r="X1428" s="1">
        <v>82326.149072825297</v>
      </c>
      <c r="Y1428" s="1">
        <v>-3878.5720838594898</v>
      </c>
      <c r="Z1428" s="1">
        <v>241257.89250347001</v>
      </c>
      <c r="AA1428" s="1">
        <v>407347.73209001898</v>
      </c>
      <c r="AB1428" s="1">
        <v>714524.67653506901</v>
      </c>
      <c r="AC1428" s="1">
        <v>208768.950231258</v>
      </c>
      <c r="AD1428" s="1">
        <v>227092.10633029399</v>
      </c>
      <c r="AE1428" s="1">
        <v>641648.422309521</v>
      </c>
      <c r="AF1428" s="1">
        <v>907738.81961911498</v>
      </c>
      <c r="AG1428" s="1">
        <v>397266.66299391299</v>
      </c>
      <c r="AH1428" s="1">
        <v>1174281.06579565</v>
      </c>
      <c r="AI1428" s="1">
        <v>524916.70356004604</v>
      </c>
      <c r="AJ1428" s="1">
        <v>1160933.5528442599</v>
      </c>
      <c r="AK1428" s="1">
        <v>824293.87455094</v>
      </c>
      <c r="AL1428" s="1">
        <v>329236.49219999998</v>
      </c>
      <c r="AM1428" s="1">
        <v>192693.684658379</v>
      </c>
    </row>
    <row r="1429" spans="1:39" x14ac:dyDescent="0.3">
      <c r="A1429" t="str">
        <f t="shared" si="242"/>
        <v>Other</v>
      </c>
      <c r="B1429" t="str">
        <f t="shared" si="243"/>
        <v>3635</v>
      </c>
      <c r="C1429" t="str">
        <f t="shared" si="244"/>
        <v>CRYSTAL &amp; GLASS INDUSTRIES MACHINE</v>
      </c>
      <c r="D1429" s="1">
        <f t="shared" si="245"/>
        <v>0</v>
      </c>
      <c r="E1429" s="1">
        <f t="shared" si="246"/>
        <v>0</v>
      </c>
      <c r="F1429" s="1">
        <f t="shared" si="247"/>
        <v>0</v>
      </c>
      <c r="G1429" s="1">
        <f t="shared" si="248"/>
        <v>0</v>
      </c>
      <c r="H1429" s="2" t="e">
        <f t="shared" si="249"/>
        <v>#DIV/0!</v>
      </c>
      <c r="I1429" s="2" t="e">
        <f t="shared" si="250"/>
        <v>#DIV/0!</v>
      </c>
      <c r="J1429" s="2" t="e">
        <f t="shared" si="251"/>
        <v>#DIV/0!</v>
      </c>
      <c r="K1429" s="2">
        <f t="shared" si="252"/>
        <v>0</v>
      </c>
      <c r="L1429" s="2">
        <f>AM1429/SUM(AM1:AM$2583)</f>
        <v>0</v>
      </c>
      <c r="M1429" t="s">
        <v>3281</v>
      </c>
      <c r="N1429" t="s">
        <v>3394</v>
      </c>
      <c r="O1429" t="s">
        <v>3395</v>
      </c>
      <c r="P1429" s="1"/>
      <c r="Q1429" s="1"/>
      <c r="R1429" s="1"/>
      <c r="S1429" s="1">
        <v>53541.583762242</v>
      </c>
      <c r="T1429" s="1"/>
      <c r="U1429" s="1">
        <v>28343.272845457101</v>
      </c>
      <c r="V1429" s="1"/>
      <c r="W1429" s="1"/>
      <c r="X1429" s="1">
        <v>7838.1327373142503</v>
      </c>
      <c r="Y1429" s="1">
        <v>33974.668708725301</v>
      </c>
      <c r="Z1429" s="1">
        <v>48475.0697918882</v>
      </c>
      <c r="AA1429" s="1">
        <v>46018.310060411401</v>
      </c>
      <c r="AB1429" s="1"/>
      <c r="AC1429" s="1"/>
      <c r="AD1429" s="1"/>
      <c r="AE1429" s="1"/>
      <c r="AF1429" s="1"/>
      <c r="AG1429" s="1">
        <v>24197.1431895346</v>
      </c>
      <c r="AH1429" s="1"/>
      <c r="AI1429" s="1"/>
      <c r="AJ1429" s="1"/>
      <c r="AK1429" s="1"/>
      <c r="AL1429" s="1"/>
      <c r="AM1429" s="1"/>
    </row>
    <row r="1430" spans="1:39" x14ac:dyDescent="0.3">
      <c r="A1430" t="str">
        <f t="shared" si="242"/>
        <v>Other</v>
      </c>
      <c r="B1430" t="str">
        <f t="shared" si="243"/>
        <v>3640</v>
      </c>
      <c r="C1430" t="str">
        <f t="shared" si="244"/>
        <v>TOBACCO MANUFACTURING MACHINERY</v>
      </c>
      <c r="D1430" s="1">
        <f t="shared" si="245"/>
        <v>0</v>
      </c>
      <c r="E1430" s="1">
        <f t="shared" si="246"/>
        <v>0</v>
      </c>
      <c r="F1430" s="1">
        <f t="shared" si="247"/>
        <v>0</v>
      </c>
      <c r="G1430" s="1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>
        <f t="shared" si="252"/>
        <v>0</v>
      </c>
      <c r="L1430" s="2">
        <f>AM1430/SUM(AM1:AM$2583)</f>
        <v>0</v>
      </c>
      <c r="M1430" t="s">
        <v>3281</v>
      </c>
      <c r="N1430" t="s">
        <v>3396</v>
      </c>
      <c r="O1430" t="s">
        <v>3397</v>
      </c>
      <c r="P1430" s="1"/>
      <c r="Q1430" s="1"/>
      <c r="R1430" s="1">
        <v>64937.266617090499</v>
      </c>
      <c r="S1430" s="1"/>
      <c r="T1430" s="1"/>
      <c r="U1430" s="1"/>
      <c r="V1430" s="1"/>
      <c r="W1430" s="1"/>
      <c r="X1430" s="1"/>
      <c r="Y1430" s="1">
        <v>13106.326739699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>
        <v>112061.56369113601</v>
      </c>
      <c r="AK1430" s="1"/>
      <c r="AL1430" s="1"/>
      <c r="AM1430" s="1"/>
    </row>
    <row r="1431" spans="1:39" x14ac:dyDescent="0.3">
      <c r="A1431" t="str">
        <f t="shared" si="242"/>
        <v>Other</v>
      </c>
      <c r="B1431" t="str">
        <f t="shared" si="243"/>
        <v>3645</v>
      </c>
      <c r="C1431" t="str">
        <f t="shared" si="244"/>
        <v>LEATHER TANNING &amp; WORKING MACHINE</v>
      </c>
      <c r="D1431" s="1">
        <f t="shared" si="245"/>
        <v>0</v>
      </c>
      <c r="E1431" s="1">
        <f t="shared" si="246"/>
        <v>0</v>
      </c>
      <c r="F1431" s="1">
        <f t="shared" si="247"/>
        <v>0</v>
      </c>
      <c r="G1431" s="1">
        <f t="shared" si="248"/>
        <v>0</v>
      </c>
      <c r="H1431" s="2" t="e">
        <f t="shared" si="249"/>
        <v>#DIV/0!</v>
      </c>
      <c r="I1431" s="2" t="e">
        <f t="shared" si="250"/>
        <v>#DIV/0!</v>
      </c>
      <c r="J1431" s="2" t="e">
        <f t="shared" si="251"/>
        <v>#DIV/0!</v>
      </c>
      <c r="K1431" s="2">
        <f t="shared" si="252"/>
        <v>0</v>
      </c>
      <c r="L1431" s="2">
        <f>AM1431/SUM(AM1:AM$2583)</f>
        <v>0</v>
      </c>
      <c r="M1431" t="s">
        <v>3281</v>
      </c>
      <c r="N1431" t="s">
        <v>3398</v>
      </c>
      <c r="O1431" t="s">
        <v>3399</v>
      </c>
      <c r="P1431" s="1"/>
      <c r="Q1431" s="1"/>
      <c r="R1431" s="1"/>
      <c r="S1431" s="1">
        <v>44297.980418043502</v>
      </c>
      <c r="T1431" s="1">
        <v>7623.3315595142303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</row>
    <row r="1432" spans="1:39" x14ac:dyDescent="0.3">
      <c r="A1432" t="str">
        <f t="shared" si="242"/>
        <v>Other</v>
      </c>
      <c r="B1432" t="str">
        <f t="shared" si="243"/>
        <v>3650</v>
      </c>
      <c r="C1432" t="str">
        <f t="shared" si="244"/>
        <v>CHEMICAL &amp; PHARMACEUTICAL MACHINE</v>
      </c>
      <c r="D1432" s="1">
        <f t="shared" si="245"/>
        <v>50578.305008443</v>
      </c>
      <c r="E1432" s="1">
        <f t="shared" si="246"/>
        <v>1689339.5195085199</v>
      </c>
      <c r="F1432" s="1">
        <f t="shared" si="247"/>
        <v>61791.300799999997</v>
      </c>
      <c r="G1432" s="1">
        <f t="shared" si="248"/>
        <v>17169.324628215199</v>
      </c>
      <c r="H1432" s="2">
        <f t="shared" si="249"/>
        <v>-0.96342280513393963</v>
      </c>
      <c r="I1432" s="2">
        <f t="shared" si="250"/>
        <v>0.22169576045866335</v>
      </c>
      <c r="J1432" s="2">
        <f t="shared" si="251"/>
        <v>0.27785989946687123</v>
      </c>
      <c r="K1432" s="2">
        <f t="shared" si="252"/>
        <v>7.7590391666789688E-7</v>
      </c>
      <c r="L1432" s="2">
        <f>AM1432/SUM(AM1:AM$2583)</f>
        <v>3.3708258716671103E-7</v>
      </c>
      <c r="M1432" t="s">
        <v>3281</v>
      </c>
      <c r="N1432" t="s">
        <v>3400</v>
      </c>
      <c r="O1432" t="s">
        <v>3401</v>
      </c>
      <c r="P1432" s="1"/>
      <c r="Q1432" s="1"/>
      <c r="R1432" s="1"/>
      <c r="S1432" s="1"/>
      <c r="T1432" s="1"/>
      <c r="U1432" s="1">
        <v>204209.28914625599</v>
      </c>
      <c r="V1432" s="1">
        <v>37956.563098084902</v>
      </c>
      <c r="W1432" s="1">
        <v>95855.945529524193</v>
      </c>
      <c r="X1432" s="1">
        <v>112855.97907914899</v>
      </c>
      <c r="Y1432" s="1">
        <v>51394.180558412998</v>
      </c>
      <c r="Z1432" s="1">
        <v>131500.15766040899</v>
      </c>
      <c r="AA1432" s="1">
        <v>100401.783383727</v>
      </c>
      <c r="AB1432" s="1">
        <v>52728.6919148694</v>
      </c>
      <c r="AC1432" s="1">
        <v>146598.55953121401</v>
      </c>
      <c r="AD1432" s="1">
        <v>66541.509069659398</v>
      </c>
      <c r="AE1432" s="1">
        <v>50578.305008443</v>
      </c>
      <c r="AF1432" s="1">
        <v>131758.99119263701</v>
      </c>
      <c r="AG1432" s="1">
        <v>1738129.68801306</v>
      </c>
      <c r="AH1432" s="1">
        <v>42396.055356256402</v>
      </c>
      <c r="AI1432" s="1">
        <v>19039.576666436598</v>
      </c>
      <c r="AJ1432" s="1">
        <v>280341.98845707101</v>
      </c>
      <c r="AK1432" s="1">
        <v>1689339.5195085199</v>
      </c>
      <c r="AL1432" s="1">
        <v>61791.300799999997</v>
      </c>
      <c r="AM1432" s="1">
        <v>17169.324628215199</v>
      </c>
    </row>
    <row r="1433" spans="1:39" x14ac:dyDescent="0.3">
      <c r="A1433" t="str">
        <f t="shared" si="242"/>
        <v>Other</v>
      </c>
      <c r="B1433" t="str">
        <f t="shared" si="243"/>
        <v>3655</v>
      </c>
      <c r="C1433" t="str">
        <f t="shared" si="244"/>
        <v>GAS GENERATING &amp; DISPENSING SYSTEM</v>
      </c>
      <c r="D1433" s="1">
        <f t="shared" si="245"/>
        <v>-55774.336097855303</v>
      </c>
      <c r="E1433" s="1">
        <f t="shared" si="246"/>
        <v>8225530.1960957097</v>
      </c>
      <c r="F1433" s="1">
        <f t="shared" si="247"/>
        <v>8775008.1405999996</v>
      </c>
      <c r="G1433" s="1">
        <f t="shared" si="248"/>
        <v>-82066.720163373699</v>
      </c>
      <c r="H1433" s="2">
        <f t="shared" si="249"/>
        <v>6.6801522990591167E-2</v>
      </c>
      <c r="I1433" s="2">
        <f t="shared" si="250"/>
        <v>-158.33057091355366</v>
      </c>
      <c r="J1433" s="2">
        <f t="shared" si="251"/>
        <v>-9.3523241059651381E-3</v>
      </c>
      <c r="K1433" s="2">
        <f t="shared" si="252"/>
        <v>1.1018643558130466E-4</v>
      </c>
      <c r="L1433" s="2">
        <f>AM1433/SUM(AM1:AM$2583)</f>
        <v>-1.6112027090160607E-6</v>
      </c>
      <c r="M1433" t="s">
        <v>3281</v>
      </c>
      <c r="N1433" t="s">
        <v>3402</v>
      </c>
      <c r="O1433" t="s">
        <v>3403</v>
      </c>
      <c r="P1433" s="1">
        <v>22357708.1883922</v>
      </c>
      <c r="Q1433" s="1">
        <v>198375.637715641</v>
      </c>
      <c r="R1433" s="1">
        <v>21406845.203519098</v>
      </c>
      <c r="S1433" s="1">
        <v>28131128.4587305</v>
      </c>
      <c r="T1433" s="1">
        <v>54342547.895904697</v>
      </c>
      <c r="U1433" s="1">
        <v>13678807.3537686</v>
      </c>
      <c r="V1433" s="1">
        <v>4870244.5285305995</v>
      </c>
      <c r="W1433" s="1">
        <v>8923929.6213999297</v>
      </c>
      <c r="X1433" s="1">
        <v>8062811.4958762899</v>
      </c>
      <c r="Y1433" s="1">
        <v>5865520.6020563003</v>
      </c>
      <c r="Z1433" s="1">
        <v>6039443.7641027998</v>
      </c>
      <c r="AA1433" s="1">
        <v>6882139.1340784701</v>
      </c>
      <c r="AB1433" s="1">
        <v>1471296.74274147</v>
      </c>
      <c r="AC1433" s="1">
        <v>2354935.46956881</v>
      </c>
      <c r="AD1433" s="1">
        <v>4536684.39776434</v>
      </c>
      <c r="AE1433" s="1">
        <v>-55774.336097855303</v>
      </c>
      <c r="AF1433" s="1">
        <v>19375784.035231698</v>
      </c>
      <c r="AG1433" s="1">
        <v>9623829.6289604809</v>
      </c>
      <c r="AH1433" s="1">
        <v>18631370.903955001</v>
      </c>
      <c r="AI1433" s="1">
        <v>15996649.9028234</v>
      </c>
      <c r="AJ1433" s="1">
        <v>16341473.238249199</v>
      </c>
      <c r="AK1433" s="1">
        <v>8225530.1960957097</v>
      </c>
      <c r="AL1433" s="1">
        <v>8775008.1405999996</v>
      </c>
      <c r="AM1433" s="1">
        <v>-82066.720163373699</v>
      </c>
    </row>
    <row r="1434" spans="1:39" x14ac:dyDescent="0.3">
      <c r="A1434" t="str">
        <f t="shared" si="242"/>
        <v>Other</v>
      </c>
      <c r="B1434" t="str">
        <f t="shared" si="243"/>
        <v>3660</v>
      </c>
      <c r="C1434" t="str">
        <f t="shared" si="244"/>
        <v>INDUSTRIAL SIZE REDUCTION MACHINERY</v>
      </c>
      <c r="D1434" s="1">
        <f t="shared" si="245"/>
        <v>0</v>
      </c>
      <c r="E1434" s="1">
        <f t="shared" si="246"/>
        <v>0</v>
      </c>
      <c r="F1434" s="1">
        <f t="shared" si="247"/>
        <v>0</v>
      </c>
      <c r="G1434" s="1">
        <f t="shared" si="248"/>
        <v>0</v>
      </c>
      <c r="H1434" s="2" t="e">
        <f t="shared" si="249"/>
        <v>#DIV/0!</v>
      </c>
      <c r="I1434" s="2" t="e">
        <f t="shared" si="250"/>
        <v>#DIV/0!</v>
      </c>
      <c r="J1434" s="2" t="e">
        <f t="shared" si="251"/>
        <v>#DIV/0!</v>
      </c>
      <c r="K1434" s="2">
        <f t="shared" si="252"/>
        <v>0</v>
      </c>
      <c r="L1434" s="2">
        <f>AM1434/SUM(AM1:AM$2583)</f>
        <v>0</v>
      </c>
      <c r="M1434" t="s">
        <v>3281</v>
      </c>
      <c r="N1434" t="s">
        <v>3404</v>
      </c>
      <c r="O1434" t="s">
        <v>3405</v>
      </c>
      <c r="P1434" s="1"/>
      <c r="Q1434" s="1"/>
      <c r="R1434" s="1"/>
      <c r="S1434" s="1">
        <v>153438.32969568699</v>
      </c>
      <c r="T1434" s="1"/>
      <c r="U1434" s="1">
        <v>14274.857734216899</v>
      </c>
      <c r="V1434" s="1">
        <v>31885.861868827302</v>
      </c>
      <c r="W1434" s="1">
        <v>51482.426622273699</v>
      </c>
      <c r="X1434" s="1">
        <v>70779.138427410697</v>
      </c>
      <c r="Y1434" s="1">
        <v>38231.874944771997</v>
      </c>
      <c r="Z1434" s="1"/>
      <c r="AA1434" s="1">
        <v>0</v>
      </c>
      <c r="AB1434" s="1"/>
      <c r="AC1434" s="1"/>
      <c r="AD1434" s="1">
        <v>73192.263020940605</v>
      </c>
      <c r="AE1434" s="1"/>
      <c r="AF1434" s="1">
        <v>47190.822530888399</v>
      </c>
      <c r="AG1434" s="1">
        <v>15868.676325121</v>
      </c>
      <c r="AH1434" s="1">
        <v>109348.222849816</v>
      </c>
      <c r="AI1434" s="1">
        <v>85432.820452496904</v>
      </c>
      <c r="AJ1434" s="1">
        <v>65982.280183454306</v>
      </c>
      <c r="AK1434" s="1"/>
      <c r="AL1434" s="1"/>
      <c r="AM1434" s="1"/>
    </row>
    <row r="1435" spans="1:39" x14ac:dyDescent="0.3">
      <c r="A1435" t="str">
        <f t="shared" si="242"/>
        <v>Other</v>
      </c>
      <c r="B1435" t="str">
        <f t="shared" si="243"/>
        <v>3670</v>
      </c>
      <c r="C1435" t="str">
        <f t="shared" si="244"/>
        <v>PRINTED CIRCUIT BOARD MFG MACH</v>
      </c>
      <c r="D1435" s="1">
        <f t="shared" si="245"/>
        <v>19751.4471406864</v>
      </c>
      <c r="E1435" s="1">
        <f t="shared" si="246"/>
        <v>621913.70452189399</v>
      </c>
      <c r="F1435" s="1">
        <f t="shared" si="247"/>
        <v>482952.88160000002</v>
      </c>
      <c r="G1435" s="1">
        <f t="shared" si="248"/>
        <v>17902.985578638101</v>
      </c>
      <c r="H1435" s="2">
        <f t="shared" si="249"/>
        <v>-0.22344068302646958</v>
      </c>
      <c r="I1435" s="2">
        <f t="shared" si="250"/>
        <v>23.451518825937356</v>
      </c>
      <c r="J1435" s="2">
        <f t="shared" si="251"/>
        <v>3.7069839027207702E-2</v>
      </c>
      <c r="K1435" s="2">
        <f t="shared" si="252"/>
        <v>6.0643654939772219E-6</v>
      </c>
      <c r="L1435" s="2">
        <f>AM1435/SUM(AM1:AM$2583)</f>
        <v>3.5148643452977693E-7</v>
      </c>
      <c r="M1435" t="s">
        <v>3281</v>
      </c>
      <c r="N1435" t="s">
        <v>3406</v>
      </c>
      <c r="O1435" t="s">
        <v>3407</v>
      </c>
      <c r="P1435" s="1"/>
      <c r="Q1435" s="1">
        <v>89315.178178377595</v>
      </c>
      <c r="R1435" s="1">
        <v>59517.415834030697</v>
      </c>
      <c r="S1435" s="1">
        <v>44119.691332769602</v>
      </c>
      <c r="T1435" s="1">
        <v>115528.057021033</v>
      </c>
      <c r="U1435" s="1">
        <v>253287.77453586299</v>
      </c>
      <c r="V1435" s="1">
        <v>640177.95459522295</v>
      </c>
      <c r="W1435" s="1">
        <v>57255.012098370302</v>
      </c>
      <c r="X1435" s="1">
        <v>2341546.19240034</v>
      </c>
      <c r="Y1435" s="1">
        <v>304042.82436574798</v>
      </c>
      <c r="Z1435" s="1">
        <v>495620.76201184897</v>
      </c>
      <c r="AA1435" s="1">
        <v>1987268.88531654</v>
      </c>
      <c r="AB1435" s="1">
        <v>161813.76568433599</v>
      </c>
      <c r="AC1435" s="1">
        <v>-613753.83220676996</v>
      </c>
      <c r="AD1435" s="1">
        <v>39174.5664589812</v>
      </c>
      <c r="AE1435" s="1">
        <v>19751.4471406864</v>
      </c>
      <c r="AF1435" s="1">
        <v>151602.69716888401</v>
      </c>
      <c r="AG1435" s="1">
        <v>70493.791527112204</v>
      </c>
      <c r="AH1435" s="1">
        <v>343636.31352513499</v>
      </c>
      <c r="AI1435" s="1">
        <v>8155.6028890631196</v>
      </c>
      <c r="AJ1435" s="1">
        <v>1093515.0684197501</v>
      </c>
      <c r="AK1435" s="1">
        <v>621913.70452189399</v>
      </c>
      <c r="AL1435" s="1">
        <v>482952.88160000002</v>
      </c>
      <c r="AM1435" s="1">
        <v>17902.985578638101</v>
      </c>
    </row>
    <row r="1436" spans="1:39" x14ac:dyDescent="0.3">
      <c r="A1436" t="str">
        <f t="shared" si="242"/>
        <v>Other</v>
      </c>
      <c r="B1436" t="str">
        <f t="shared" si="243"/>
        <v>3680</v>
      </c>
      <c r="C1436" t="str">
        <f t="shared" si="244"/>
        <v>FOUNDRY MACHINE - RELATED EQ &amp; SUP</v>
      </c>
      <c r="D1436" s="1">
        <f t="shared" si="245"/>
        <v>178688.001166976</v>
      </c>
      <c r="E1436" s="1">
        <f t="shared" si="246"/>
        <v>485979.44972954801</v>
      </c>
      <c r="F1436" s="1">
        <f t="shared" si="247"/>
        <v>0</v>
      </c>
      <c r="G1436" s="1">
        <f t="shared" si="248"/>
        <v>0</v>
      </c>
      <c r="H1436" s="2">
        <f t="shared" si="249"/>
        <v>-1</v>
      </c>
      <c r="I1436" s="2">
        <f t="shared" si="250"/>
        <v>-1</v>
      </c>
      <c r="J1436" s="2" t="e">
        <f t="shared" si="251"/>
        <v>#DIV/0!</v>
      </c>
      <c r="K1436" s="2">
        <f t="shared" si="252"/>
        <v>0</v>
      </c>
      <c r="L1436" s="2">
        <f>AM1436/SUM(AM1:AM$2583)</f>
        <v>0</v>
      </c>
      <c r="M1436" t="s">
        <v>3281</v>
      </c>
      <c r="N1436" t="s">
        <v>3408</v>
      </c>
      <c r="O1436" t="s">
        <v>3409</v>
      </c>
      <c r="P1436" s="1"/>
      <c r="Q1436" s="1"/>
      <c r="R1436" s="1"/>
      <c r="S1436" s="1"/>
      <c r="T1436" s="1"/>
      <c r="U1436" s="1">
        <v>42576.264593196203</v>
      </c>
      <c r="V1436" s="1"/>
      <c r="W1436" s="1">
        <v>10940.9682290939</v>
      </c>
      <c r="X1436" s="1">
        <v>10676.136378716101</v>
      </c>
      <c r="Y1436" s="1">
        <v>-10568.7373439641</v>
      </c>
      <c r="Z1436" s="1">
        <v>125330.710383859</v>
      </c>
      <c r="AA1436" s="1">
        <v>4477.43986556852</v>
      </c>
      <c r="AB1436" s="1"/>
      <c r="AC1436" s="1"/>
      <c r="AD1436" s="1">
        <v>930644.53776501794</v>
      </c>
      <c r="AE1436" s="1">
        <v>178688.001166976</v>
      </c>
      <c r="AF1436" s="1">
        <v>72993.243947094699</v>
      </c>
      <c r="AG1436" s="1">
        <v>34915.626467530099</v>
      </c>
      <c r="AH1436" s="1">
        <v>85170.040025676601</v>
      </c>
      <c r="AI1436" s="1">
        <v>283145.92258029903</v>
      </c>
      <c r="AJ1436" s="1">
        <v>3801940.98294194</v>
      </c>
      <c r="AK1436" s="1">
        <v>485979.44972954801</v>
      </c>
      <c r="AL1436" s="1">
        <v>0</v>
      </c>
      <c r="AM1436" s="1"/>
    </row>
    <row r="1437" spans="1:39" x14ac:dyDescent="0.3">
      <c r="A1437" t="str">
        <f t="shared" si="242"/>
        <v>Other</v>
      </c>
      <c r="B1437" t="str">
        <f t="shared" si="243"/>
        <v>3685</v>
      </c>
      <c r="C1437" t="str">
        <f t="shared" si="244"/>
        <v>SPECIAL METAL CONTAINER MFG MACH</v>
      </c>
      <c r="D1437" s="1">
        <f t="shared" si="245"/>
        <v>628390.43693696696</v>
      </c>
      <c r="E1437" s="1">
        <f t="shared" si="246"/>
        <v>496734.19401746098</v>
      </c>
      <c r="F1437" s="1">
        <f t="shared" si="247"/>
        <v>1725654.9424000001</v>
      </c>
      <c r="G1437" s="1">
        <f t="shared" si="248"/>
        <v>150976.74548081699</v>
      </c>
      <c r="H1437" s="2">
        <f t="shared" si="249"/>
        <v>2.4740007094002081</v>
      </c>
      <c r="I1437" s="2">
        <f t="shared" si="250"/>
        <v>1.7461508657126465</v>
      </c>
      <c r="J1437" s="2">
        <f t="shared" si="251"/>
        <v>8.7489533261407459E-2</v>
      </c>
      <c r="K1437" s="2">
        <f t="shared" si="252"/>
        <v>2.1668785270587379E-5</v>
      </c>
      <c r="L1437" s="2">
        <f>AM1437/SUM(AM1:AM$2583)</f>
        <v>2.9641021455818424E-6</v>
      </c>
      <c r="M1437" t="s">
        <v>3281</v>
      </c>
      <c r="N1437" t="s">
        <v>3410</v>
      </c>
      <c r="O1437" t="s">
        <v>3411</v>
      </c>
      <c r="P1437" s="1"/>
      <c r="Q1437" s="1">
        <v>41164.265963100101</v>
      </c>
      <c r="R1437" s="1">
        <v>39075.726476604803</v>
      </c>
      <c r="S1437" s="1">
        <v>42217.941089848398</v>
      </c>
      <c r="T1437" s="1">
        <v>438813.83935892599</v>
      </c>
      <c r="U1437" s="1">
        <v>43485.7670580583</v>
      </c>
      <c r="V1437" s="1">
        <v>424280.77762159402</v>
      </c>
      <c r="W1437" s="1">
        <v>114344.00452958301</v>
      </c>
      <c r="X1437" s="1">
        <v>122704.99476784001</v>
      </c>
      <c r="Y1437" s="1">
        <v>153400.964249032</v>
      </c>
      <c r="Z1437" s="1">
        <v>128897.15237903</v>
      </c>
      <c r="AA1437" s="1">
        <v>662116.77678430802</v>
      </c>
      <c r="AB1437" s="1">
        <v>139247.87849129201</v>
      </c>
      <c r="AC1437" s="1">
        <v>85239.992535020996</v>
      </c>
      <c r="AD1437" s="1">
        <v>88016.237933452299</v>
      </c>
      <c r="AE1437" s="1">
        <v>628390.43693696696</v>
      </c>
      <c r="AF1437" s="1">
        <v>188262.43560773</v>
      </c>
      <c r="AG1437" s="1">
        <v>582635.29654490796</v>
      </c>
      <c r="AH1437" s="1">
        <v>1793330.0715316499</v>
      </c>
      <c r="AI1437" s="1">
        <v>277508.212875392</v>
      </c>
      <c r="AJ1437" s="1">
        <v>704798.33972756204</v>
      </c>
      <c r="AK1437" s="1">
        <v>496734.19401746098</v>
      </c>
      <c r="AL1437" s="1">
        <v>1725654.9424000001</v>
      </c>
      <c r="AM1437" s="1">
        <v>150976.74548081699</v>
      </c>
    </row>
    <row r="1438" spans="1:39" x14ac:dyDescent="0.3">
      <c r="A1438" t="str">
        <f t="shared" si="242"/>
        <v>Other</v>
      </c>
      <c r="B1438" t="str">
        <f t="shared" si="243"/>
        <v>3693</v>
      </c>
      <c r="C1438" t="str">
        <f t="shared" si="244"/>
        <v>INDUSTRIAL ASSEMBLY MACHINES</v>
      </c>
      <c r="D1438" s="1">
        <f t="shared" si="245"/>
        <v>43325.773567156</v>
      </c>
      <c r="E1438" s="1">
        <f t="shared" si="246"/>
        <v>43541.912998449901</v>
      </c>
      <c r="F1438" s="1">
        <f t="shared" si="247"/>
        <v>223523.16020000001</v>
      </c>
      <c r="G1438" s="1">
        <f t="shared" si="248"/>
        <v>37264.816938063603</v>
      </c>
      <c r="H1438" s="2">
        <f t="shared" si="249"/>
        <v>4.1335172207054267</v>
      </c>
      <c r="I1438" s="2">
        <f t="shared" si="250"/>
        <v>4.159126815209282</v>
      </c>
      <c r="J1438" s="2">
        <f t="shared" si="251"/>
        <v>0.16671568576929774</v>
      </c>
      <c r="K1438" s="2">
        <f t="shared" si="252"/>
        <v>2.8067461474312541E-6</v>
      </c>
      <c r="L1438" s="2">
        <f>AM1438/SUM(AM1:AM$2583)</f>
        <v>7.3161415348473959E-7</v>
      </c>
      <c r="M1438" t="s">
        <v>3281</v>
      </c>
      <c r="N1438" t="s">
        <v>3412</v>
      </c>
      <c r="O1438" t="s">
        <v>3413</v>
      </c>
      <c r="P1438" s="1"/>
      <c r="Q1438" s="1"/>
      <c r="R1438" s="1">
        <v>348159.41176337498</v>
      </c>
      <c r="S1438" s="1">
        <v>26068.302408375301</v>
      </c>
      <c r="T1438" s="1"/>
      <c r="U1438" s="1">
        <v>76805.317675546801</v>
      </c>
      <c r="V1438" s="1">
        <v>187601.72522841601</v>
      </c>
      <c r="W1438" s="1">
        <v>155388.96519201199</v>
      </c>
      <c r="X1438" s="1">
        <v>0</v>
      </c>
      <c r="Y1438" s="1">
        <v>35101.5194599268</v>
      </c>
      <c r="Z1438" s="1">
        <v>267751.06747882097</v>
      </c>
      <c r="AA1438" s="1">
        <v>103283.118079017</v>
      </c>
      <c r="AB1438" s="1">
        <v>241618.892686529</v>
      </c>
      <c r="AC1438" s="1">
        <v>34956.847222012198</v>
      </c>
      <c r="AD1438" s="1">
        <v>336785.44506397803</v>
      </c>
      <c r="AE1438" s="1">
        <v>43325.773567156</v>
      </c>
      <c r="AF1438" s="1">
        <v>726561.03332471801</v>
      </c>
      <c r="AG1438" s="1">
        <v>0</v>
      </c>
      <c r="AH1438" s="1">
        <v>126650.729076405</v>
      </c>
      <c r="AI1438" s="1">
        <v>15131.737490895899</v>
      </c>
      <c r="AJ1438" s="1">
        <v>150251.70957822201</v>
      </c>
      <c r="AK1438" s="1">
        <v>43541.912998449901</v>
      </c>
      <c r="AL1438" s="1">
        <v>223523.16020000001</v>
      </c>
      <c r="AM1438" s="1">
        <v>37264.816938063603</v>
      </c>
    </row>
    <row r="1439" spans="1:39" x14ac:dyDescent="0.3">
      <c r="A1439" t="str">
        <f t="shared" si="242"/>
        <v>Other</v>
      </c>
      <c r="B1439" t="str">
        <f t="shared" si="243"/>
        <v>3694</v>
      </c>
      <c r="C1439" t="str">
        <f t="shared" si="244"/>
        <v>CLEAN WORK STATIONS ENVIRONMENT EQ</v>
      </c>
      <c r="D1439" s="1">
        <f t="shared" si="245"/>
        <v>1122196.4988163901</v>
      </c>
      <c r="E1439" s="1">
        <f t="shared" si="246"/>
        <v>131680.34890717399</v>
      </c>
      <c r="F1439" s="1">
        <f t="shared" si="247"/>
        <v>276422.29599999997</v>
      </c>
      <c r="G1439" s="1">
        <f t="shared" si="248"/>
        <v>0</v>
      </c>
      <c r="H1439" s="2">
        <f t="shared" si="249"/>
        <v>1.0991917039562189</v>
      </c>
      <c r="I1439" s="2">
        <f t="shared" si="250"/>
        <v>-0.7536774564066544</v>
      </c>
      <c r="J1439" s="2">
        <f t="shared" si="251"/>
        <v>0</v>
      </c>
      <c r="K1439" s="2">
        <f t="shared" si="252"/>
        <v>3.4709925077468623E-6</v>
      </c>
      <c r="L1439" s="2">
        <f>AM1439/SUM(AM1:AM$2583)</f>
        <v>0</v>
      </c>
      <c r="M1439" t="s">
        <v>3281</v>
      </c>
      <c r="N1439" t="s">
        <v>3414</v>
      </c>
      <c r="O1439" t="s">
        <v>3415</v>
      </c>
      <c r="P1439" s="1">
        <v>101984.88074143</v>
      </c>
      <c r="Q1439" s="1"/>
      <c r="R1439" s="1">
        <v>140968.92119812901</v>
      </c>
      <c r="S1439" s="1">
        <v>618717.98408037599</v>
      </c>
      <c r="T1439" s="1">
        <v>333681.77536607801</v>
      </c>
      <c r="U1439" s="1">
        <v>741552.007315033</v>
      </c>
      <c r="V1439" s="1">
        <v>278645.46604987897</v>
      </c>
      <c r="W1439" s="1">
        <v>315306.72917338001</v>
      </c>
      <c r="X1439" s="1">
        <v>507956.32391420001</v>
      </c>
      <c r="Y1439" s="1">
        <v>162161.10226889301</v>
      </c>
      <c r="Z1439" s="1">
        <v>246172.07356985501</v>
      </c>
      <c r="AA1439" s="1">
        <v>864563.59155365697</v>
      </c>
      <c r="AB1439" s="1">
        <v>417786.48517124599</v>
      </c>
      <c r="AC1439" s="1">
        <v>-4575.6751428150801</v>
      </c>
      <c r="AD1439" s="1">
        <v>303913.12916699599</v>
      </c>
      <c r="AE1439" s="1">
        <v>1122196.4988163901</v>
      </c>
      <c r="AF1439" s="1">
        <v>293843.29716649698</v>
      </c>
      <c r="AG1439" s="1">
        <v>333596.396175345</v>
      </c>
      <c r="AH1439" s="1">
        <v>685236.51480484998</v>
      </c>
      <c r="AI1439" s="1">
        <v>137164.077679031</v>
      </c>
      <c r="AJ1439" s="1">
        <v>281540.64576873102</v>
      </c>
      <c r="AK1439" s="1">
        <v>131680.34890717399</v>
      </c>
      <c r="AL1439" s="1">
        <v>276422.29599999997</v>
      </c>
      <c r="AM1439" s="1">
        <v>0</v>
      </c>
    </row>
    <row r="1440" spans="1:39" x14ac:dyDescent="0.3">
      <c r="A1440" t="str">
        <f t="shared" si="242"/>
        <v>Other</v>
      </c>
      <c r="B1440" t="str">
        <f t="shared" si="243"/>
        <v>3695</v>
      </c>
      <c r="C1440" t="str">
        <f t="shared" si="244"/>
        <v>MISC SPECIAL INDUSTRY MACHINE</v>
      </c>
      <c r="D1440" s="1">
        <f t="shared" si="245"/>
        <v>5547263.7061425196</v>
      </c>
      <c r="E1440" s="1">
        <f t="shared" si="246"/>
        <v>11921985.536268501</v>
      </c>
      <c r="F1440" s="1">
        <f t="shared" si="247"/>
        <v>10920842.7248</v>
      </c>
      <c r="G1440" s="1">
        <f t="shared" si="248"/>
        <v>4619605.9830471398</v>
      </c>
      <c r="H1440" s="2">
        <f t="shared" si="249"/>
        <v>-8.3974503107965615E-2</v>
      </c>
      <c r="I1440" s="2">
        <f t="shared" si="250"/>
        <v>0.96869002508521151</v>
      </c>
      <c r="J1440" s="2">
        <f t="shared" si="251"/>
        <v>0.42300819629574343</v>
      </c>
      <c r="K1440" s="2">
        <f t="shared" si="252"/>
        <v>1.371313523713103E-4</v>
      </c>
      <c r="L1440" s="2">
        <f>AM1440/SUM(AM1:AM$2583)</f>
        <v>9.069598077826207E-5</v>
      </c>
      <c r="M1440" t="s">
        <v>3281</v>
      </c>
      <c r="N1440" t="s">
        <v>3416</v>
      </c>
      <c r="O1440" t="s">
        <v>3417</v>
      </c>
      <c r="P1440" s="1">
        <v>5623226.9079417</v>
      </c>
      <c r="Q1440" s="1">
        <v>4749849.9219798697</v>
      </c>
      <c r="R1440" s="1">
        <v>6759710.8860266898</v>
      </c>
      <c r="S1440" s="1">
        <v>4144622.3641513102</v>
      </c>
      <c r="T1440" s="1">
        <v>2840325.4158527399</v>
      </c>
      <c r="U1440" s="1">
        <v>6870064.3331371397</v>
      </c>
      <c r="V1440" s="1">
        <v>4918189.3665208602</v>
      </c>
      <c r="W1440" s="1">
        <v>11814993.629553201</v>
      </c>
      <c r="X1440" s="1">
        <v>18966273.303843401</v>
      </c>
      <c r="Y1440" s="1">
        <v>21862936.901536301</v>
      </c>
      <c r="Z1440" s="1">
        <v>13441545.5983353</v>
      </c>
      <c r="AA1440" s="1">
        <v>22560395.432048999</v>
      </c>
      <c r="AB1440" s="1">
        <v>8796294.4893500507</v>
      </c>
      <c r="AC1440" s="1">
        <v>2636497.1043105698</v>
      </c>
      <c r="AD1440" s="1">
        <v>4823871.1470409296</v>
      </c>
      <c r="AE1440" s="1">
        <v>5547263.7061425196</v>
      </c>
      <c r="AF1440" s="1">
        <v>10343037.737730799</v>
      </c>
      <c r="AG1440" s="1">
        <v>6897649.73013312</v>
      </c>
      <c r="AH1440" s="1">
        <v>18942278.161101699</v>
      </c>
      <c r="AI1440" s="1">
        <v>10481467.301663401</v>
      </c>
      <c r="AJ1440" s="1">
        <v>11176644.686086601</v>
      </c>
      <c r="AK1440" s="1">
        <v>11921985.536268501</v>
      </c>
      <c r="AL1440" s="1">
        <v>10920842.7248</v>
      </c>
      <c r="AM1440" s="1">
        <v>4619605.9830471398</v>
      </c>
    </row>
    <row r="1441" spans="1:39" x14ac:dyDescent="0.3">
      <c r="A1441" t="str">
        <f t="shared" si="242"/>
        <v>Other</v>
      </c>
      <c r="B1441" t="str">
        <f t="shared" si="243"/>
        <v>3710</v>
      </c>
      <c r="C1441" t="str">
        <f t="shared" si="244"/>
        <v>SOIL PREPARATION EQUIPMENT</v>
      </c>
      <c r="D1441" s="1">
        <f t="shared" si="245"/>
        <v>64134.210127265898</v>
      </c>
      <c r="E1441" s="1">
        <f t="shared" si="246"/>
        <v>84283.0443143062</v>
      </c>
      <c r="F1441" s="1">
        <f t="shared" si="247"/>
        <v>100525.4414</v>
      </c>
      <c r="G1441" s="1">
        <f t="shared" si="248"/>
        <v>0</v>
      </c>
      <c r="H1441" s="2">
        <f t="shared" si="249"/>
        <v>0.19271251077646245</v>
      </c>
      <c r="I1441" s="2">
        <f t="shared" si="250"/>
        <v>0.56742308356991522</v>
      </c>
      <c r="J1441" s="2">
        <f t="shared" si="251"/>
        <v>0</v>
      </c>
      <c r="K1441" s="2">
        <f t="shared" si="252"/>
        <v>1.2622825979903817E-6</v>
      </c>
      <c r="L1441" s="2">
        <f>AM1441/SUM(AM1:AM$2583)</f>
        <v>0</v>
      </c>
      <c r="M1441" t="s">
        <v>3281</v>
      </c>
      <c r="N1441" t="s">
        <v>3418</v>
      </c>
      <c r="O1441" t="s">
        <v>3419</v>
      </c>
      <c r="P1441" s="1">
        <v>0</v>
      </c>
      <c r="Q1441" s="1">
        <v>253574.717791548</v>
      </c>
      <c r="R1441" s="1">
        <v>62491.345418431702</v>
      </c>
      <c r="S1441" s="1">
        <v>240728.361078102</v>
      </c>
      <c r="T1441" s="1">
        <v>120708.947522845</v>
      </c>
      <c r="U1441" s="1">
        <v>103896.94189078901</v>
      </c>
      <c r="V1441" s="1">
        <v>75174.911030566902</v>
      </c>
      <c r="W1441" s="1">
        <v>112312.304832314</v>
      </c>
      <c r="X1441" s="1">
        <v>112873.82629411</v>
      </c>
      <c r="Y1441" s="1">
        <v>88713.1792599115</v>
      </c>
      <c r="Z1441" s="1">
        <v>150009.23929283299</v>
      </c>
      <c r="AA1441" s="1">
        <v>226301.29723763</v>
      </c>
      <c r="AB1441" s="1">
        <v>29461.9027723787</v>
      </c>
      <c r="AC1441" s="1"/>
      <c r="AD1441" s="1">
        <v>120501.373674285</v>
      </c>
      <c r="AE1441" s="1">
        <v>64134.210127265898</v>
      </c>
      <c r="AF1441" s="1">
        <v>56989.331628178203</v>
      </c>
      <c r="AG1441" s="1">
        <v>71347.157487352204</v>
      </c>
      <c r="AH1441" s="1">
        <v>229338.55670601601</v>
      </c>
      <c r="AI1441" s="1">
        <v>59826.484162020599</v>
      </c>
      <c r="AJ1441" s="1">
        <v>145122.28789977799</v>
      </c>
      <c r="AK1441" s="1">
        <v>84283.0443143062</v>
      </c>
      <c r="AL1441" s="1">
        <v>100525.4414</v>
      </c>
      <c r="AM1441" s="1"/>
    </row>
    <row r="1442" spans="1:39" x14ac:dyDescent="0.3">
      <c r="A1442" t="str">
        <f t="shared" si="242"/>
        <v>Other</v>
      </c>
      <c r="B1442" t="str">
        <f t="shared" si="243"/>
        <v>3720</v>
      </c>
      <c r="C1442" t="str">
        <f t="shared" si="244"/>
        <v>HARVESTING EQUIPMENT</v>
      </c>
      <c r="D1442" s="1">
        <f t="shared" si="245"/>
        <v>36883.012687574097</v>
      </c>
      <c r="E1442" s="1">
        <f t="shared" si="246"/>
        <v>538277.82770495396</v>
      </c>
      <c r="F1442" s="1">
        <f t="shared" si="247"/>
        <v>195060.26949999999</v>
      </c>
      <c r="G1442" s="1">
        <f t="shared" si="248"/>
        <v>97058.523091338095</v>
      </c>
      <c r="H1442" s="2">
        <f t="shared" si="249"/>
        <v>-0.63762157855976498</v>
      </c>
      <c r="I1442" s="2">
        <f t="shared" si="250"/>
        <v>4.2886208388751248</v>
      </c>
      <c r="J1442" s="2">
        <f t="shared" si="251"/>
        <v>0.49758222594549473</v>
      </c>
      <c r="K1442" s="2">
        <f t="shared" si="252"/>
        <v>2.4493419806974755E-6</v>
      </c>
      <c r="L1442" s="2">
        <f>AM1442/SUM(AM1:AM$2583)</f>
        <v>1.9055343630956326E-6</v>
      </c>
      <c r="M1442" t="s">
        <v>3281</v>
      </c>
      <c r="N1442" t="s">
        <v>3420</v>
      </c>
      <c r="O1442" t="s">
        <v>3421</v>
      </c>
      <c r="P1442" s="1">
        <v>40504.736617663402</v>
      </c>
      <c r="Q1442" s="1"/>
      <c r="R1442" s="1"/>
      <c r="S1442" s="1">
        <v>51467.6397873897</v>
      </c>
      <c r="T1442" s="1"/>
      <c r="U1442" s="1">
        <v>66113.610921945394</v>
      </c>
      <c r="V1442" s="1">
        <v>-2322.3018751259401</v>
      </c>
      <c r="W1442" s="1">
        <v>60458.3751843512</v>
      </c>
      <c r="X1442" s="1"/>
      <c r="Y1442" s="1">
        <v>99593.8861086572</v>
      </c>
      <c r="Z1442" s="1">
        <v>80850.711231799694</v>
      </c>
      <c r="AA1442" s="1">
        <v>115348.148213008</v>
      </c>
      <c r="AB1442" s="1">
        <v>305446.93378055101</v>
      </c>
      <c r="AC1442" s="1"/>
      <c r="AD1442" s="1">
        <v>24506.608868274499</v>
      </c>
      <c r="AE1442" s="1">
        <v>36883.012687574097</v>
      </c>
      <c r="AF1442" s="1"/>
      <c r="AG1442" s="1">
        <v>28571.980376069201</v>
      </c>
      <c r="AH1442" s="1">
        <v>350810.49869183201</v>
      </c>
      <c r="AI1442" s="1"/>
      <c r="AJ1442" s="1">
        <v>-568.64125886745796</v>
      </c>
      <c r="AK1442" s="1">
        <v>538277.82770495396</v>
      </c>
      <c r="AL1442" s="1">
        <v>195060.26949999999</v>
      </c>
      <c r="AM1442" s="1">
        <v>97058.523091338095</v>
      </c>
    </row>
    <row r="1443" spans="1:39" x14ac:dyDescent="0.3">
      <c r="A1443" t="str">
        <f t="shared" si="242"/>
        <v>Other</v>
      </c>
      <c r="B1443" t="str">
        <f t="shared" si="243"/>
        <v>3730</v>
      </c>
      <c r="C1443" t="str">
        <f t="shared" si="244"/>
        <v>DAIRY POULTRY &amp; LIVESTOCK EQ</v>
      </c>
      <c r="D1443" s="1">
        <f t="shared" si="245"/>
        <v>41042.935780147498</v>
      </c>
      <c r="E1443" s="1">
        <f t="shared" si="246"/>
        <v>0</v>
      </c>
      <c r="F1443" s="1">
        <f t="shared" si="247"/>
        <v>0</v>
      </c>
      <c r="G1443" s="1">
        <f t="shared" si="248"/>
        <v>0</v>
      </c>
      <c r="H1443" s="2" t="e">
        <f t="shared" si="249"/>
        <v>#DIV/0!</v>
      </c>
      <c r="I1443" s="2">
        <f t="shared" si="250"/>
        <v>-1</v>
      </c>
      <c r="J1443" s="2" t="e">
        <f t="shared" si="251"/>
        <v>#DIV/0!</v>
      </c>
      <c r="K1443" s="2">
        <f t="shared" si="252"/>
        <v>0</v>
      </c>
      <c r="L1443" s="2">
        <f>AM1443/SUM(AM1:AM$2583)</f>
        <v>0</v>
      </c>
      <c r="M1443" t="s">
        <v>3281</v>
      </c>
      <c r="N1443" t="s">
        <v>3422</v>
      </c>
      <c r="O1443" t="s">
        <v>3423</v>
      </c>
      <c r="P1443" s="1"/>
      <c r="Q1443" s="1"/>
      <c r="R1443" s="1"/>
      <c r="S1443" s="1"/>
      <c r="T1443" s="1"/>
      <c r="U1443" s="1">
        <v>41341.939819454798</v>
      </c>
      <c r="V1443" s="1"/>
      <c r="W1443" s="1"/>
      <c r="X1443" s="1"/>
      <c r="Y1443" s="1"/>
      <c r="Z1443" s="1">
        <v>36616.246144520497</v>
      </c>
      <c r="AA1443" s="1">
        <v>53680.547836946404</v>
      </c>
      <c r="AB1443" s="1"/>
      <c r="AC1443" s="1">
        <v>30793.057042187898</v>
      </c>
      <c r="AD1443" s="1"/>
      <c r="AE1443" s="1">
        <v>41042.935780147498</v>
      </c>
      <c r="AF1443" s="1">
        <v>0</v>
      </c>
      <c r="AG1443" s="1"/>
      <c r="AH1443" s="1"/>
      <c r="AI1443" s="1"/>
      <c r="AJ1443" s="1"/>
      <c r="AK1443" s="1"/>
      <c r="AL1443" s="1"/>
      <c r="AM1443" s="1"/>
    </row>
    <row r="1444" spans="1:39" x14ac:dyDescent="0.3">
      <c r="A1444" t="str">
        <f t="shared" si="242"/>
        <v>Other</v>
      </c>
      <c r="B1444" t="str">
        <f t="shared" si="243"/>
        <v>3740</v>
      </c>
      <c r="C1444" t="str">
        <f t="shared" si="244"/>
        <v>PEST DISEASE &amp; FROST CONT EQ</v>
      </c>
      <c r="D1444" s="1">
        <f t="shared" si="245"/>
        <v>143062.88500647599</v>
      </c>
      <c r="E1444" s="1">
        <f t="shared" si="246"/>
        <v>53950.905601905302</v>
      </c>
      <c r="F1444" s="1">
        <f t="shared" si="247"/>
        <v>103555</v>
      </c>
      <c r="G1444" s="1">
        <f t="shared" si="248"/>
        <v>0</v>
      </c>
      <c r="H1444" s="2">
        <f t="shared" si="249"/>
        <v>0.91943024578892163</v>
      </c>
      <c r="I1444" s="2">
        <f t="shared" si="250"/>
        <v>-0.27615747441894234</v>
      </c>
      <c r="J1444" s="2">
        <f t="shared" si="251"/>
        <v>0</v>
      </c>
      <c r="K1444" s="2">
        <f t="shared" si="252"/>
        <v>1.3003243021312809E-6</v>
      </c>
      <c r="L1444" s="2">
        <f>AM1444/SUM(AM1:AM$2583)</f>
        <v>0</v>
      </c>
      <c r="M1444" t="s">
        <v>3281</v>
      </c>
      <c r="N1444" t="s">
        <v>3424</v>
      </c>
      <c r="O1444" t="s">
        <v>3425</v>
      </c>
      <c r="P1444" s="1"/>
      <c r="Q1444" s="1"/>
      <c r="R1444" s="1">
        <v>305271.15414854302</v>
      </c>
      <c r="S1444" s="1">
        <v>49524.745909405297</v>
      </c>
      <c r="T1444" s="1">
        <v>106616.56836287701</v>
      </c>
      <c r="U1444" s="1">
        <v>52133.258747779102</v>
      </c>
      <c r="V1444" s="1">
        <v>115599.182021245</v>
      </c>
      <c r="W1444" s="1">
        <v>98539.476542928795</v>
      </c>
      <c r="X1444" s="1">
        <v>17009.2812462806</v>
      </c>
      <c r="Y1444" s="1">
        <v>135852.11755187999</v>
      </c>
      <c r="Z1444" s="1">
        <v>35638.018869816398</v>
      </c>
      <c r="AA1444" s="1">
        <v>57622.016798931203</v>
      </c>
      <c r="AB1444" s="1">
        <v>155538.66157032299</v>
      </c>
      <c r="AC1444" s="1">
        <v>26704.629468634801</v>
      </c>
      <c r="AD1444" s="1">
        <v>255996.87334493201</v>
      </c>
      <c r="AE1444" s="1">
        <v>143062.88500647599</v>
      </c>
      <c r="AF1444" s="1">
        <v>62372.490700213399</v>
      </c>
      <c r="AG1444" s="1">
        <v>167053.39771633799</v>
      </c>
      <c r="AH1444" s="1">
        <v>231397.39139156701</v>
      </c>
      <c r="AI1444" s="1">
        <v>410203.79442075302</v>
      </c>
      <c r="AJ1444" s="1">
        <v>44209.232953738203</v>
      </c>
      <c r="AK1444" s="1">
        <v>53950.905601905302</v>
      </c>
      <c r="AL1444" s="1">
        <v>103555</v>
      </c>
      <c r="AM1444" s="1"/>
    </row>
    <row r="1445" spans="1:39" x14ac:dyDescent="0.3">
      <c r="A1445" t="str">
        <f t="shared" si="242"/>
        <v>Other</v>
      </c>
      <c r="B1445" t="str">
        <f t="shared" si="243"/>
        <v>3750</v>
      </c>
      <c r="C1445" t="str">
        <f t="shared" si="244"/>
        <v>GARDENING IMPLEMENTS AND TOOLS</v>
      </c>
      <c r="D1445" s="1">
        <f t="shared" si="245"/>
        <v>914292.50458114594</v>
      </c>
      <c r="E1445" s="1">
        <f t="shared" si="246"/>
        <v>615204.62556790502</v>
      </c>
      <c r="F1445" s="1">
        <f t="shared" si="247"/>
        <v>765671.55469999998</v>
      </c>
      <c r="G1445" s="1">
        <f t="shared" si="248"/>
        <v>231013.581536674</v>
      </c>
      <c r="H1445" s="2">
        <f t="shared" si="249"/>
        <v>0.24458029552881944</v>
      </c>
      <c r="I1445" s="2">
        <f t="shared" si="250"/>
        <v>-0.16255295667028569</v>
      </c>
      <c r="J1445" s="2">
        <f t="shared" si="251"/>
        <v>0.30171367882040245</v>
      </c>
      <c r="K1445" s="2">
        <f t="shared" si="252"/>
        <v>9.6144206462947263E-6</v>
      </c>
      <c r="L1445" s="2">
        <f>AM1445/SUM(AM1:AM$2583)</f>
        <v>4.5354524666078785E-6</v>
      </c>
      <c r="M1445" t="s">
        <v>3281</v>
      </c>
      <c r="N1445" t="s">
        <v>3426</v>
      </c>
      <c r="O1445" t="s">
        <v>3427</v>
      </c>
      <c r="P1445" s="1">
        <v>1786103.9363271799</v>
      </c>
      <c r="Q1445" s="1">
        <v>1905445.67950528</v>
      </c>
      <c r="R1445" s="1">
        <v>1483804.50671525</v>
      </c>
      <c r="S1445" s="1">
        <v>2615593.8351059901</v>
      </c>
      <c r="T1445" s="1">
        <v>1835424.54333455</v>
      </c>
      <c r="U1445" s="1">
        <v>1034605.2507312601</v>
      </c>
      <c r="V1445" s="1">
        <v>1536050.9927718199</v>
      </c>
      <c r="W1445" s="1">
        <v>2092702.3992302299</v>
      </c>
      <c r="X1445" s="1">
        <v>1134036.2442802601</v>
      </c>
      <c r="Y1445" s="1">
        <v>831936.58911037399</v>
      </c>
      <c r="Z1445" s="1">
        <v>1513888.08499386</v>
      </c>
      <c r="AA1445" s="1">
        <v>1614949.9893562901</v>
      </c>
      <c r="AB1445" s="1">
        <v>1799979.0182989801</v>
      </c>
      <c r="AC1445" s="1">
        <v>940515.74207917997</v>
      </c>
      <c r="AD1445" s="1">
        <v>1429726.4515297799</v>
      </c>
      <c r="AE1445" s="1">
        <v>914292.50458114594</v>
      </c>
      <c r="AF1445" s="1">
        <v>1229359.6274872101</v>
      </c>
      <c r="AG1445" s="1">
        <v>375608.10066002002</v>
      </c>
      <c r="AH1445" s="1">
        <v>912447.39109529799</v>
      </c>
      <c r="AI1445" s="1">
        <v>2188326.8454015902</v>
      </c>
      <c r="AJ1445" s="1">
        <v>1047057.70954126</v>
      </c>
      <c r="AK1445" s="1">
        <v>615204.62556790502</v>
      </c>
      <c r="AL1445" s="1">
        <v>765671.55469999998</v>
      </c>
      <c r="AM1445" s="1">
        <v>231013.581536674</v>
      </c>
    </row>
    <row r="1446" spans="1:39" x14ac:dyDescent="0.3">
      <c r="A1446" t="str">
        <f t="shared" si="242"/>
        <v>Other</v>
      </c>
      <c r="B1446" t="str">
        <f t="shared" si="243"/>
        <v>3770</v>
      </c>
      <c r="C1446" t="str">
        <f t="shared" si="244"/>
        <v>SADDLERY, HARNESS, WHIPS, AND RELATED ANIMAL FURNISHINGS</v>
      </c>
      <c r="D1446" s="1">
        <f t="shared" si="245"/>
        <v>0</v>
      </c>
      <c r="E1446" s="1">
        <f t="shared" si="246"/>
        <v>0</v>
      </c>
      <c r="F1446" s="1">
        <f t="shared" si="247"/>
        <v>26436</v>
      </c>
      <c r="G1446" s="1">
        <f t="shared" si="248"/>
        <v>0</v>
      </c>
      <c r="H1446" s="2" t="e">
        <f t="shared" si="249"/>
        <v>#DIV/0!</v>
      </c>
      <c r="I1446" s="2" t="e">
        <f t="shared" si="250"/>
        <v>#DIV/0!</v>
      </c>
      <c r="J1446" s="2">
        <f t="shared" si="251"/>
        <v>0</v>
      </c>
      <c r="K1446" s="2">
        <f t="shared" si="252"/>
        <v>3.3195281011194576E-7</v>
      </c>
      <c r="L1446" s="2">
        <f>AM1446/SUM(AM1:AM$2583)</f>
        <v>0</v>
      </c>
      <c r="M1446" t="s">
        <v>3281</v>
      </c>
      <c r="N1446" t="s">
        <v>3428</v>
      </c>
      <c r="O1446" t="s">
        <v>3429</v>
      </c>
      <c r="P1446" s="1"/>
      <c r="Q1446" s="1">
        <v>112616.093010374</v>
      </c>
      <c r="R1446" s="1"/>
      <c r="S1446" s="1">
        <v>43851.495785690997</v>
      </c>
      <c r="T1446" s="1"/>
      <c r="U1446" s="1">
        <v>9796.6408358005392</v>
      </c>
      <c r="V1446" s="1">
        <v>34807.963566005703</v>
      </c>
      <c r="W1446" s="1">
        <v>61255.813913486701</v>
      </c>
      <c r="X1446" s="1">
        <v>19810.787049156199</v>
      </c>
      <c r="Y1446" s="1">
        <v>89184.462553107194</v>
      </c>
      <c r="Z1446" s="1">
        <v>216833.35064183999</v>
      </c>
      <c r="AA1446" s="1">
        <v>18781.7798284739</v>
      </c>
      <c r="AB1446" s="1">
        <v>89766.492484152506</v>
      </c>
      <c r="AC1446" s="1">
        <v>73581.8029722965</v>
      </c>
      <c r="AD1446" s="1">
        <v>17923.866822594999</v>
      </c>
      <c r="AE1446" s="1"/>
      <c r="AF1446" s="1">
        <v>15878.8974704539</v>
      </c>
      <c r="AG1446" s="1"/>
      <c r="AH1446" s="1">
        <v>0</v>
      </c>
      <c r="AI1446" s="1"/>
      <c r="AJ1446" s="1">
        <v>198623.24181455499</v>
      </c>
      <c r="AK1446" s="1">
        <v>0</v>
      </c>
      <c r="AL1446" s="1">
        <v>26436</v>
      </c>
      <c r="AM1446" s="1"/>
    </row>
    <row r="1447" spans="1:39" x14ac:dyDescent="0.3">
      <c r="A1447" t="str">
        <f t="shared" si="242"/>
        <v>Other</v>
      </c>
      <c r="B1447" t="str">
        <f t="shared" si="243"/>
        <v>3805</v>
      </c>
      <c r="C1447" t="str">
        <f t="shared" si="244"/>
        <v>EARTH MOVING &amp; EXCAVATING EQ</v>
      </c>
      <c r="D1447" s="1">
        <f t="shared" si="245"/>
        <v>1012434.85704307</v>
      </c>
      <c r="E1447" s="1">
        <f t="shared" si="246"/>
        <v>1440143.8059865099</v>
      </c>
      <c r="F1447" s="1">
        <f t="shared" si="247"/>
        <v>3138411.9772000001</v>
      </c>
      <c r="G1447" s="1">
        <f t="shared" si="248"/>
        <v>1016192.4752310599</v>
      </c>
      <c r="H1447" s="2">
        <f t="shared" si="249"/>
        <v>1.1792351320430554</v>
      </c>
      <c r="I1447" s="2">
        <f t="shared" si="250"/>
        <v>2.099865591714301</v>
      </c>
      <c r="J1447" s="2">
        <f t="shared" si="251"/>
        <v>0.32379193127400607</v>
      </c>
      <c r="K1447" s="2">
        <f t="shared" si="252"/>
        <v>3.9408559355444388E-5</v>
      </c>
      <c r="L1447" s="2">
        <f>AM1447/SUM(AM1:AM$2583)</f>
        <v>1.995074331854122E-5</v>
      </c>
      <c r="M1447" t="s">
        <v>3281</v>
      </c>
      <c r="N1447" t="s">
        <v>3430</v>
      </c>
      <c r="O1447" t="s">
        <v>3431</v>
      </c>
      <c r="P1447" s="1">
        <v>465244.62064088398</v>
      </c>
      <c r="Q1447" s="1">
        <v>843199.39067484601</v>
      </c>
      <c r="R1447" s="1">
        <v>1105884.0575861</v>
      </c>
      <c r="S1447" s="1">
        <v>1692647.6226616399</v>
      </c>
      <c r="T1447" s="1">
        <v>933595.57593898103</v>
      </c>
      <c r="U1447" s="1">
        <v>1173574.34005278</v>
      </c>
      <c r="V1447" s="1">
        <v>889929.56721262098</v>
      </c>
      <c r="W1447" s="1">
        <v>1739347.22830492</v>
      </c>
      <c r="X1447" s="1">
        <v>1091296.7158993001</v>
      </c>
      <c r="Y1447" s="1">
        <v>1065749.6134745399</v>
      </c>
      <c r="Z1447" s="1">
        <v>1198126.18070086</v>
      </c>
      <c r="AA1447" s="1">
        <v>1680703.604662</v>
      </c>
      <c r="AB1447" s="1">
        <v>1050402.10519397</v>
      </c>
      <c r="AC1447" s="1">
        <v>389125.10962962097</v>
      </c>
      <c r="AD1447" s="1">
        <v>920235.23323649401</v>
      </c>
      <c r="AE1447" s="1">
        <v>1012434.85704307</v>
      </c>
      <c r="AF1447" s="1">
        <v>1790747.02130464</v>
      </c>
      <c r="AG1447" s="1">
        <v>1988468.0107915599</v>
      </c>
      <c r="AH1447" s="1">
        <v>1255654.1331591101</v>
      </c>
      <c r="AI1447" s="1">
        <v>1857796.2983579801</v>
      </c>
      <c r="AJ1447" s="1">
        <v>2014241.9931226899</v>
      </c>
      <c r="AK1447" s="1">
        <v>1440143.8059865099</v>
      </c>
      <c r="AL1447" s="1">
        <v>3138411.9772000001</v>
      </c>
      <c r="AM1447" s="1">
        <v>1016192.4752310599</v>
      </c>
    </row>
    <row r="1448" spans="1:39" x14ac:dyDescent="0.3">
      <c r="A1448" t="str">
        <f t="shared" si="242"/>
        <v>Other</v>
      </c>
      <c r="B1448" t="str">
        <f t="shared" si="243"/>
        <v>3810</v>
      </c>
      <c r="C1448" t="str">
        <f t="shared" si="244"/>
        <v>CRANES AND CRANE-SHOVELS</v>
      </c>
      <c r="D1448" s="1">
        <f t="shared" si="245"/>
        <v>1034997.08229582</v>
      </c>
      <c r="E1448" s="1">
        <f t="shared" si="246"/>
        <v>882181.78031115094</v>
      </c>
      <c r="F1448" s="1">
        <f t="shared" si="247"/>
        <v>944063.46089999995</v>
      </c>
      <c r="G1448" s="1">
        <f t="shared" si="248"/>
        <v>-24035.719161770001</v>
      </c>
      <c r="H1448" s="2">
        <f t="shared" si="249"/>
        <v>7.0146178452045183E-2</v>
      </c>
      <c r="I1448" s="2">
        <f t="shared" si="250"/>
        <v>-8.7858819074264405E-2</v>
      </c>
      <c r="J1448" s="2">
        <f t="shared" si="251"/>
        <v>-2.5459855356393238E-2</v>
      </c>
      <c r="K1448" s="2">
        <f t="shared" si="252"/>
        <v>1.185446053751566E-5</v>
      </c>
      <c r="L1448" s="2">
        <f>AM1448/SUM(AM1:AM$2583)</f>
        <v>-4.7188940595528549E-7</v>
      </c>
      <c r="M1448" t="s">
        <v>3281</v>
      </c>
      <c r="N1448" t="s">
        <v>3432</v>
      </c>
      <c r="O1448" t="s">
        <v>3433</v>
      </c>
      <c r="P1448" s="1">
        <v>514424.211895758</v>
      </c>
      <c r="Q1448" s="1">
        <v>82751.295799666797</v>
      </c>
      <c r="R1448" s="1">
        <v>1485894.79873646</v>
      </c>
      <c r="S1448" s="1">
        <v>497313.78387722699</v>
      </c>
      <c r="T1448" s="1">
        <v>445471.79683412297</v>
      </c>
      <c r="U1448" s="1">
        <v>1072235.55430125</v>
      </c>
      <c r="V1448" s="1">
        <v>294757.57129307702</v>
      </c>
      <c r="W1448" s="1">
        <v>2104782.9825203498</v>
      </c>
      <c r="X1448" s="1">
        <v>814137.88875903701</v>
      </c>
      <c r="Y1448" s="1">
        <v>1471306.5025579301</v>
      </c>
      <c r="Z1448" s="1">
        <v>276333.182584945</v>
      </c>
      <c r="AA1448" s="1">
        <v>2811130.5142482002</v>
      </c>
      <c r="AB1448" s="1">
        <v>167619.871218038</v>
      </c>
      <c r="AC1448" s="1">
        <v>237358.99282583501</v>
      </c>
      <c r="AD1448" s="1">
        <v>213169.23287459699</v>
      </c>
      <c r="AE1448" s="1">
        <v>1034997.08229582</v>
      </c>
      <c r="AF1448" s="1">
        <v>838243.65864293603</v>
      </c>
      <c r="AG1448" s="1">
        <v>2061420.9235064101</v>
      </c>
      <c r="AH1448" s="1">
        <v>378724.39576492499</v>
      </c>
      <c r="AI1448" s="1">
        <v>243341.46944843201</v>
      </c>
      <c r="AJ1448" s="1">
        <v>264311.65582151897</v>
      </c>
      <c r="AK1448" s="1">
        <v>882181.78031115094</v>
      </c>
      <c r="AL1448" s="1">
        <v>944063.46089999995</v>
      </c>
      <c r="AM1448" s="1">
        <v>-24035.719161770001</v>
      </c>
    </row>
    <row r="1449" spans="1:39" x14ac:dyDescent="0.3">
      <c r="A1449" t="str">
        <f t="shared" si="242"/>
        <v>Other</v>
      </c>
      <c r="B1449" t="str">
        <f t="shared" si="243"/>
        <v>3815</v>
      </c>
      <c r="C1449" t="str">
        <f t="shared" si="244"/>
        <v>CRANE AND CRANE-SHOVEL ATTACHMENTS</v>
      </c>
      <c r="D1449" s="1">
        <f t="shared" si="245"/>
        <v>170638.95245987599</v>
      </c>
      <c r="E1449" s="1">
        <f t="shared" si="246"/>
        <v>0</v>
      </c>
      <c r="F1449" s="1">
        <f t="shared" si="247"/>
        <v>-4161.4198999999999</v>
      </c>
      <c r="G1449" s="1">
        <f t="shared" si="248"/>
        <v>0</v>
      </c>
      <c r="H1449" s="2" t="e">
        <f t="shared" si="249"/>
        <v>#DIV/0!</v>
      </c>
      <c r="I1449" s="2">
        <f t="shared" si="250"/>
        <v>-1.0243872799264782</v>
      </c>
      <c r="J1449" s="2">
        <f t="shared" si="251"/>
        <v>0</v>
      </c>
      <c r="K1449" s="2">
        <f t="shared" si="252"/>
        <v>-5.2254313430956735E-8</v>
      </c>
      <c r="L1449" s="2">
        <f>AM1449/SUM(AM1:AM$2583)</f>
        <v>0</v>
      </c>
      <c r="M1449" t="s">
        <v>3281</v>
      </c>
      <c r="N1449" t="s">
        <v>3434</v>
      </c>
      <c r="O1449" t="s">
        <v>3435</v>
      </c>
      <c r="P1449" s="1"/>
      <c r="Q1449" s="1">
        <v>-139133.48373042399</v>
      </c>
      <c r="R1449" s="1"/>
      <c r="S1449" s="1">
        <v>45219.902611126301</v>
      </c>
      <c r="T1449" s="1">
        <v>193388.67500175699</v>
      </c>
      <c r="U1449" s="1">
        <v>308025.38637350203</v>
      </c>
      <c r="V1449" s="1">
        <v>124052.304921312</v>
      </c>
      <c r="W1449" s="1">
        <v>364592.797248171</v>
      </c>
      <c r="X1449" s="1">
        <v>124663.957821323</v>
      </c>
      <c r="Y1449" s="1">
        <v>23609.769979043602</v>
      </c>
      <c r="Z1449" s="1">
        <v>7388.6082332706901</v>
      </c>
      <c r="AA1449" s="1">
        <v>105514.258872436</v>
      </c>
      <c r="AB1449" s="1">
        <v>81428.858473413406</v>
      </c>
      <c r="AC1449" s="1">
        <v>92705.775398244194</v>
      </c>
      <c r="AD1449" s="1">
        <v>17397.132447726799</v>
      </c>
      <c r="AE1449" s="1">
        <v>170638.95245987599</v>
      </c>
      <c r="AF1449" s="1">
        <v>32517.859219881298</v>
      </c>
      <c r="AG1449" s="1">
        <v>16116.024583508801</v>
      </c>
      <c r="AH1449" s="1">
        <v>74108.138144145705</v>
      </c>
      <c r="AI1449" s="1">
        <v>309196.60675096698</v>
      </c>
      <c r="AJ1449" s="1">
        <v>11976.922351568601</v>
      </c>
      <c r="AK1449" s="1"/>
      <c r="AL1449" s="1">
        <v>-4161.4198999999999</v>
      </c>
      <c r="AM1449" s="1">
        <v>0</v>
      </c>
    </row>
    <row r="1450" spans="1:39" x14ac:dyDescent="0.3">
      <c r="A1450" t="str">
        <f t="shared" si="242"/>
        <v>Other</v>
      </c>
      <c r="B1450" t="str">
        <f t="shared" si="243"/>
        <v>3820</v>
      </c>
      <c r="C1450" t="str">
        <f t="shared" si="244"/>
        <v>MINING, ROCK DRILLING, EARTH BORING, AND RELATED EQUIPMENT</v>
      </c>
      <c r="D1450" s="1">
        <f t="shared" si="245"/>
        <v>402958.27238020702</v>
      </c>
      <c r="E1450" s="1">
        <f t="shared" si="246"/>
        <v>5045462.8468882302</v>
      </c>
      <c r="F1450" s="1">
        <f t="shared" si="247"/>
        <v>49920.921900000001</v>
      </c>
      <c r="G1450" s="1">
        <f t="shared" si="248"/>
        <v>0</v>
      </c>
      <c r="H1450" s="2">
        <f t="shared" si="249"/>
        <v>-0.99010577950627687</v>
      </c>
      <c r="I1450" s="2">
        <f t="shared" si="250"/>
        <v>-0.87611391719265252</v>
      </c>
      <c r="J1450" s="2">
        <f t="shared" si="251"/>
        <v>0</v>
      </c>
      <c r="K1450" s="2">
        <f t="shared" si="252"/>
        <v>6.2684938372234733E-7</v>
      </c>
      <c r="L1450" s="2">
        <f>AM1450/SUM(AM1:AM$2583)</f>
        <v>0</v>
      </c>
      <c r="M1450" t="s">
        <v>3281</v>
      </c>
      <c r="N1450" t="s">
        <v>3436</v>
      </c>
      <c r="O1450" t="s">
        <v>3437</v>
      </c>
      <c r="P1450" s="1">
        <v>57563.614483126301</v>
      </c>
      <c r="Q1450" s="1"/>
      <c r="R1450" s="1">
        <v>155832.35725677299</v>
      </c>
      <c r="S1450" s="1">
        <v>126074.764701989</v>
      </c>
      <c r="T1450" s="1">
        <v>71567.092941055307</v>
      </c>
      <c r="U1450" s="1">
        <v>16196.3621480764</v>
      </c>
      <c r="V1450" s="1">
        <v>33878.203935085301</v>
      </c>
      <c r="W1450" s="1">
        <v>64464.620267243299</v>
      </c>
      <c r="X1450" s="1">
        <v>1970077.33908233</v>
      </c>
      <c r="Y1450" s="1">
        <v>66422.975423500902</v>
      </c>
      <c r="Z1450" s="1">
        <v>46858.439427428697</v>
      </c>
      <c r="AA1450" s="1">
        <v>1435133.56115917</v>
      </c>
      <c r="AB1450" s="1">
        <v>203934.97173266899</v>
      </c>
      <c r="AC1450" s="1">
        <v>151453.981558909</v>
      </c>
      <c r="AD1450" s="1">
        <v>500657.75374242902</v>
      </c>
      <c r="AE1450" s="1">
        <v>402958.27238020702</v>
      </c>
      <c r="AF1450" s="1">
        <v>79948.037970152902</v>
      </c>
      <c r="AG1450" s="1">
        <v>1195123.5725787701</v>
      </c>
      <c r="AH1450" s="1">
        <v>63352.2439929514</v>
      </c>
      <c r="AI1450" s="1">
        <v>884766.77618959197</v>
      </c>
      <c r="AJ1450" s="1">
        <v>14785.3138749548</v>
      </c>
      <c r="AK1450" s="1">
        <v>5045462.8468882302</v>
      </c>
      <c r="AL1450" s="1">
        <v>49920.921900000001</v>
      </c>
      <c r="AM1450" s="1"/>
    </row>
    <row r="1451" spans="1:39" x14ac:dyDescent="0.3">
      <c r="A1451" t="str">
        <f t="shared" si="242"/>
        <v>Other</v>
      </c>
      <c r="B1451" t="str">
        <f t="shared" si="243"/>
        <v>3825</v>
      </c>
      <c r="C1451" t="str">
        <f t="shared" si="244"/>
        <v>ROAD CLEARING &amp; CLEANING EQ</v>
      </c>
      <c r="D1451" s="1">
        <f t="shared" si="245"/>
        <v>1239293.89785944</v>
      </c>
      <c r="E1451" s="1">
        <f t="shared" si="246"/>
        <v>2363075.3263410102</v>
      </c>
      <c r="F1451" s="1">
        <f t="shared" si="247"/>
        <v>3909544.7138</v>
      </c>
      <c r="G1451" s="1">
        <f t="shared" si="248"/>
        <v>2258135.4054890499</v>
      </c>
      <c r="H1451" s="2">
        <f t="shared" si="249"/>
        <v>0.65443084704944443</v>
      </c>
      <c r="I1451" s="2">
        <f t="shared" si="250"/>
        <v>2.1546550181137247</v>
      </c>
      <c r="J1451" s="2">
        <f t="shared" si="251"/>
        <v>0.57759549277393663</v>
      </c>
      <c r="K1451" s="2">
        <f t="shared" si="252"/>
        <v>4.909155522787913E-5</v>
      </c>
      <c r="L1451" s="2">
        <f>AM1451/SUM(AM1:AM$2583)</f>
        <v>4.433360898798066E-5</v>
      </c>
      <c r="M1451" t="s">
        <v>3281</v>
      </c>
      <c r="N1451" t="s">
        <v>3438</v>
      </c>
      <c r="O1451" t="s">
        <v>3439</v>
      </c>
      <c r="P1451" s="1">
        <v>4766508.6692722896</v>
      </c>
      <c r="Q1451" s="1">
        <v>3677706.5415743301</v>
      </c>
      <c r="R1451" s="1">
        <v>3322346.7884939001</v>
      </c>
      <c r="S1451" s="1">
        <v>5852049.6948306505</v>
      </c>
      <c r="T1451" s="1">
        <v>6497831.81294352</v>
      </c>
      <c r="U1451" s="1">
        <v>2762670.0395522299</v>
      </c>
      <c r="V1451" s="1">
        <v>3450663.7557500498</v>
      </c>
      <c r="W1451" s="1">
        <v>5668423.1039413596</v>
      </c>
      <c r="X1451" s="1">
        <v>3453591.5056694499</v>
      </c>
      <c r="Y1451" s="1">
        <v>2971211.6707886099</v>
      </c>
      <c r="Z1451" s="1">
        <v>2645467.6599260001</v>
      </c>
      <c r="AA1451" s="1">
        <v>2381472.94911842</v>
      </c>
      <c r="AB1451" s="1">
        <v>1763416.18375492</v>
      </c>
      <c r="AC1451" s="1">
        <v>1969153.7686659801</v>
      </c>
      <c r="AD1451" s="1">
        <v>1375892.7396684201</v>
      </c>
      <c r="AE1451" s="1">
        <v>1239293.89785944</v>
      </c>
      <c r="AF1451" s="1">
        <v>1226079.4749107801</v>
      </c>
      <c r="AG1451" s="1">
        <v>2377205.3980664099</v>
      </c>
      <c r="AH1451" s="1">
        <v>5257579.6893016202</v>
      </c>
      <c r="AI1451" s="1">
        <v>1505189.19428538</v>
      </c>
      <c r="AJ1451" s="1">
        <v>2822813.0684402399</v>
      </c>
      <c r="AK1451" s="1">
        <v>2363075.3263410102</v>
      </c>
      <c r="AL1451" s="1">
        <v>3909544.7138</v>
      </c>
      <c r="AM1451" s="1">
        <v>2258135.4054890499</v>
      </c>
    </row>
    <row r="1452" spans="1:39" x14ac:dyDescent="0.3">
      <c r="A1452" t="str">
        <f t="shared" si="242"/>
        <v>Other</v>
      </c>
      <c r="B1452" t="str">
        <f t="shared" si="243"/>
        <v>3830</v>
      </c>
      <c r="C1452" t="str">
        <f t="shared" si="244"/>
        <v>TRUCK AND TRACTOR ATTACHMENTS</v>
      </c>
      <c r="D1452" s="1">
        <f t="shared" si="245"/>
        <v>1521023.31231418</v>
      </c>
      <c r="E1452" s="1">
        <f t="shared" si="246"/>
        <v>616366.30324660905</v>
      </c>
      <c r="F1452" s="1">
        <f t="shared" si="247"/>
        <v>1567302.4375</v>
      </c>
      <c r="G1452" s="1">
        <f t="shared" si="248"/>
        <v>334229.10045742098</v>
      </c>
      <c r="H1452" s="2">
        <f t="shared" si="249"/>
        <v>1.5428100615567235</v>
      </c>
      <c r="I1452" s="2">
        <f t="shared" si="250"/>
        <v>3.0426308927118395E-2</v>
      </c>
      <c r="J1452" s="2">
        <f t="shared" si="251"/>
        <v>0.21325118398370446</v>
      </c>
      <c r="K1452" s="2">
        <f t="shared" si="252"/>
        <v>1.9680377077599761E-5</v>
      </c>
      <c r="L1452" s="2">
        <f>AM1452/SUM(AM1:AM$2583)</f>
        <v>6.5618661379053708E-6</v>
      </c>
      <c r="M1452" t="s">
        <v>3281</v>
      </c>
      <c r="N1452" t="s">
        <v>3440</v>
      </c>
      <c r="O1452" t="s">
        <v>3441</v>
      </c>
      <c r="P1452" s="1">
        <v>866389.99874732399</v>
      </c>
      <c r="Q1452" s="1">
        <v>598067.33053551102</v>
      </c>
      <c r="R1452" s="1">
        <v>2340352.1337930001</v>
      </c>
      <c r="S1452" s="1">
        <v>630686.210368759</v>
      </c>
      <c r="T1452" s="1">
        <v>1077208.73016493</v>
      </c>
      <c r="U1452" s="1">
        <v>870607.51976955601</v>
      </c>
      <c r="V1452" s="1">
        <v>1036375.79695867</v>
      </c>
      <c r="W1452" s="1">
        <v>903992.05666110804</v>
      </c>
      <c r="X1452" s="1">
        <v>2331171.9776954302</v>
      </c>
      <c r="Y1452" s="1">
        <v>1082535.64331999</v>
      </c>
      <c r="Z1452" s="1">
        <v>2560656.3332401998</v>
      </c>
      <c r="AA1452" s="1">
        <v>1170917.7328664099</v>
      </c>
      <c r="AB1452" s="1">
        <v>1690846.3256111899</v>
      </c>
      <c r="AC1452" s="1">
        <v>3112247.56038883</v>
      </c>
      <c r="AD1452" s="1">
        <v>1346349.68298214</v>
      </c>
      <c r="AE1452" s="1">
        <v>1521023.31231418</v>
      </c>
      <c r="AF1452" s="1">
        <v>1186564.9201435801</v>
      </c>
      <c r="AG1452" s="1">
        <v>743297.41893100506</v>
      </c>
      <c r="AH1452" s="1">
        <v>408637.964061142</v>
      </c>
      <c r="AI1452" s="1">
        <v>261415.38118584899</v>
      </c>
      <c r="AJ1452" s="1">
        <v>390453.01835410198</v>
      </c>
      <c r="AK1452" s="1">
        <v>616366.30324660905</v>
      </c>
      <c r="AL1452" s="1">
        <v>1567302.4375</v>
      </c>
      <c r="AM1452" s="1">
        <v>334229.10045742098</v>
      </c>
    </row>
    <row r="1453" spans="1:39" x14ac:dyDescent="0.3">
      <c r="A1453" t="str">
        <f t="shared" si="242"/>
        <v>Other</v>
      </c>
      <c r="B1453" t="str">
        <f t="shared" si="243"/>
        <v>3835</v>
      </c>
      <c r="C1453" t="str">
        <f t="shared" si="244"/>
        <v>PETROLEUM PRODUCTION AND DISTRIBUTION EQUIPMENT</v>
      </c>
      <c r="D1453" s="1">
        <f t="shared" si="245"/>
        <v>96250.472690291703</v>
      </c>
      <c r="E1453" s="1">
        <f t="shared" si="246"/>
        <v>88750.8703787165</v>
      </c>
      <c r="F1453" s="1">
        <f t="shared" si="247"/>
        <v>106090</v>
      </c>
      <c r="G1453" s="1">
        <f t="shared" si="248"/>
        <v>68914.032415194597</v>
      </c>
      <c r="H1453" s="2">
        <f t="shared" si="249"/>
        <v>0.19536855861012081</v>
      </c>
      <c r="I1453" s="2">
        <f t="shared" si="250"/>
        <v>0.10222835311541023</v>
      </c>
      <c r="J1453" s="2">
        <f t="shared" si="251"/>
        <v>0.64958085036473368</v>
      </c>
      <c r="K1453" s="2">
        <f t="shared" si="252"/>
        <v>1.3321559095466911E-6</v>
      </c>
      <c r="L1453" s="2">
        <f>AM1453/SUM(AM1:AM$2583)</f>
        <v>1.3529781072710244E-6</v>
      </c>
      <c r="M1453" t="s">
        <v>3281</v>
      </c>
      <c r="N1453" t="s">
        <v>3442</v>
      </c>
      <c r="O1453" t="s">
        <v>3443</v>
      </c>
      <c r="P1453" s="1">
        <v>0</v>
      </c>
      <c r="Q1453" s="1"/>
      <c r="R1453" s="1">
        <v>548641.08989801398</v>
      </c>
      <c r="S1453" s="1">
        <v>6111003.1624034103</v>
      </c>
      <c r="T1453" s="1">
        <v>483221.04723750899</v>
      </c>
      <c r="U1453" s="1">
        <v>137873.35539956699</v>
      </c>
      <c r="V1453" s="1">
        <v>144126.72414049201</v>
      </c>
      <c r="W1453" s="1">
        <v>156394.608913567</v>
      </c>
      <c r="X1453" s="1">
        <v>237801.44210471699</v>
      </c>
      <c r="Y1453" s="1">
        <v>153261.52161552999</v>
      </c>
      <c r="Z1453" s="1">
        <v>251885.47214128601</v>
      </c>
      <c r="AA1453" s="1">
        <v>199284.17412645801</v>
      </c>
      <c r="AB1453" s="1">
        <v>375326.09145331802</v>
      </c>
      <c r="AC1453" s="1">
        <v>64100.905142867101</v>
      </c>
      <c r="AD1453" s="1">
        <v>75696.389563848497</v>
      </c>
      <c r="AE1453" s="1">
        <v>96250.472690291703</v>
      </c>
      <c r="AF1453" s="1">
        <v>903617.76203227998</v>
      </c>
      <c r="AG1453" s="1">
        <v>23374.290740326102</v>
      </c>
      <c r="AH1453" s="1">
        <v>0</v>
      </c>
      <c r="AI1453" s="1">
        <v>21929.1124193428</v>
      </c>
      <c r="AJ1453" s="1">
        <v>73326.539007893996</v>
      </c>
      <c r="AK1453" s="1">
        <v>88750.8703787165</v>
      </c>
      <c r="AL1453" s="1">
        <v>106090</v>
      </c>
      <c r="AM1453" s="1">
        <v>68914.032415194597</v>
      </c>
    </row>
    <row r="1454" spans="1:39" x14ac:dyDescent="0.3">
      <c r="A1454" t="str">
        <f t="shared" si="242"/>
        <v>Other</v>
      </c>
      <c r="B1454" t="str">
        <f t="shared" si="243"/>
        <v>3895</v>
      </c>
      <c r="C1454" t="str">
        <f t="shared" si="244"/>
        <v>MISC CONTRUCT EQ</v>
      </c>
      <c r="D1454" s="1">
        <f t="shared" si="245"/>
        <v>2678912.22541539</v>
      </c>
      <c r="E1454" s="1">
        <f t="shared" si="246"/>
        <v>2188759.4184776102</v>
      </c>
      <c r="F1454" s="1">
        <f t="shared" si="247"/>
        <v>5816020.1540999999</v>
      </c>
      <c r="G1454" s="1">
        <f t="shared" si="248"/>
        <v>571539.29568870401</v>
      </c>
      <c r="H1454" s="2">
        <f t="shared" si="249"/>
        <v>1.6572222168415971</v>
      </c>
      <c r="I1454" s="2">
        <f t="shared" si="250"/>
        <v>1.1710379679193008</v>
      </c>
      <c r="J1454" s="2">
        <f t="shared" si="251"/>
        <v>9.8269827226406314E-2</v>
      </c>
      <c r="K1454" s="2">
        <f t="shared" si="252"/>
        <v>7.3030875844348867E-5</v>
      </c>
      <c r="L1454" s="2">
        <f>AM1454/SUM(AM1:AM$2583)</f>
        <v>1.1220939007792255E-5</v>
      </c>
      <c r="M1454" t="s">
        <v>3281</v>
      </c>
      <c r="N1454" t="s">
        <v>3444</v>
      </c>
      <c r="O1454" t="s">
        <v>3445</v>
      </c>
      <c r="P1454" s="1">
        <v>1662940.0660933801</v>
      </c>
      <c r="Q1454" s="1">
        <v>763262.31409258395</v>
      </c>
      <c r="R1454" s="1">
        <v>1978936.60561582</v>
      </c>
      <c r="S1454" s="1">
        <v>2863985.5791742001</v>
      </c>
      <c r="T1454" s="1">
        <v>1138296.5312353901</v>
      </c>
      <c r="U1454" s="1">
        <v>1624834.81540441</v>
      </c>
      <c r="V1454" s="1">
        <v>1929867.8115992399</v>
      </c>
      <c r="W1454" s="1">
        <v>2510137.0792276398</v>
      </c>
      <c r="X1454" s="1">
        <v>3918411.2651211298</v>
      </c>
      <c r="Y1454" s="1">
        <v>8077692.7713988097</v>
      </c>
      <c r="Z1454" s="1">
        <v>4540918.88072793</v>
      </c>
      <c r="AA1454" s="1">
        <v>10142070.741572401</v>
      </c>
      <c r="AB1454" s="1">
        <v>2227411.89359183</v>
      </c>
      <c r="AC1454" s="1">
        <v>1216203.8406092599</v>
      </c>
      <c r="AD1454" s="1">
        <v>4204975.5089807296</v>
      </c>
      <c r="AE1454" s="1">
        <v>2678912.22541539</v>
      </c>
      <c r="AF1454" s="1">
        <v>9022815.4097550493</v>
      </c>
      <c r="AG1454" s="1">
        <v>10147196.1730482</v>
      </c>
      <c r="AH1454" s="1">
        <v>3776068.9899717099</v>
      </c>
      <c r="AI1454" s="1">
        <v>4628123.6774389101</v>
      </c>
      <c r="AJ1454" s="1">
        <v>5139947.9315148704</v>
      </c>
      <c r="AK1454" s="1">
        <v>2188759.4184776102</v>
      </c>
      <c r="AL1454" s="1">
        <v>5816020.1540999999</v>
      </c>
      <c r="AM1454" s="1">
        <v>571539.29568870401</v>
      </c>
    </row>
    <row r="1455" spans="1:39" x14ac:dyDescent="0.3">
      <c r="A1455" t="str">
        <f t="shared" si="242"/>
        <v>Other</v>
      </c>
      <c r="B1455" t="str">
        <f t="shared" si="243"/>
        <v>3910</v>
      </c>
      <c r="C1455" t="str">
        <f t="shared" si="244"/>
        <v>CONVEYORS</v>
      </c>
      <c r="D1455" s="1">
        <f t="shared" si="245"/>
        <v>916028.81132548698</v>
      </c>
      <c r="E1455" s="1">
        <f t="shared" si="246"/>
        <v>201899.182976168</v>
      </c>
      <c r="F1455" s="1">
        <f t="shared" si="247"/>
        <v>387908.66989999998</v>
      </c>
      <c r="G1455" s="1">
        <f t="shared" si="248"/>
        <v>115575.90762483299</v>
      </c>
      <c r="H1455" s="2">
        <f t="shared" si="249"/>
        <v>0.92129885907358222</v>
      </c>
      <c r="I1455" s="2">
        <f t="shared" si="250"/>
        <v>-0.57653223882914884</v>
      </c>
      <c r="J1455" s="2">
        <f t="shared" si="251"/>
        <v>0.29794618319468763</v>
      </c>
      <c r="K1455" s="2">
        <f t="shared" si="252"/>
        <v>4.8709098592862816E-6</v>
      </c>
      <c r="L1455" s="2">
        <f>AM1455/SUM(AM1:AM$2583)</f>
        <v>2.2690831934237459E-6</v>
      </c>
      <c r="M1455" t="s">
        <v>3281</v>
      </c>
      <c r="N1455" t="s">
        <v>3446</v>
      </c>
      <c r="O1455" t="s">
        <v>3447</v>
      </c>
      <c r="P1455" s="1">
        <v>84252.243445213404</v>
      </c>
      <c r="Q1455" s="1">
        <v>273802.70715521299</v>
      </c>
      <c r="R1455" s="1">
        <v>234651.58552136199</v>
      </c>
      <c r="S1455" s="1">
        <v>337034.94389269903</v>
      </c>
      <c r="T1455" s="1">
        <v>294223.41121403198</v>
      </c>
      <c r="U1455" s="1">
        <v>886708.60070702701</v>
      </c>
      <c r="V1455" s="1">
        <v>4908639.0573495701</v>
      </c>
      <c r="W1455" s="1">
        <v>5863923.2329903599</v>
      </c>
      <c r="X1455" s="1">
        <v>989803.333931364</v>
      </c>
      <c r="Y1455" s="1">
        <v>2804760.04500347</v>
      </c>
      <c r="Z1455" s="1">
        <v>1017227.25735304</v>
      </c>
      <c r="AA1455" s="1">
        <v>3178133.5262232102</v>
      </c>
      <c r="AB1455" s="1">
        <v>1585363.6764455501</v>
      </c>
      <c r="AC1455" s="1">
        <v>756901.99877968198</v>
      </c>
      <c r="AD1455" s="1">
        <v>1740671.2469356901</v>
      </c>
      <c r="AE1455" s="1">
        <v>916028.81132548698</v>
      </c>
      <c r="AF1455" s="1">
        <v>343909.95346438</v>
      </c>
      <c r="AG1455" s="1">
        <v>943841.68289827404</v>
      </c>
      <c r="AH1455" s="1">
        <v>1780129.4606533099</v>
      </c>
      <c r="AI1455" s="1">
        <v>986471.61975541804</v>
      </c>
      <c r="AJ1455" s="1">
        <v>2222390.8563396302</v>
      </c>
      <c r="AK1455" s="1">
        <v>201899.182976168</v>
      </c>
      <c r="AL1455" s="1">
        <v>387908.66989999998</v>
      </c>
      <c r="AM1455" s="1">
        <v>115575.90762483299</v>
      </c>
    </row>
    <row r="1456" spans="1:39" x14ac:dyDescent="0.3">
      <c r="A1456" t="str">
        <f t="shared" si="242"/>
        <v>Other</v>
      </c>
      <c r="B1456" t="str">
        <f t="shared" si="243"/>
        <v>3915</v>
      </c>
      <c r="C1456" t="str">
        <f t="shared" si="244"/>
        <v>MATERIALS FEEDERS</v>
      </c>
      <c r="D1456" s="1">
        <f t="shared" si="245"/>
        <v>114736.587568601</v>
      </c>
      <c r="E1456" s="1">
        <f t="shared" si="246"/>
        <v>10056.649830263001</v>
      </c>
      <c r="F1456" s="1">
        <f t="shared" si="247"/>
        <v>0</v>
      </c>
      <c r="G1456" s="1">
        <f t="shared" si="248"/>
        <v>0</v>
      </c>
      <c r="H1456" s="2">
        <f t="shared" si="249"/>
        <v>-1</v>
      </c>
      <c r="I1456" s="2">
        <f t="shared" si="250"/>
        <v>-1</v>
      </c>
      <c r="J1456" s="2" t="e">
        <f t="shared" si="251"/>
        <v>#DIV/0!</v>
      </c>
      <c r="K1456" s="2">
        <f t="shared" si="252"/>
        <v>0</v>
      </c>
      <c r="L1456" s="2">
        <f>AM1456/SUM(AM1:AM$2583)</f>
        <v>0</v>
      </c>
      <c r="M1456" t="s">
        <v>3281</v>
      </c>
      <c r="N1456" t="s">
        <v>3448</v>
      </c>
      <c r="O1456" t="s">
        <v>3449</v>
      </c>
      <c r="P1456" s="1"/>
      <c r="Q1456" s="1"/>
      <c r="R1456" s="1"/>
      <c r="S1456" s="1"/>
      <c r="T1456" s="1">
        <v>57868.8958031886</v>
      </c>
      <c r="U1456" s="1">
        <v>55352.608742449796</v>
      </c>
      <c r="V1456" s="1">
        <v>14146.3277378232</v>
      </c>
      <c r="W1456" s="1">
        <v>20805.5302555493</v>
      </c>
      <c r="X1456" s="1"/>
      <c r="Y1456" s="1"/>
      <c r="Z1456" s="1">
        <v>78790.630656772599</v>
      </c>
      <c r="AA1456" s="1">
        <v>624133.76956049597</v>
      </c>
      <c r="AB1456" s="1">
        <v>210651.926059808</v>
      </c>
      <c r="AC1456" s="1">
        <v>120184.435967389</v>
      </c>
      <c r="AD1456" s="1">
        <v>276880.50765561598</v>
      </c>
      <c r="AE1456" s="1">
        <v>114736.587568601</v>
      </c>
      <c r="AF1456" s="1">
        <v>187370.18729704799</v>
      </c>
      <c r="AG1456" s="1">
        <v>162789.50655450899</v>
      </c>
      <c r="AH1456" s="1"/>
      <c r="AI1456" s="1">
        <v>12061.011830638599</v>
      </c>
      <c r="AJ1456" s="1">
        <v>14548.153334251399</v>
      </c>
      <c r="AK1456" s="1">
        <v>10056.649830263001</v>
      </c>
      <c r="AL1456" s="1"/>
      <c r="AM1456" s="1"/>
    </row>
    <row r="1457" spans="1:39" x14ac:dyDescent="0.3">
      <c r="A1457" t="str">
        <f t="shared" si="242"/>
        <v>Other</v>
      </c>
      <c r="B1457" t="str">
        <f t="shared" si="243"/>
        <v>3920</v>
      </c>
      <c r="C1457" t="str">
        <f t="shared" si="244"/>
        <v>MAT HANDLING EQ - NONSELF-PROPELLED</v>
      </c>
      <c r="D1457" s="1">
        <f t="shared" si="245"/>
        <v>1105661.9884021501</v>
      </c>
      <c r="E1457" s="1">
        <f t="shared" si="246"/>
        <v>1119542.0579981201</v>
      </c>
      <c r="F1457" s="1">
        <f t="shared" si="247"/>
        <v>1076321.6676</v>
      </c>
      <c r="G1457" s="1">
        <f t="shared" si="248"/>
        <v>140082.460390906</v>
      </c>
      <c r="H1457" s="2">
        <f t="shared" si="249"/>
        <v>-3.8605419143791231E-2</v>
      </c>
      <c r="I1457" s="2">
        <f t="shared" si="250"/>
        <v>-2.6536428953799263E-2</v>
      </c>
      <c r="J1457" s="2">
        <f t="shared" si="251"/>
        <v>0.13014925241007569</v>
      </c>
      <c r="K1457" s="2">
        <f t="shared" si="252"/>
        <v>1.3515206617650008E-5</v>
      </c>
      <c r="L1457" s="2">
        <f>AM1457/SUM(AM1:AM$2583)</f>
        <v>2.7502163997555858E-6</v>
      </c>
      <c r="M1457" t="s">
        <v>3281</v>
      </c>
      <c r="N1457" t="s">
        <v>3450</v>
      </c>
      <c r="O1457" t="s">
        <v>3451</v>
      </c>
      <c r="P1457" s="1">
        <v>601833.59185822005</v>
      </c>
      <c r="Q1457" s="1">
        <v>307846.24130925298</v>
      </c>
      <c r="R1457" s="1">
        <v>2305314.1185014802</v>
      </c>
      <c r="S1457" s="1">
        <v>1194980.30829054</v>
      </c>
      <c r="T1457" s="1">
        <v>7334830.4812776595</v>
      </c>
      <c r="U1457" s="1">
        <v>10316391.1777204</v>
      </c>
      <c r="V1457" s="1">
        <v>-543906.587818856</v>
      </c>
      <c r="W1457" s="1">
        <v>2489479.70791686</v>
      </c>
      <c r="X1457" s="1">
        <v>9474220.0834979508</v>
      </c>
      <c r="Y1457" s="1">
        <v>1410165.0828023099</v>
      </c>
      <c r="Z1457" s="1">
        <v>1403953.6477023601</v>
      </c>
      <c r="AA1457" s="1">
        <v>1589255.9768477899</v>
      </c>
      <c r="AB1457" s="1">
        <v>1617122.80107771</v>
      </c>
      <c r="AC1457" s="1">
        <v>1308140.1870468501</v>
      </c>
      <c r="AD1457" s="1">
        <v>954333.13544044504</v>
      </c>
      <c r="AE1457" s="1">
        <v>1105661.9884021501</v>
      </c>
      <c r="AF1457" s="1">
        <v>1540542.58454878</v>
      </c>
      <c r="AG1457" s="1">
        <v>1276215.66984285</v>
      </c>
      <c r="AH1457" s="1">
        <v>736295.64999468904</v>
      </c>
      <c r="AI1457" s="1">
        <v>1164425.6671659499</v>
      </c>
      <c r="AJ1457" s="1">
        <v>1071117.6866868101</v>
      </c>
      <c r="AK1457" s="1">
        <v>1119542.0579981201</v>
      </c>
      <c r="AL1457" s="1">
        <v>1076321.6676</v>
      </c>
      <c r="AM1457" s="1">
        <v>140082.460390906</v>
      </c>
    </row>
    <row r="1458" spans="1:39" x14ac:dyDescent="0.3">
      <c r="A1458" t="str">
        <f t="shared" si="242"/>
        <v>Other</v>
      </c>
      <c r="B1458" t="str">
        <f t="shared" si="243"/>
        <v>3930</v>
      </c>
      <c r="C1458" t="str">
        <f t="shared" si="244"/>
        <v>WAREHOUSE TRKS &amp; TRACTORS SELF-PROP</v>
      </c>
      <c r="D1458" s="1">
        <f t="shared" si="245"/>
        <v>3027267.9329717602</v>
      </c>
      <c r="E1458" s="1">
        <f t="shared" si="246"/>
        <v>10164065.122882299</v>
      </c>
      <c r="F1458" s="1">
        <f t="shared" si="247"/>
        <v>8039970.6445000004</v>
      </c>
      <c r="G1458" s="1">
        <f t="shared" si="248"/>
        <v>2369978.1491181701</v>
      </c>
      <c r="H1458" s="2">
        <f t="shared" si="249"/>
        <v>-0.2089808017463739</v>
      </c>
      <c r="I1458" s="2">
        <f t="shared" si="250"/>
        <v>1.6558503649220935</v>
      </c>
      <c r="J1458" s="2">
        <f t="shared" si="251"/>
        <v>0.2947744779067607</v>
      </c>
      <c r="K1458" s="2">
        <f t="shared" si="252"/>
        <v>1.0095668212510693E-4</v>
      </c>
      <c r="L1458" s="2">
        <f>AM1458/SUM(AM1:AM$2583)</f>
        <v>4.6529399573498063E-5</v>
      </c>
      <c r="M1458" t="s">
        <v>3281</v>
      </c>
      <c r="N1458" t="s">
        <v>3452</v>
      </c>
      <c r="O1458" t="s">
        <v>3453</v>
      </c>
      <c r="P1458" s="1">
        <v>143986382.82102799</v>
      </c>
      <c r="Q1458" s="1">
        <v>150037789.72686601</v>
      </c>
      <c r="R1458" s="1">
        <v>144525852.794613</v>
      </c>
      <c r="S1458" s="1">
        <v>132098330.02069201</v>
      </c>
      <c r="T1458" s="1">
        <v>35918750.904108502</v>
      </c>
      <c r="U1458" s="1">
        <v>42258324.186301</v>
      </c>
      <c r="V1458" s="1">
        <v>65772001.616942897</v>
      </c>
      <c r="W1458" s="1">
        <v>13350013.2395241</v>
      </c>
      <c r="X1458" s="1">
        <v>23931419.326370101</v>
      </c>
      <c r="Y1458" s="1">
        <v>49525016.088999197</v>
      </c>
      <c r="Z1458" s="1">
        <v>11301480.7752333</v>
      </c>
      <c r="AA1458" s="1">
        <v>16071691.5860528</v>
      </c>
      <c r="AB1458" s="1">
        <v>5141342.2931084298</v>
      </c>
      <c r="AC1458" s="1">
        <v>7444153.9807237899</v>
      </c>
      <c r="AD1458" s="1">
        <v>8104104.2202988798</v>
      </c>
      <c r="AE1458" s="1">
        <v>3027267.9329717602</v>
      </c>
      <c r="AF1458" s="1">
        <v>1675912.2685160099</v>
      </c>
      <c r="AG1458" s="1">
        <v>1766281.8930347399</v>
      </c>
      <c r="AH1458" s="1">
        <v>2168143.3722276501</v>
      </c>
      <c r="AI1458" s="1">
        <v>11160228.8410399</v>
      </c>
      <c r="AJ1458" s="1">
        <v>8811487.6798803806</v>
      </c>
      <c r="AK1458" s="1">
        <v>10164065.122882299</v>
      </c>
      <c r="AL1458" s="1">
        <v>8039970.6445000004</v>
      </c>
      <c r="AM1458" s="1">
        <v>2369978.1491181701</v>
      </c>
    </row>
    <row r="1459" spans="1:39" x14ac:dyDescent="0.3">
      <c r="A1459" t="str">
        <f t="shared" si="242"/>
        <v>Other</v>
      </c>
      <c r="B1459" t="str">
        <f t="shared" si="243"/>
        <v>3940</v>
      </c>
      <c r="C1459" t="str">
        <f t="shared" si="244"/>
        <v>BLOCKS, TACKLE, RIGGING, AND SLINGS</v>
      </c>
      <c r="D1459" s="1">
        <f t="shared" si="245"/>
        <v>601795.125853859</v>
      </c>
      <c r="E1459" s="1">
        <f t="shared" si="246"/>
        <v>170280.553455902</v>
      </c>
      <c r="F1459" s="1">
        <f t="shared" si="247"/>
        <v>16830</v>
      </c>
      <c r="G1459" s="1">
        <f t="shared" si="248"/>
        <v>18857.547759815701</v>
      </c>
      <c r="H1459" s="2">
        <f t="shared" si="249"/>
        <v>-0.90116311194420384</v>
      </c>
      <c r="I1459" s="2">
        <f t="shared" si="250"/>
        <v>-0.97203367179798827</v>
      </c>
      <c r="J1459" s="2">
        <f t="shared" si="251"/>
        <v>1.1204722376598752</v>
      </c>
      <c r="K1459" s="2">
        <f t="shared" si="252"/>
        <v>2.1133173680526734E-7</v>
      </c>
      <c r="L1459" s="2">
        <f>AM1459/SUM(AM1:AM$2583)</f>
        <v>3.7022720020404638E-7</v>
      </c>
      <c r="M1459" t="s">
        <v>3281</v>
      </c>
      <c r="N1459" t="s">
        <v>3454</v>
      </c>
      <c r="O1459" t="s">
        <v>3455</v>
      </c>
      <c r="P1459" s="1"/>
      <c r="Q1459" s="1">
        <v>39752.4239229784</v>
      </c>
      <c r="R1459" s="1">
        <v>53934.503637727001</v>
      </c>
      <c r="S1459" s="1">
        <v>216026.94165682601</v>
      </c>
      <c r="T1459" s="1">
        <v>348334.93423296098</v>
      </c>
      <c r="U1459" s="1">
        <v>1271065.78601247</v>
      </c>
      <c r="V1459" s="1">
        <v>633015.310100178</v>
      </c>
      <c r="W1459" s="1">
        <v>581866.20601307601</v>
      </c>
      <c r="X1459" s="1">
        <v>299058.58293857001</v>
      </c>
      <c r="Y1459" s="1">
        <v>173807.94688978599</v>
      </c>
      <c r="Z1459" s="1">
        <v>248130.86801535601</v>
      </c>
      <c r="AA1459" s="1">
        <v>699848.25576069101</v>
      </c>
      <c r="AB1459" s="1">
        <v>244715.97518612799</v>
      </c>
      <c r="AC1459" s="1">
        <v>68294.325910913394</v>
      </c>
      <c r="AD1459" s="1">
        <v>36481.702631833898</v>
      </c>
      <c r="AE1459" s="1">
        <v>601795.125853859</v>
      </c>
      <c r="AF1459" s="1">
        <v>235701.04605314101</v>
      </c>
      <c r="AG1459" s="1">
        <v>221024.13248657901</v>
      </c>
      <c r="AH1459" s="1">
        <v>0</v>
      </c>
      <c r="AI1459" s="1">
        <v>406260.72956443502</v>
      </c>
      <c r="AJ1459" s="1">
        <v>36000.241090631003</v>
      </c>
      <c r="AK1459" s="1">
        <v>170280.553455902</v>
      </c>
      <c r="AL1459" s="1">
        <v>16830</v>
      </c>
      <c r="AM1459" s="1">
        <v>18857.547759815701</v>
      </c>
    </row>
    <row r="1460" spans="1:39" x14ac:dyDescent="0.3">
      <c r="A1460" t="str">
        <f t="shared" si="242"/>
        <v>Other</v>
      </c>
      <c r="B1460" t="str">
        <f t="shared" si="243"/>
        <v>3950</v>
      </c>
      <c r="C1460" t="str">
        <f t="shared" si="244"/>
        <v>WINCHES HOISTS CRANES &amp; DERRICKS</v>
      </c>
      <c r="D1460" s="1">
        <f t="shared" si="245"/>
        <v>3675727.5541883302</v>
      </c>
      <c r="E1460" s="1">
        <f t="shared" si="246"/>
        <v>1710156.6187037299</v>
      </c>
      <c r="F1460" s="1">
        <f t="shared" si="247"/>
        <v>2501857.2500999998</v>
      </c>
      <c r="G1460" s="1">
        <f t="shared" si="248"/>
        <v>1216000.3650720499</v>
      </c>
      <c r="H1460" s="2">
        <f t="shared" si="249"/>
        <v>0.46294042471757102</v>
      </c>
      <c r="I1460" s="2">
        <f t="shared" si="250"/>
        <v>-0.3193572664956511</v>
      </c>
      <c r="J1460" s="2">
        <f t="shared" si="251"/>
        <v>0.48603906758606874</v>
      </c>
      <c r="K1460" s="2">
        <f t="shared" si="252"/>
        <v>3.1415438972221213E-5</v>
      </c>
      <c r="L1460" s="2">
        <f>AM1460/SUM(AM1:AM$2583)</f>
        <v>2.3873539462382524E-5</v>
      </c>
      <c r="M1460" t="s">
        <v>3281</v>
      </c>
      <c r="N1460" t="s">
        <v>3456</v>
      </c>
      <c r="O1460" t="s">
        <v>3457</v>
      </c>
      <c r="P1460" s="1">
        <v>595259.18628570903</v>
      </c>
      <c r="Q1460" s="1">
        <v>1615975.46939757</v>
      </c>
      <c r="R1460" s="1">
        <v>7678577.4793145796</v>
      </c>
      <c r="S1460" s="1">
        <v>1275242.3972688201</v>
      </c>
      <c r="T1460" s="1">
        <v>536456.44493184204</v>
      </c>
      <c r="U1460" s="1">
        <v>2193372.0244632498</v>
      </c>
      <c r="V1460" s="1">
        <v>3028227.1179076801</v>
      </c>
      <c r="W1460" s="1">
        <v>606347.58860570297</v>
      </c>
      <c r="X1460" s="1">
        <v>1019084.06684092</v>
      </c>
      <c r="Y1460" s="1">
        <v>2214782.0806685099</v>
      </c>
      <c r="Z1460" s="1">
        <v>14530140.119678801</v>
      </c>
      <c r="AA1460" s="1">
        <v>7298313.8506479003</v>
      </c>
      <c r="AB1460" s="1">
        <v>39310960.510850497</v>
      </c>
      <c r="AC1460" s="1">
        <v>5881904.8370895199</v>
      </c>
      <c r="AD1460" s="1">
        <v>4906966.8710077005</v>
      </c>
      <c r="AE1460" s="1">
        <v>3675727.5541883302</v>
      </c>
      <c r="AF1460" s="1">
        <v>10145943.056557201</v>
      </c>
      <c r="AG1460" s="1">
        <v>2408652.8346120701</v>
      </c>
      <c r="AH1460" s="1">
        <v>3519902.47484298</v>
      </c>
      <c r="AI1460" s="1">
        <v>3994015.5228212602</v>
      </c>
      <c r="AJ1460" s="1">
        <v>4095552.4061585702</v>
      </c>
      <c r="AK1460" s="1">
        <v>1710156.6187037299</v>
      </c>
      <c r="AL1460" s="1">
        <v>2501857.2500999998</v>
      </c>
      <c r="AM1460" s="1">
        <v>1216000.3650720499</v>
      </c>
    </row>
    <row r="1461" spans="1:39" x14ac:dyDescent="0.3">
      <c r="A1461" t="str">
        <f t="shared" si="242"/>
        <v>Other</v>
      </c>
      <c r="B1461" t="str">
        <f t="shared" si="243"/>
        <v>3960</v>
      </c>
      <c r="C1461" t="str">
        <f t="shared" si="244"/>
        <v>FREIGHT ELEVATORS</v>
      </c>
      <c r="D1461" s="1">
        <f t="shared" si="245"/>
        <v>-45304.897676423498</v>
      </c>
      <c r="E1461" s="1">
        <f t="shared" si="246"/>
        <v>20172.079148120301</v>
      </c>
      <c r="F1461" s="1">
        <f t="shared" si="247"/>
        <v>388923.9902</v>
      </c>
      <c r="G1461" s="1">
        <f t="shared" si="248"/>
        <v>19670.174631870501</v>
      </c>
      <c r="H1461" s="2">
        <f t="shared" si="249"/>
        <v>18.280312522283612</v>
      </c>
      <c r="I1461" s="2">
        <f t="shared" si="250"/>
        <v>-9.5845904117866407</v>
      </c>
      <c r="J1461" s="2">
        <f t="shared" si="251"/>
        <v>5.0575884048076655E-2</v>
      </c>
      <c r="K1461" s="2">
        <f t="shared" si="252"/>
        <v>4.8836590810576809E-6</v>
      </c>
      <c r="L1461" s="2">
        <f>AM1461/SUM(AM1:AM$2583)</f>
        <v>3.8618137279760744E-7</v>
      </c>
      <c r="M1461" t="s">
        <v>3281</v>
      </c>
      <c r="N1461" t="s">
        <v>3458</v>
      </c>
      <c r="O1461" t="s">
        <v>3459</v>
      </c>
      <c r="P1461" s="1">
        <v>361986.54462023498</v>
      </c>
      <c r="Q1461" s="1">
        <v>40754.121906751898</v>
      </c>
      <c r="R1461" s="1"/>
      <c r="S1461" s="1"/>
      <c r="T1461" s="1">
        <v>141103.77659845501</v>
      </c>
      <c r="U1461" s="1">
        <v>513412.69775996002</v>
      </c>
      <c r="V1461" s="1">
        <v>470679.27854148002</v>
      </c>
      <c r="W1461" s="1">
        <v>101522.38728399501</v>
      </c>
      <c r="X1461" s="1">
        <v>109000.926127371</v>
      </c>
      <c r="Y1461" s="1">
        <v>313465.87239529099</v>
      </c>
      <c r="Z1461" s="1">
        <v>11250.758358348299</v>
      </c>
      <c r="AA1461" s="1">
        <v>47661.196430331802</v>
      </c>
      <c r="AB1461" s="1">
        <v>2193552.0021814699</v>
      </c>
      <c r="AC1461" s="1">
        <v>117566.07388370601</v>
      </c>
      <c r="AD1461" s="1">
        <v>71013.358588889998</v>
      </c>
      <c r="AE1461" s="1">
        <v>-45304.897676423498</v>
      </c>
      <c r="AF1461" s="1">
        <v>999090.788611394</v>
      </c>
      <c r="AG1461" s="1">
        <v>207680.83522881501</v>
      </c>
      <c r="AH1461" s="1">
        <v>344552.28824110801</v>
      </c>
      <c r="AI1461" s="1"/>
      <c r="AJ1461" s="1">
        <v>32819.829314031398</v>
      </c>
      <c r="AK1461" s="1">
        <v>20172.079148120301</v>
      </c>
      <c r="AL1461" s="1">
        <v>388923.9902</v>
      </c>
      <c r="AM1461" s="1">
        <v>19670.174631870501</v>
      </c>
    </row>
    <row r="1462" spans="1:39" x14ac:dyDescent="0.3">
      <c r="A1462" t="str">
        <f t="shared" si="242"/>
        <v>Other</v>
      </c>
      <c r="B1462" t="str">
        <f t="shared" si="243"/>
        <v>3990</v>
      </c>
      <c r="C1462" t="str">
        <f t="shared" si="244"/>
        <v>MISC MATERIALS HANDLING EQ</v>
      </c>
      <c r="D1462" s="1">
        <f t="shared" si="245"/>
        <v>12805462.4538223</v>
      </c>
      <c r="E1462" s="1">
        <f t="shared" si="246"/>
        <v>18839853.659930199</v>
      </c>
      <c r="F1462" s="1">
        <f t="shared" si="247"/>
        <v>6148774.9890999999</v>
      </c>
      <c r="G1462" s="1">
        <f t="shared" si="248"/>
        <v>4915425.8291666703</v>
      </c>
      <c r="H1462" s="2">
        <f t="shared" si="249"/>
        <v>-0.67362936570056242</v>
      </c>
      <c r="I1462" s="2">
        <f t="shared" si="250"/>
        <v>-0.51983186774604517</v>
      </c>
      <c r="J1462" s="2">
        <f t="shared" si="251"/>
        <v>0.7994154669637934</v>
      </c>
      <c r="K1462" s="2">
        <f t="shared" si="252"/>
        <v>7.7209227431449296E-5</v>
      </c>
      <c r="L1462" s="2">
        <f>AM1462/SUM(AM1:AM$2583)</f>
        <v>9.6503764207399518E-5</v>
      </c>
      <c r="M1462" t="s">
        <v>3281</v>
      </c>
      <c r="N1462" t="s">
        <v>3460</v>
      </c>
      <c r="O1462" t="s">
        <v>3461</v>
      </c>
      <c r="P1462" s="1">
        <v>28817917.192445401</v>
      </c>
      <c r="Q1462" s="1">
        <v>-4338145.7407404203</v>
      </c>
      <c r="R1462" s="1">
        <v>5769876.8597633699</v>
      </c>
      <c r="S1462" s="1">
        <v>21073321.870899498</v>
      </c>
      <c r="T1462" s="1">
        <v>9720155.3077167105</v>
      </c>
      <c r="U1462" s="1">
        <v>20887157.201970398</v>
      </c>
      <c r="V1462" s="1">
        <v>18590057.269348402</v>
      </c>
      <c r="W1462" s="1">
        <v>18619763.779297601</v>
      </c>
      <c r="X1462" s="1">
        <v>13717837.864254599</v>
      </c>
      <c r="Y1462" s="1">
        <v>34070410.957623899</v>
      </c>
      <c r="Z1462" s="1">
        <v>15661200.9807516</v>
      </c>
      <c r="AA1462" s="1">
        <v>12772834.333990199</v>
      </c>
      <c r="AB1462" s="1">
        <v>15958894.7228928</v>
      </c>
      <c r="AC1462" s="1">
        <v>15334021.2123031</v>
      </c>
      <c r="AD1462" s="1">
        <v>18876433.9550227</v>
      </c>
      <c r="AE1462" s="1">
        <v>12805462.4538223</v>
      </c>
      <c r="AF1462" s="1">
        <v>15938093.342047401</v>
      </c>
      <c r="AG1462" s="1">
        <v>18390026.019089799</v>
      </c>
      <c r="AH1462" s="1">
        <v>17984601.9652052</v>
      </c>
      <c r="AI1462" s="1">
        <v>37844021.345851801</v>
      </c>
      <c r="AJ1462" s="1">
        <v>36635011.129574902</v>
      </c>
      <c r="AK1462" s="1">
        <v>18839853.659930199</v>
      </c>
      <c r="AL1462" s="1">
        <v>6148774.9890999999</v>
      </c>
      <c r="AM1462" s="1">
        <v>4915425.8291666703</v>
      </c>
    </row>
    <row r="1463" spans="1:39" x14ac:dyDescent="0.3">
      <c r="A1463" t="str">
        <f t="shared" si="242"/>
        <v>Other</v>
      </c>
      <c r="B1463" t="str">
        <f t="shared" si="243"/>
        <v>4010</v>
      </c>
      <c r="C1463" t="str">
        <f t="shared" si="244"/>
        <v>CHAIN AND WIRE ROPE</v>
      </c>
      <c r="D1463" s="1">
        <f t="shared" si="245"/>
        <v>16815.379293675702</v>
      </c>
      <c r="E1463" s="1">
        <f t="shared" si="246"/>
        <v>0</v>
      </c>
      <c r="F1463" s="1">
        <f t="shared" si="247"/>
        <v>30740</v>
      </c>
      <c r="G1463" s="1">
        <f t="shared" si="248"/>
        <v>0</v>
      </c>
      <c r="H1463" s="2" t="e">
        <f t="shared" si="249"/>
        <v>#DIV/0!</v>
      </c>
      <c r="I1463" s="2">
        <f t="shared" si="250"/>
        <v>0.82808841020680246</v>
      </c>
      <c r="J1463" s="2">
        <f t="shared" si="251"/>
        <v>0</v>
      </c>
      <c r="K1463" s="2">
        <f t="shared" si="252"/>
        <v>3.8599748005905631E-7</v>
      </c>
      <c r="L1463" s="2">
        <f>AM1463/SUM(AM1:AM$2583)</f>
        <v>0</v>
      </c>
      <c r="M1463" t="s">
        <v>3281</v>
      </c>
      <c r="N1463" t="s">
        <v>3462</v>
      </c>
      <c r="O1463" t="s">
        <v>3463</v>
      </c>
      <c r="P1463" s="1">
        <v>71019.414337603899</v>
      </c>
      <c r="Q1463" s="1">
        <v>122388.56389144</v>
      </c>
      <c r="R1463" s="1">
        <v>88842.0697986491</v>
      </c>
      <c r="S1463" s="1">
        <v>545482.31366788305</v>
      </c>
      <c r="T1463" s="1">
        <v>155214.00551036699</v>
      </c>
      <c r="U1463" s="1">
        <v>136692.445849952</v>
      </c>
      <c r="V1463" s="1">
        <v>116787.45677360499</v>
      </c>
      <c r="W1463" s="1">
        <v>59715.749889553401</v>
      </c>
      <c r="X1463" s="1">
        <v>37320.442558943403</v>
      </c>
      <c r="Y1463" s="1">
        <v>127634.440657083</v>
      </c>
      <c r="Z1463" s="1">
        <v>157663.707786554</v>
      </c>
      <c r="AA1463" s="1">
        <v>129657.630018355</v>
      </c>
      <c r="AB1463" s="1">
        <v>322519.37116965302</v>
      </c>
      <c r="AC1463" s="1">
        <v>119815.48815060301</v>
      </c>
      <c r="AD1463" s="1">
        <v>118078.737671856</v>
      </c>
      <c r="AE1463" s="1">
        <v>16815.379293675702</v>
      </c>
      <c r="AF1463" s="1">
        <v>36254.361489076597</v>
      </c>
      <c r="AG1463" s="1">
        <v>68068.8406706081</v>
      </c>
      <c r="AH1463" s="1">
        <v>7020.4718890114</v>
      </c>
      <c r="AI1463" s="1">
        <v>73410.439026934502</v>
      </c>
      <c r="AJ1463" s="1">
        <v>764588.05039862299</v>
      </c>
      <c r="AK1463" s="1"/>
      <c r="AL1463" s="1">
        <v>30740</v>
      </c>
      <c r="AM1463" s="1"/>
    </row>
    <row r="1464" spans="1:39" x14ac:dyDescent="0.3">
      <c r="A1464" t="str">
        <f t="shared" si="242"/>
        <v>Other</v>
      </c>
      <c r="B1464" t="str">
        <f t="shared" si="243"/>
        <v>4020</v>
      </c>
      <c r="C1464" t="str">
        <f t="shared" si="244"/>
        <v>FIBER ROPE, CORDAGE, AND TWINE</v>
      </c>
      <c r="D1464" s="1">
        <f t="shared" si="245"/>
        <v>76937.628620960706</v>
      </c>
      <c r="E1464" s="1">
        <f t="shared" si="246"/>
        <v>217533.43739298001</v>
      </c>
      <c r="F1464" s="1">
        <f t="shared" si="247"/>
        <v>675744</v>
      </c>
      <c r="G1464" s="1">
        <f t="shared" si="248"/>
        <v>0</v>
      </c>
      <c r="H1464" s="2">
        <f t="shared" si="249"/>
        <v>2.106391403999424</v>
      </c>
      <c r="I1464" s="2">
        <f t="shared" si="250"/>
        <v>7.7830104997010778</v>
      </c>
      <c r="J1464" s="2">
        <f t="shared" si="251"/>
        <v>0</v>
      </c>
      <c r="K1464" s="2">
        <f t="shared" si="252"/>
        <v>8.4852140912500628E-6</v>
      </c>
      <c r="L1464" s="2">
        <f>AM1464/SUM(AM1:AM$2583)</f>
        <v>0</v>
      </c>
      <c r="M1464" t="s">
        <v>3281</v>
      </c>
      <c r="N1464" t="s">
        <v>3464</v>
      </c>
      <c r="O1464" t="s">
        <v>3465</v>
      </c>
      <c r="P1464" s="1"/>
      <c r="Q1464" s="1"/>
      <c r="R1464" s="1"/>
      <c r="S1464" s="1">
        <v>1650365.68036169</v>
      </c>
      <c r="T1464" s="1"/>
      <c r="U1464" s="1">
        <v>73811.177815032395</v>
      </c>
      <c r="V1464" s="1">
        <v>-12738.4060110009</v>
      </c>
      <c r="W1464" s="1">
        <v>9471.2859296633796</v>
      </c>
      <c r="X1464" s="1">
        <v>93890.965876314498</v>
      </c>
      <c r="Y1464" s="1">
        <v>34756.310399743699</v>
      </c>
      <c r="Z1464" s="1">
        <v>133936.71961510301</v>
      </c>
      <c r="AA1464" s="1">
        <v>60388.692742227497</v>
      </c>
      <c r="AB1464" s="1">
        <v>1739646.29960312</v>
      </c>
      <c r="AC1464" s="1">
        <v>167059.272166721</v>
      </c>
      <c r="AD1464" s="1">
        <v>6378.7548568125603</v>
      </c>
      <c r="AE1464" s="1">
        <v>76937.628620960706</v>
      </c>
      <c r="AF1464" s="1">
        <v>4678.0627741517301</v>
      </c>
      <c r="AG1464" s="1">
        <v>47216.7254085608</v>
      </c>
      <c r="AH1464" s="1">
        <v>61907.749357309702</v>
      </c>
      <c r="AI1464" s="1">
        <v>21937.009139763999</v>
      </c>
      <c r="AJ1464" s="1">
        <v>31736.979414370799</v>
      </c>
      <c r="AK1464" s="1">
        <v>217533.43739298001</v>
      </c>
      <c r="AL1464" s="1">
        <v>675744</v>
      </c>
      <c r="AM1464" s="1">
        <v>0</v>
      </c>
    </row>
    <row r="1465" spans="1:39" x14ac:dyDescent="0.3">
      <c r="A1465" t="str">
        <f t="shared" si="242"/>
        <v>Other</v>
      </c>
      <c r="B1465" t="str">
        <f t="shared" si="243"/>
        <v>4030</v>
      </c>
      <c r="C1465" t="str">
        <f t="shared" si="244"/>
        <v>FITTINGS FOR ROPE, CABLE, AND CHAIN</v>
      </c>
      <c r="D1465" s="1">
        <f t="shared" si="245"/>
        <v>0</v>
      </c>
      <c r="E1465" s="1">
        <f t="shared" si="246"/>
        <v>0</v>
      </c>
      <c r="F1465" s="1">
        <f t="shared" si="247"/>
        <v>25833.400399999999</v>
      </c>
      <c r="G1465" s="1">
        <f t="shared" si="248"/>
        <v>0</v>
      </c>
      <c r="H1465" s="2" t="e">
        <f t="shared" si="249"/>
        <v>#DIV/0!</v>
      </c>
      <c r="I1465" s="2" t="e">
        <f t="shared" si="250"/>
        <v>#DIV/0!</v>
      </c>
      <c r="J1465" s="2">
        <f t="shared" si="251"/>
        <v>0</v>
      </c>
      <c r="K1465" s="2">
        <f t="shared" si="252"/>
        <v>3.2438605906820485E-7</v>
      </c>
      <c r="L1465" s="2">
        <f>AM1465/SUM(AM1:AM$2583)</f>
        <v>0</v>
      </c>
      <c r="M1465" t="s">
        <v>3281</v>
      </c>
      <c r="N1465" t="s">
        <v>3466</v>
      </c>
      <c r="O1465" t="s">
        <v>3467</v>
      </c>
      <c r="P1465" s="1">
        <v>208516.42584291101</v>
      </c>
      <c r="Q1465" s="1"/>
      <c r="R1465" s="1"/>
      <c r="S1465" s="1">
        <v>199110.81229250901</v>
      </c>
      <c r="T1465" s="1">
        <v>233491.11770312401</v>
      </c>
      <c r="U1465" s="1">
        <v>170355.586287499</v>
      </c>
      <c r="V1465" s="1">
        <v>10589.472849009</v>
      </c>
      <c r="W1465" s="1">
        <v>30578.917546762299</v>
      </c>
      <c r="X1465" s="1">
        <v>283709.11641128198</v>
      </c>
      <c r="Y1465" s="1">
        <v>36717.9047109159</v>
      </c>
      <c r="Z1465" s="1">
        <v>106146.926790532</v>
      </c>
      <c r="AA1465" s="1">
        <v>29719.6850394266</v>
      </c>
      <c r="AB1465" s="1">
        <v>10554.1932979863</v>
      </c>
      <c r="AC1465" s="1">
        <v>163702.22298133399</v>
      </c>
      <c r="AD1465" s="1">
        <v>90080.785914814405</v>
      </c>
      <c r="AE1465" s="1"/>
      <c r="AF1465" s="1">
        <v>18587.046746453201</v>
      </c>
      <c r="AG1465" s="1">
        <v>20631.8099890743</v>
      </c>
      <c r="AH1465" s="1">
        <v>67063.320359425896</v>
      </c>
      <c r="AI1465" s="1">
        <v>0</v>
      </c>
      <c r="AJ1465" s="1">
        <v>62666.587711923901</v>
      </c>
      <c r="AK1465" s="1"/>
      <c r="AL1465" s="1">
        <v>25833.400399999999</v>
      </c>
      <c r="AM1465" s="1"/>
    </row>
    <row r="1466" spans="1:39" x14ac:dyDescent="0.3">
      <c r="A1466" t="str">
        <f t="shared" si="242"/>
        <v>Other</v>
      </c>
      <c r="B1466" t="str">
        <f t="shared" si="243"/>
        <v>4110</v>
      </c>
      <c r="C1466" t="str">
        <f t="shared" si="244"/>
        <v>REFRIGERATION EQUIPMENT</v>
      </c>
      <c r="D1466" s="1">
        <f t="shared" si="245"/>
        <v>2081416.5792181401</v>
      </c>
      <c r="E1466" s="1">
        <f t="shared" si="246"/>
        <v>2016962.8654254</v>
      </c>
      <c r="F1466" s="1">
        <f t="shared" si="247"/>
        <v>2526021.2236000001</v>
      </c>
      <c r="G1466" s="1">
        <f t="shared" si="248"/>
        <v>178758.06998436301</v>
      </c>
      <c r="H1466" s="2">
        <f t="shared" si="249"/>
        <v>0.25238856247719466</v>
      </c>
      <c r="I1466" s="2">
        <f t="shared" si="250"/>
        <v>0.21360675648546557</v>
      </c>
      <c r="J1466" s="2">
        <f t="shared" si="251"/>
        <v>7.0766654022646355E-2</v>
      </c>
      <c r="K1466" s="2">
        <f t="shared" si="252"/>
        <v>3.1718862292950358E-5</v>
      </c>
      <c r="L1466" s="2">
        <f>AM1466/SUM(AM1:AM$2583)</f>
        <v>3.5095284183883993E-6</v>
      </c>
      <c r="M1466" t="s">
        <v>3281</v>
      </c>
      <c r="N1466" t="s">
        <v>3468</v>
      </c>
      <c r="O1466" t="s">
        <v>3469</v>
      </c>
      <c r="P1466" s="1">
        <v>3950398.57394373</v>
      </c>
      <c r="Q1466" s="1">
        <v>4405817.9325607298</v>
      </c>
      <c r="R1466" s="1">
        <v>3160228.0255151102</v>
      </c>
      <c r="S1466" s="1">
        <v>4647319.8688684702</v>
      </c>
      <c r="T1466" s="1">
        <v>4485059.5716877701</v>
      </c>
      <c r="U1466" s="1">
        <v>5506875.7354130503</v>
      </c>
      <c r="V1466" s="1">
        <v>2025019.2724141499</v>
      </c>
      <c r="W1466" s="1">
        <v>2683285.9985860302</v>
      </c>
      <c r="X1466" s="1">
        <v>2958489.1713083601</v>
      </c>
      <c r="Y1466" s="1">
        <v>4072131.5414714999</v>
      </c>
      <c r="Z1466" s="1">
        <v>1839300.27807937</v>
      </c>
      <c r="AA1466" s="1">
        <v>3963433.85005657</v>
      </c>
      <c r="AB1466" s="1">
        <v>2919148.2477377001</v>
      </c>
      <c r="AC1466" s="1">
        <v>2304595.9939847901</v>
      </c>
      <c r="AD1466" s="1">
        <v>1796754.78038105</v>
      </c>
      <c r="AE1466" s="1">
        <v>2081416.5792181401</v>
      </c>
      <c r="AF1466" s="1">
        <v>2313614.2403223901</v>
      </c>
      <c r="AG1466" s="1">
        <v>1547979.1598577299</v>
      </c>
      <c r="AH1466" s="1">
        <v>1815467.94353018</v>
      </c>
      <c r="AI1466" s="1">
        <v>897851.11273921898</v>
      </c>
      <c r="AJ1466" s="1">
        <v>1457810.32062642</v>
      </c>
      <c r="AK1466" s="1">
        <v>2016962.8654254</v>
      </c>
      <c r="AL1466" s="1">
        <v>2526021.2236000001</v>
      </c>
      <c r="AM1466" s="1">
        <v>178758.06998436301</v>
      </c>
    </row>
    <row r="1467" spans="1:39" x14ac:dyDescent="0.3">
      <c r="A1467" t="str">
        <f t="shared" si="242"/>
        <v>Other</v>
      </c>
      <c r="B1467" t="str">
        <f t="shared" si="243"/>
        <v>4120</v>
      </c>
      <c r="C1467" t="str">
        <f t="shared" si="244"/>
        <v>AIR CONDITIONING EQUIPMENT</v>
      </c>
      <c r="D1467" s="1">
        <f t="shared" si="245"/>
        <v>5823449.5218680501</v>
      </c>
      <c r="E1467" s="1">
        <f t="shared" si="246"/>
        <v>22393686.550398801</v>
      </c>
      <c r="F1467" s="1">
        <f t="shared" si="247"/>
        <v>34548198.872599997</v>
      </c>
      <c r="G1467" s="1">
        <f t="shared" si="248"/>
        <v>9263938.7324978504</v>
      </c>
      <c r="H1467" s="2">
        <f t="shared" si="249"/>
        <v>0.54276513582730046</v>
      </c>
      <c r="I1467" s="2">
        <f t="shared" si="250"/>
        <v>4.9326003845084587</v>
      </c>
      <c r="J1467" s="2">
        <f t="shared" si="251"/>
        <v>0.26814534577213617</v>
      </c>
      <c r="K1467" s="2">
        <f t="shared" si="252"/>
        <v>4.3381645105409008E-4</v>
      </c>
      <c r="L1467" s="2">
        <f>AM1467/SUM(AM1:AM$2583)</f>
        <v>1.8187741818175945E-4</v>
      </c>
      <c r="M1467" t="s">
        <v>3281</v>
      </c>
      <c r="N1467" t="s">
        <v>3470</v>
      </c>
      <c r="O1467" t="s">
        <v>3471</v>
      </c>
      <c r="P1467" s="1">
        <v>31674739.581073798</v>
      </c>
      <c r="Q1467" s="1">
        <v>42066104.911492698</v>
      </c>
      <c r="R1467" s="1">
        <v>50043696.809279598</v>
      </c>
      <c r="S1467" s="1">
        <v>91895143.977061301</v>
      </c>
      <c r="T1467" s="1">
        <v>75998618.131703705</v>
      </c>
      <c r="U1467" s="1">
        <v>28600347.326287199</v>
      </c>
      <c r="V1467" s="1">
        <v>42495999.149934098</v>
      </c>
      <c r="W1467" s="1">
        <v>33863846.299340501</v>
      </c>
      <c r="X1467" s="1">
        <v>21002058.814066201</v>
      </c>
      <c r="Y1467" s="1">
        <v>10854570.690846501</v>
      </c>
      <c r="Z1467" s="1">
        <v>12091656.168891501</v>
      </c>
      <c r="AA1467" s="1">
        <v>11244144.5491172</v>
      </c>
      <c r="AB1467" s="1">
        <v>-3209184.36466318</v>
      </c>
      <c r="AC1467" s="1">
        <v>-6082845.9448868698</v>
      </c>
      <c r="AD1467" s="1">
        <v>7428824.0052424697</v>
      </c>
      <c r="AE1467" s="1">
        <v>5823449.5218680501</v>
      </c>
      <c r="AF1467" s="1">
        <v>14997864.9924621</v>
      </c>
      <c r="AG1467" s="1">
        <v>14814582.426486401</v>
      </c>
      <c r="AH1467" s="1">
        <v>49244199.084737599</v>
      </c>
      <c r="AI1467" s="1">
        <v>26946553.0027459</v>
      </c>
      <c r="AJ1467" s="1">
        <v>13914051.506590201</v>
      </c>
      <c r="AK1467" s="1">
        <v>22393686.550398801</v>
      </c>
      <c r="AL1467" s="1">
        <v>34548198.872599997</v>
      </c>
      <c r="AM1467" s="1">
        <v>9263938.7324978504</v>
      </c>
    </row>
    <row r="1468" spans="1:39" x14ac:dyDescent="0.3">
      <c r="A1468" t="str">
        <f t="shared" si="242"/>
        <v>Other</v>
      </c>
      <c r="B1468" t="str">
        <f t="shared" si="243"/>
        <v>4130</v>
      </c>
      <c r="C1468" t="str">
        <f t="shared" si="244"/>
        <v>REFRIGERATION &amp; AIR CONDITION COMP</v>
      </c>
      <c r="D1468" s="1">
        <f t="shared" si="245"/>
        <v>4183956.6249821498</v>
      </c>
      <c r="E1468" s="1">
        <f t="shared" si="246"/>
        <v>4167208.17593206</v>
      </c>
      <c r="F1468" s="1">
        <f t="shared" si="247"/>
        <v>6887631.8676000005</v>
      </c>
      <c r="G1468" s="1">
        <f t="shared" si="248"/>
        <v>739100.59315586195</v>
      </c>
      <c r="H1468" s="2">
        <f t="shared" si="249"/>
        <v>0.65281684447153299</v>
      </c>
      <c r="I1468" s="2">
        <f t="shared" si="250"/>
        <v>0.64620059072179914</v>
      </c>
      <c r="J1468" s="2">
        <f t="shared" si="251"/>
        <v>0.10730837642944498</v>
      </c>
      <c r="K1468" s="2">
        <f t="shared" si="252"/>
        <v>8.6486940288485744E-5</v>
      </c>
      <c r="L1468" s="2">
        <f>AM1468/SUM(AM1:AM$2583)</f>
        <v>1.4510642993377153E-5</v>
      </c>
      <c r="M1468" t="s">
        <v>3281</v>
      </c>
      <c r="N1468" t="s">
        <v>3472</v>
      </c>
      <c r="O1468" t="s">
        <v>3473</v>
      </c>
      <c r="P1468" s="1">
        <v>9947453.7120404206</v>
      </c>
      <c r="Q1468" s="1">
        <v>3796646.74043816</v>
      </c>
      <c r="R1468" s="1">
        <v>4265697.4412218202</v>
      </c>
      <c r="S1468" s="1">
        <v>4048075.01487967</v>
      </c>
      <c r="T1468" s="1">
        <v>2103794.0763367</v>
      </c>
      <c r="U1468" s="1">
        <v>5463918.3459774302</v>
      </c>
      <c r="V1468" s="1">
        <v>5811842.1666615102</v>
      </c>
      <c r="W1468" s="1">
        <v>3830787.6904080901</v>
      </c>
      <c r="X1468" s="1">
        <v>2749766.3383980701</v>
      </c>
      <c r="Y1468" s="1">
        <v>1573275.2687957201</v>
      </c>
      <c r="Z1468" s="1">
        <v>3131695.9986953898</v>
      </c>
      <c r="AA1468" s="1">
        <v>5785676.8601756701</v>
      </c>
      <c r="AB1468" s="1">
        <v>4836220.3655164596</v>
      </c>
      <c r="AC1468" s="1">
        <v>4624702.1663678698</v>
      </c>
      <c r="AD1468" s="1">
        <v>5024949.1003193203</v>
      </c>
      <c r="AE1468" s="1">
        <v>4183956.6249821498</v>
      </c>
      <c r="AF1468" s="1">
        <v>5441911.0689286701</v>
      </c>
      <c r="AG1468" s="1">
        <v>6414729.2518672701</v>
      </c>
      <c r="AH1468" s="1">
        <v>4580297.0136699704</v>
      </c>
      <c r="AI1468" s="1">
        <v>6205827.1277333098</v>
      </c>
      <c r="AJ1468" s="1">
        <v>5800627.3999714302</v>
      </c>
      <c r="AK1468" s="1">
        <v>4167208.17593206</v>
      </c>
      <c r="AL1468" s="1">
        <v>6887631.8676000005</v>
      </c>
      <c r="AM1468" s="1">
        <v>739100.59315586195</v>
      </c>
    </row>
    <row r="1469" spans="1:39" x14ac:dyDescent="0.3">
      <c r="A1469" t="str">
        <f t="shared" si="242"/>
        <v>Other</v>
      </c>
      <c r="B1469" t="str">
        <f t="shared" si="243"/>
        <v>4140</v>
      </c>
      <c r="C1469" t="str">
        <f t="shared" si="244"/>
        <v>FANS AIR CIRCULATORS &amp; BLOWER EQ</v>
      </c>
      <c r="D1469" s="1">
        <f t="shared" si="245"/>
        <v>2962878.91808064</v>
      </c>
      <c r="E1469" s="1">
        <f t="shared" si="246"/>
        <v>1888246.43769832</v>
      </c>
      <c r="F1469" s="1">
        <f t="shared" si="247"/>
        <v>1819893.0390999999</v>
      </c>
      <c r="G1469" s="1">
        <f t="shared" si="248"/>
        <v>178447.92613133701</v>
      </c>
      <c r="H1469" s="2">
        <f t="shared" si="249"/>
        <v>-3.6199405561511133E-2</v>
      </c>
      <c r="I1469" s="2">
        <f t="shared" si="250"/>
        <v>-0.38576867654148661</v>
      </c>
      <c r="J1469" s="2">
        <f t="shared" si="251"/>
        <v>9.8054073672145969E-2</v>
      </c>
      <c r="K1469" s="2">
        <f t="shared" si="252"/>
        <v>2.2852118642472922E-5</v>
      </c>
      <c r="L1469" s="2">
        <f>AM1469/SUM(AM1:AM$2583)</f>
        <v>3.5034394140369961E-6</v>
      </c>
      <c r="M1469" t="s">
        <v>3281</v>
      </c>
      <c r="N1469" t="s">
        <v>3474</v>
      </c>
      <c r="O1469" t="s">
        <v>3475</v>
      </c>
      <c r="P1469" s="1">
        <v>3252479.1317557902</v>
      </c>
      <c r="Q1469" s="1">
        <v>1847473.3946176099</v>
      </c>
      <c r="R1469" s="1">
        <v>3414038.5506097102</v>
      </c>
      <c r="S1469" s="1">
        <v>1076977.31525261</v>
      </c>
      <c r="T1469" s="1">
        <v>4983914.0266697602</v>
      </c>
      <c r="U1469" s="1">
        <v>4146150.3302216502</v>
      </c>
      <c r="V1469" s="1">
        <v>4837322.6487873197</v>
      </c>
      <c r="W1469" s="1">
        <v>6209428.4532637801</v>
      </c>
      <c r="X1469" s="1">
        <v>1893890.8093802601</v>
      </c>
      <c r="Y1469" s="1">
        <v>2796414.18356176</v>
      </c>
      <c r="Z1469" s="1">
        <v>2090046.05180035</v>
      </c>
      <c r="AA1469" s="1">
        <v>1097392.4337903899</v>
      </c>
      <c r="AB1469" s="1">
        <v>2040412.0422799001</v>
      </c>
      <c r="AC1469" s="1">
        <v>1919770.5473533501</v>
      </c>
      <c r="AD1469" s="1">
        <v>1830068.4566641599</v>
      </c>
      <c r="AE1469" s="1">
        <v>2962878.91808064</v>
      </c>
      <c r="AF1469" s="1">
        <v>3217451.0967629799</v>
      </c>
      <c r="AG1469" s="1">
        <v>3397915.7067986</v>
      </c>
      <c r="AH1469" s="1">
        <v>2074872.80696025</v>
      </c>
      <c r="AI1469" s="1">
        <v>2304325.8750327602</v>
      </c>
      <c r="AJ1469" s="1">
        <v>1701304.49775209</v>
      </c>
      <c r="AK1469" s="1">
        <v>1888246.43769832</v>
      </c>
      <c r="AL1469" s="1">
        <v>1819893.0390999999</v>
      </c>
      <c r="AM1469" s="1">
        <v>178447.92613133701</v>
      </c>
    </row>
    <row r="1470" spans="1:39" x14ac:dyDescent="0.3">
      <c r="A1470" t="str">
        <f t="shared" si="242"/>
        <v>Other</v>
      </c>
      <c r="B1470" t="str">
        <f t="shared" si="243"/>
        <v>4150</v>
      </c>
      <c r="C1470" t="str">
        <f t="shared" si="244"/>
        <v>VORTEX TUBES AND OTHER RELATED COOLING TUBES</v>
      </c>
      <c r="D1470" s="1">
        <f t="shared" si="245"/>
        <v>34613.537226241802</v>
      </c>
      <c r="E1470" s="1">
        <f t="shared" si="246"/>
        <v>0</v>
      </c>
      <c r="F1470" s="1">
        <f t="shared" si="247"/>
        <v>0</v>
      </c>
      <c r="G1470" s="1">
        <f t="shared" si="248"/>
        <v>0</v>
      </c>
      <c r="H1470" s="2" t="e">
        <f t="shared" si="249"/>
        <v>#DIV/0!</v>
      </c>
      <c r="I1470" s="2">
        <f t="shared" si="250"/>
        <v>-1</v>
      </c>
      <c r="J1470" s="2" t="e">
        <f t="shared" si="251"/>
        <v>#DIV/0!</v>
      </c>
      <c r="K1470" s="2">
        <f t="shared" si="252"/>
        <v>0</v>
      </c>
      <c r="L1470" s="2">
        <f>AM1470/SUM(AM1:AM$2583)</f>
        <v>0</v>
      </c>
      <c r="M1470" t="s">
        <v>3281</v>
      </c>
      <c r="N1470" t="s">
        <v>3476</v>
      </c>
      <c r="O1470" t="s">
        <v>3477</v>
      </c>
      <c r="P1470" s="1">
        <v>126275.76630966</v>
      </c>
      <c r="Q1470" s="1"/>
      <c r="R1470" s="1"/>
      <c r="S1470" s="1"/>
      <c r="T1470" s="1"/>
      <c r="U1470" s="1">
        <v>17917.198557783799</v>
      </c>
      <c r="V1470" s="1">
        <v>7179.4221124453397</v>
      </c>
      <c r="W1470" s="1"/>
      <c r="X1470" s="1"/>
      <c r="Y1470" s="1"/>
      <c r="Z1470" s="1">
        <v>6382.5549550454598</v>
      </c>
      <c r="AA1470" s="1"/>
      <c r="AB1470" s="1">
        <v>27440.1469947644</v>
      </c>
      <c r="AC1470" s="1"/>
      <c r="AD1470" s="1"/>
      <c r="AE1470" s="1">
        <v>34613.537226241802</v>
      </c>
      <c r="AF1470" s="1">
        <v>6656.9457810942304</v>
      </c>
      <c r="AG1470" s="1">
        <v>9660.6717449574408</v>
      </c>
      <c r="AH1470" s="1">
        <v>17796.690694574299</v>
      </c>
      <c r="AI1470" s="1">
        <v>313290.63417072402</v>
      </c>
      <c r="AJ1470" s="1">
        <v>17517.897726656702</v>
      </c>
      <c r="AK1470" s="1"/>
      <c r="AL1470" s="1"/>
      <c r="AM1470" s="1"/>
    </row>
    <row r="1471" spans="1:39" x14ac:dyDescent="0.3">
      <c r="A1471" t="str">
        <f t="shared" si="242"/>
        <v>Other</v>
      </c>
      <c r="B1471" t="str">
        <f t="shared" si="243"/>
        <v>4210</v>
      </c>
      <c r="C1471" t="str">
        <f t="shared" si="244"/>
        <v>FIRE FIGHTING EQUIPMENT</v>
      </c>
      <c r="D1471" s="1">
        <f t="shared" si="245"/>
        <v>7664805.1683821399</v>
      </c>
      <c r="E1471" s="1">
        <f t="shared" si="246"/>
        <v>3575716.8515798501</v>
      </c>
      <c r="F1471" s="1">
        <f t="shared" si="247"/>
        <v>5950674.4490999999</v>
      </c>
      <c r="G1471" s="1">
        <f t="shared" si="248"/>
        <v>2500900.7102477802</v>
      </c>
      <c r="H1471" s="2">
        <f t="shared" si="249"/>
        <v>0.664190621377313</v>
      </c>
      <c r="I1471" s="2">
        <f t="shared" si="250"/>
        <v>-0.22363656761336215</v>
      </c>
      <c r="J1471" s="2">
        <f t="shared" si="251"/>
        <v>0.42027180811849402</v>
      </c>
      <c r="K1471" s="2">
        <f t="shared" si="252"/>
        <v>7.4721709238920406E-5</v>
      </c>
      <c r="L1471" s="2">
        <f>AM1471/SUM(AM1:AM$2583)</f>
        <v>4.9099781145265719E-5</v>
      </c>
      <c r="M1471" t="s">
        <v>3281</v>
      </c>
      <c r="N1471" t="s">
        <v>3478</v>
      </c>
      <c r="O1471" t="s">
        <v>3479</v>
      </c>
      <c r="P1471" s="1">
        <v>7766265.0010234797</v>
      </c>
      <c r="Q1471" s="1">
        <v>7392868.7003560802</v>
      </c>
      <c r="R1471" s="1">
        <v>23962644.947250899</v>
      </c>
      <c r="S1471" s="1">
        <v>29536186.643815398</v>
      </c>
      <c r="T1471" s="1">
        <v>14652656.098869801</v>
      </c>
      <c r="U1471" s="1">
        <v>4751372.2490179697</v>
      </c>
      <c r="V1471" s="1">
        <v>31106802.991798699</v>
      </c>
      <c r="W1471" s="1">
        <v>41680059.768059999</v>
      </c>
      <c r="X1471" s="1">
        <v>31315692.587319601</v>
      </c>
      <c r="Y1471" s="1">
        <v>27968230.788526401</v>
      </c>
      <c r="Z1471" s="1">
        <v>18907668.5847941</v>
      </c>
      <c r="AA1471" s="1">
        <v>6185728.1912698103</v>
      </c>
      <c r="AB1471" s="1">
        <v>6317439.9886503797</v>
      </c>
      <c r="AC1471" s="1">
        <v>3962540.26911022</v>
      </c>
      <c r="AD1471" s="1">
        <v>8242517.0405552201</v>
      </c>
      <c r="AE1471" s="1">
        <v>7664805.1683821399</v>
      </c>
      <c r="AF1471" s="1">
        <v>16257483.7954285</v>
      </c>
      <c r="AG1471" s="1">
        <v>11464668.659610501</v>
      </c>
      <c r="AH1471" s="1">
        <v>6693800.3073749403</v>
      </c>
      <c r="AI1471" s="1">
        <v>6330248.6546873096</v>
      </c>
      <c r="AJ1471" s="1">
        <v>8367632.7533138702</v>
      </c>
      <c r="AK1471" s="1">
        <v>3575716.8515798501</v>
      </c>
      <c r="AL1471" s="1">
        <v>5950674.4490999999</v>
      </c>
      <c r="AM1471" s="1">
        <v>2500900.7102477802</v>
      </c>
    </row>
    <row r="1472" spans="1:39" x14ac:dyDescent="0.3">
      <c r="A1472" t="str">
        <f t="shared" si="242"/>
        <v>Other</v>
      </c>
      <c r="B1472" t="str">
        <f t="shared" si="243"/>
        <v>4230</v>
      </c>
      <c r="C1472" t="str">
        <f t="shared" si="244"/>
        <v>DECONTAMINATING &amp; IMPREGNATING EQ</v>
      </c>
      <c r="D1472" s="1">
        <f t="shared" si="245"/>
        <v>133393.17932989501</v>
      </c>
      <c r="E1472" s="1">
        <f t="shared" si="246"/>
        <v>483887.727621175</v>
      </c>
      <c r="F1472" s="1">
        <f t="shared" si="247"/>
        <v>182764.45120000001</v>
      </c>
      <c r="G1472" s="1">
        <f t="shared" si="248"/>
        <v>27362.9023109523</v>
      </c>
      <c r="H1472" s="2">
        <f t="shared" si="249"/>
        <v>-0.62229988328391284</v>
      </c>
      <c r="I1472" s="2">
        <f t="shared" si="250"/>
        <v>0.37011841323614303</v>
      </c>
      <c r="J1472" s="2">
        <f t="shared" si="251"/>
        <v>0.14971676456385355</v>
      </c>
      <c r="K1472" s="2">
        <f t="shared" si="252"/>
        <v>2.2949452702529727E-6</v>
      </c>
      <c r="L1472" s="2">
        <f>AM1472/SUM(AM1:AM$2583)</f>
        <v>5.3721145724091266E-7</v>
      </c>
      <c r="M1472" t="s">
        <v>3281</v>
      </c>
      <c r="N1472" t="s">
        <v>3480</v>
      </c>
      <c r="O1472" t="s">
        <v>3481</v>
      </c>
      <c r="P1472" s="1">
        <v>478207.62283018202</v>
      </c>
      <c r="Q1472" s="1">
        <v>-1511915.61239347</v>
      </c>
      <c r="R1472" s="1">
        <v>125985.906769774</v>
      </c>
      <c r="S1472" s="1">
        <v>421283.39395710803</v>
      </c>
      <c r="T1472" s="1">
        <v>54905.8369804467</v>
      </c>
      <c r="U1472" s="1">
        <v>2186526.2138467799</v>
      </c>
      <c r="V1472" s="1">
        <v>376194.728018219</v>
      </c>
      <c r="W1472" s="1">
        <v>456922.86607600597</v>
      </c>
      <c r="X1472" s="1">
        <v>448747.45579110202</v>
      </c>
      <c r="Y1472" s="1">
        <v>249682.22812167901</v>
      </c>
      <c r="Z1472" s="1">
        <v>245763.21368503699</v>
      </c>
      <c r="AA1472" s="1">
        <v>69224.849337033898</v>
      </c>
      <c r="AB1472" s="1">
        <v>104056.273805146</v>
      </c>
      <c r="AC1472" s="1"/>
      <c r="AD1472" s="1">
        <v>51140.221538530997</v>
      </c>
      <c r="AE1472" s="1">
        <v>133393.17932989501</v>
      </c>
      <c r="AF1472" s="1">
        <v>542023.56131981604</v>
      </c>
      <c r="AG1472" s="1">
        <v>45060.524248729002</v>
      </c>
      <c r="AH1472" s="1">
        <v>201529.63909685001</v>
      </c>
      <c r="AI1472" s="1">
        <v>79216.1186771309</v>
      </c>
      <c r="AJ1472" s="1">
        <v>463370.89185454103</v>
      </c>
      <c r="AK1472" s="1">
        <v>483887.727621175</v>
      </c>
      <c r="AL1472" s="1">
        <v>182764.45120000001</v>
      </c>
      <c r="AM1472" s="1">
        <v>27362.9023109523</v>
      </c>
    </row>
    <row r="1473" spans="1:39" x14ac:dyDescent="0.3">
      <c r="A1473" t="str">
        <f t="shared" ref="A1473:A1536" si="253">M1473</f>
        <v>Other</v>
      </c>
      <c r="B1473" t="str">
        <f t="shared" ref="B1473:B1536" si="254">N1473</f>
        <v>4235</v>
      </c>
      <c r="C1473" t="str">
        <f t="shared" ref="C1473:C1536" si="255">O1473</f>
        <v>HAZARDOUS MATERIAL SPILL CONTAINMENT AND CLEAN-UP EQUIPMENT AND MATERIAL</v>
      </c>
      <c r="D1473" s="1">
        <f t="shared" ref="D1473:D1536" si="256">AE1473</f>
        <v>281544.21603209799</v>
      </c>
      <c r="E1473" s="1">
        <f t="shared" ref="E1473:E1536" si="257">AK1473</f>
        <v>170799.125433098</v>
      </c>
      <c r="F1473" s="1">
        <f t="shared" ref="F1473:F1536" si="258">AL1473</f>
        <v>737473.1054</v>
      </c>
      <c r="G1473" s="1">
        <f t="shared" ref="G1473:G1536" si="259">AM1473</f>
        <v>14947.5364775159</v>
      </c>
      <c r="H1473" s="2">
        <f t="shared" si="249"/>
        <v>3.3177803371649475</v>
      </c>
      <c r="I1473" s="2">
        <f t="shared" si="250"/>
        <v>1.6193864530178201</v>
      </c>
      <c r="J1473" s="2">
        <f t="shared" si="251"/>
        <v>2.0268585210857913E-2</v>
      </c>
      <c r="K1473" s="2">
        <f t="shared" si="252"/>
        <v>9.2603370297894216E-6</v>
      </c>
      <c r="L1473" s="2">
        <f>AM1473/SUM(AM1:AM$2583)</f>
        <v>2.9346257798223122E-7</v>
      </c>
      <c r="M1473" t="s">
        <v>3281</v>
      </c>
      <c r="N1473" t="s">
        <v>3482</v>
      </c>
      <c r="O1473" t="s">
        <v>3483</v>
      </c>
      <c r="P1473" s="1"/>
      <c r="Q1473" s="1">
        <v>258633.68697888899</v>
      </c>
      <c r="R1473" s="1">
        <v>129077.861758046</v>
      </c>
      <c r="S1473" s="1">
        <v>1940216.4940285799</v>
      </c>
      <c r="T1473" s="1"/>
      <c r="U1473" s="1">
        <v>473450.891839566</v>
      </c>
      <c r="V1473" s="1">
        <v>269497.470162493</v>
      </c>
      <c r="W1473" s="1">
        <v>488272.00601302501</v>
      </c>
      <c r="X1473" s="1">
        <v>1007017.22723332</v>
      </c>
      <c r="Y1473" s="1">
        <v>874780.59917325096</v>
      </c>
      <c r="Z1473" s="1">
        <v>1591281.8125969099</v>
      </c>
      <c r="AA1473" s="1">
        <v>1894389.320938</v>
      </c>
      <c r="AB1473" s="1">
        <v>1308007.1353852099</v>
      </c>
      <c r="AC1473" s="1">
        <v>391251.64846889902</v>
      </c>
      <c r="AD1473" s="1">
        <v>997243.38356440002</v>
      </c>
      <c r="AE1473" s="1">
        <v>281544.21603209799</v>
      </c>
      <c r="AF1473" s="1">
        <v>626362.38190202299</v>
      </c>
      <c r="AG1473" s="1">
        <v>429928.58400420798</v>
      </c>
      <c r="AH1473" s="1">
        <v>966960.30464070197</v>
      </c>
      <c r="AI1473" s="1">
        <v>995405.14917175099</v>
      </c>
      <c r="AJ1473" s="1">
        <v>454554.487124743</v>
      </c>
      <c r="AK1473" s="1">
        <v>170799.125433098</v>
      </c>
      <c r="AL1473" s="1">
        <v>737473.1054</v>
      </c>
      <c r="AM1473" s="1">
        <v>14947.5364775159</v>
      </c>
    </row>
    <row r="1474" spans="1:39" x14ac:dyDescent="0.3">
      <c r="A1474" t="str">
        <f t="shared" si="253"/>
        <v>Other</v>
      </c>
      <c r="B1474" t="str">
        <f t="shared" si="254"/>
        <v>4240</v>
      </c>
      <c r="C1474" t="str">
        <f t="shared" si="255"/>
        <v>SAFETY AND RESCUE EQUIPMENT</v>
      </c>
      <c r="D1474" s="1">
        <f t="shared" si="256"/>
        <v>11707848.201212</v>
      </c>
      <c r="E1474" s="1">
        <f t="shared" si="257"/>
        <v>10019963.6795938</v>
      </c>
      <c r="F1474" s="1">
        <f t="shared" si="258"/>
        <v>11566714.774900001</v>
      </c>
      <c r="G1474" s="1">
        <f t="shared" si="259"/>
        <v>32954773.8381944</v>
      </c>
      <c r="H1474" s="2">
        <f t="shared" ref="H1474:H1537" si="260">AL1474/AK1474-1</f>
        <v>0.15436693632495335</v>
      </c>
      <c r="I1474" s="2">
        <f t="shared" ref="I1474:I1537" si="261">AL1474/AE1474-1</f>
        <v>-1.2054599947528333E-2</v>
      </c>
      <c r="J1474" s="2">
        <f t="shared" ref="J1474:J1537" si="262">AM1474/AL1474</f>
        <v>2.8491040437607151</v>
      </c>
      <c r="K1474" s="2">
        <f t="shared" ref="K1474:K1537" si="263">AL1474/SUM(AL$1:AL$2583)</f>
        <v>1.4524146895488794E-4</v>
      </c>
      <c r="L1474" s="2">
        <f>AM1474/SUM(AM1:AM$2583)</f>
        <v>6.4699577097035595E-4</v>
      </c>
      <c r="M1474" t="s">
        <v>3281</v>
      </c>
      <c r="N1474" t="s">
        <v>3484</v>
      </c>
      <c r="O1474" t="s">
        <v>3485</v>
      </c>
      <c r="P1474" s="1">
        <v>10122904.222414801</v>
      </c>
      <c r="Q1474" s="1">
        <v>23949975.6885533</v>
      </c>
      <c r="R1474" s="1">
        <v>56568195.489116602</v>
      </c>
      <c r="S1474" s="1">
        <v>65121657.491392203</v>
      </c>
      <c r="T1474" s="1">
        <v>45313134.107789397</v>
      </c>
      <c r="U1474" s="1">
        <v>35532485.606874503</v>
      </c>
      <c r="V1474" s="1">
        <v>40227460.800232902</v>
      </c>
      <c r="W1474" s="1">
        <v>36995686.462583199</v>
      </c>
      <c r="X1474" s="1">
        <v>68833590.143887207</v>
      </c>
      <c r="Y1474" s="1">
        <v>29304861.516106401</v>
      </c>
      <c r="Z1474" s="1">
        <v>26371236.707966499</v>
      </c>
      <c r="AA1474" s="1">
        <v>17058598.751166001</v>
      </c>
      <c r="AB1474" s="1">
        <v>20515259.099917099</v>
      </c>
      <c r="AC1474" s="1">
        <v>31437335.524806399</v>
      </c>
      <c r="AD1474" s="1">
        <v>12950695.966703501</v>
      </c>
      <c r="AE1474" s="1">
        <v>11707848.201212</v>
      </c>
      <c r="AF1474" s="1">
        <v>8721425.1813349202</v>
      </c>
      <c r="AG1474" s="1">
        <v>11547316.677598201</v>
      </c>
      <c r="AH1474" s="1">
        <v>17338835.694521401</v>
      </c>
      <c r="AI1474" s="1">
        <v>13058874.3988191</v>
      </c>
      <c r="AJ1474" s="1">
        <v>33296913.904422</v>
      </c>
      <c r="AK1474" s="1">
        <v>10019963.6795938</v>
      </c>
      <c r="AL1474" s="1">
        <v>11566714.774900001</v>
      </c>
      <c r="AM1474" s="1">
        <v>32954773.8381944</v>
      </c>
    </row>
    <row r="1475" spans="1:39" x14ac:dyDescent="0.3">
      <c r="A1475" t="str">
        <f t="shared" si="253"/>
        <v>Other</v>
      </c>
      <c r="B1475" t="str">
        <f t="shared" si="254"/>
        <v>4250</v>
      </c>
      <c r="C1475" t="str">
        <f t="shared" si="255"/>
        <v>RECYCLING AND RECLAMATION EQUIPMENT</v>
      </c>
      <c r="D1475" s="1">
        <f t="shared" si="256"/>
        <v>64834.434782835699</v>
      </c>
      <c r="E1475" s="1">
        <f t="shared" si="257"/>
        <v>109249.199223352</v>
      </c>
      <c r="F1475" s="1">
        <f t="shared" si="258"/>
        <v>207625.68359999999</v>
      </c>
      <c r="G1475" s="1">
        <f t="shared" si="259"/>
        <v>0</v>
      </c>
      <c r="H1475" s="2">
        <f t="shared" si="260"/>
        <v>0.90047785316507878</v>
      </c>
      <c r="I1475" s="2">
        <f t="shared" si="261"/>
        <v>2.2023982979946779</v>
      </c>
      <c r="J1475" s="2">
        <f t="shared" si="262"/>
        <v>0</v>
      </c>
      <c r="K1475" s="2">
        <f t="shared" si="263"/>
        <v>2.6071239643831792E-6</v>
      </c>
      <c r="L1475" s="2">
        <f>AM1475/SUM(AM1:AM$2583)</f>
        <v>0</v>
      </c>
      <c r="M1475" t="s">
        <v>3281</v>
      </c>
      <c r="N1475" t="s">
        <v>3486</v>
      </c>
      <c r="O1475" t="s">
        <v>3487</v>
      </c>
      <c r="P1475" s="1"/>
      <c r="Q1475" s="1">
        <v>68191.181799305996</v>
      </c>
      <c r="R1475" s="1">
        <v>150653.21617897801</v>
      </c>
      <c r="S1475" s="1">
        <v>52077.175121659297</v>
      </c>
      <c r="T1475" s="1">
        <v>11466.9781448381</v>
      </c>
      <c r="U1475" s="1">
        <v>532624.85458914295</v>
      </c>
      <c r="V1475" s="1">
        <v>263980.43030743802</v>
      </c>
      <c r="W1475" s="1">
        <v>371439.06729301799</v>
      </c>
      <c r="X1475" s="1">
        <v>346253.27450825402</v>
      </c>
      <c r="Y1475" s="1">
        <v>159907.304039371</v>
      </c>
      <c r="Z1475" s="1">
        <v>81880.181524497297</v>
      </c>
      <c r="AA1475" s="1">
        <v>253181.44492853899</v>
      </c>
      <c r="AB1475" s="1">
        <v>48026.641136256498</v>
      </c>
      <c r="AC1475" s="1">
        <v>799001.61093321396</v>
      </c>
      <c r="AD1475" s="1">
        <v>667109.00691274402</v>
      </c>
      <c r="AE1475" s="1">
        <v>64834.434782835699</v>
      </c>
      <c r="AF1475" s="1">
        <v>60019.158061854498</v>
      </c>
      <c r="AG1475" s="1">
        <v>183680.76179555501</v>
      </c>
      <c r="AH1475" s="1">
        <v>327733.33734189899</v>
      </c>
      <c r="AI1475" s="1">
        <v>16783.028103439901</v>
      </c>
      <c r="AJ1475" s="1">
        <v>111239.094900218</v>
      </c>
      <c r="AK1475" s="1">
        <v>109249.199223352</v>
      </c>
      <c r="AL1475" s="1">
        <v>207625.68359999999</v>
      </c>
      <c r="AM1475" s="1"/>
    </row>
    <row r="1476" spans="1:39" x14ac:dyDescent="0.3">
      <c r="A1476" t="str">
        <f t="shared" si="253"/>
        <v>Other</v>
      </c>
      <c r="B1476" t="str">
        <f t="shared" si="254"/>
        <v>4310</v>
      </c>
      <c r="C1476" t="str">
        <f t="shared" si="255"/>
        <v>COMPRESSORS AND VACUUM PUMPS</v>
      </c>
      <c r="D1476" s="1">
        <f t="shared" si="256"/>
        <v>4680380.99010232</v>
      </c>
      <c r="E1476" s="1">
        <f t="shared" si="257"/>
        <v>6154723.15996606</v>
      </c>
      <c r="F1476" s="1">
        <f t="shared" si="258"/>
        <v>2806946.9043999999</v>
      </c>
      <c r="G1476" s="1">
        <f t="shared" si="259"/>
        <v>1257138.4474468101</v>
      </c>
      <c r="H1476" s="2">
        <f t="shared" si="260"/>
        <v>-0.54393612329177798</v>
      </c>
      <c r="I1476" s="2">
        <f t="shared" si="261"/>
        <v>-0.40027384301921198</v>
      </c>
      <c r="J1476" s="2">
        <f t="shared" si="262"/>
        <v>0.44786684260973941</v>
      </c>
      <c r="K1476" s="2">
        <f t="shared" si="263"/>
        <v>3.5246403115093322E-5</v>
      </c>
      <c r="L1476" s="2">
        <f>AM1476/SUM(AM1:AM$2583)</f>
        <v>2.4681196812816288E-5</v>
      </c>
      <c r="M1476" t="s">
        <v>3281</v>
      </c>
      <c r="N1476" t="s">
        <v>3488</v>
      </c>
      <c r="O1476" t="s">
        <v>3489</v>
      </c>
      <c r="P1476" s="1">
        <v>8076910.1075822497</v>
      </c>
      <c r="Q1476" s="1">
        <v>3704889.6276473701</v>
      </c>
      <c r="R1476" s="1">
        <v>8169519.6763776997</v>
      </c>
      <c r="S1476" s="1">
        <v>6228163.4728417099</v>
      </c>
      <c r="T1476" s="1">
        <v>6952243.3605430499</v>
      </c>
      <c r="U1476" s="1">
        <v>6641296.7161808601</v>
      </c>
      <c r="V1476" s="1">
        <v>13780723.880788701</v>
      </c>
      <c r="W1476" s="1">
        <v>11311042.271933099</v>
      </c>
      <c r="X1476" s="1">
        <v>6300055.3814732498</v>
      </c>
      <c r="Y1476" s="1">
        <v>6569201.8835427798</v>
      </c>
      <c r="Z1476" s="1">
        <v>11785944.859036401</v>
      </c>
      <c r="AA1476" s="1">
        <v>13149263.2553197</v>
      </c>
      <c r="AB1476" s="1">
        <v>5096379.1867197799</v>
      </c>
      <c r="AC1476" s="1">
        <v>5119917.0990554998</v>
      </c>
      <c r="AD1476" s="1">
        <v>7624736.9345956799</v>
      </c>
      <c r="AE1476" s="1">
        <v>4680380.99010232</v>
      </c>
      <c r="AF1476" s="1">
        <v>4162376.1903251898</v>
      </c>
      <c r="AG1476" s="1">
        <v>2649467.5368716801</v>
      </c>
      <c r="AH1476" s="1">
        <v>4145975.5132906199</v>
      </c>
      <c r="AI1476" s="1">
        <v>3373777.2429672698</v>
      </c>
      <c r="AJ1476" s="1">
        <v>3011669.3454551399</v>
      </c>
      <c r="AK1476" s="1">
        <v>6154723.15996606</v>
      </c>
      <c r="AL1476" s="1">
        <v>2806946.9043999999</v>
      </c>
      <c r="AM1476" s="1">
        <v>1257138.4474468101</v>
      </c>
    </row>
    <row r="1477" spans="1:39" x14ac:dyDescent="0.3">
      <c r="A1477" t="str">
        <f t="shared" si="253"/>
        <v>Other</v>
      </c>
      <c r="B1477" t="str">
        <f t="shared" si="254"/>
        <v>4320</v>
      </c>
      <c r="C1477" t="str">
        <f t="shared" si="255"/>
        <v>POWER AND HAND PUMPS</v>
      </c>
      <c r="D1477" s="1">
        <f t="shared" si="256"/>
        <v>4452641.3663385101</v>
      </c>
      <c r="E1477" s="1">
        <f t="shared" si="257"/>
        <v>3761842.1797249699</v>
      </c>
      <c r="F1477" s="1">
        <f t="shared" si="258"/>
        <v>4242240.1086999997</v>
      </c>
      <c r="G1477" s="1">
        <f t="shared" si="259"/>
        <v>5032250.3411829798</v>
      </c>
      <c r="H1477" s="2">
        <f t="shared" si="260"/>
        <v>0.12770283973214203</v>
      </c>
      <c r="I1477" s="2">
        <f t="shared" si="261"/>
        <v>-4.7253133663339941E-2</v>
      </c>
      <c r="J1477" s="2">
        <f t="shared" si="262"/>
        <v>1.1862247803614001</v>
      </c>
      <c r="K1477" s="2">
        <f t="shared" si="263"/>
        <v>5.3269160434731846E-5</v>
      </c>
      <c r="L1477" s="2">
        <f>AM1477/SUM(AM1:AM$2583)</f>
        <v>9.8797361049888699E-5</v>
      </c>
      <c r="M1477" t="s">
        <v>3281</v>
      </c>
      <c r="N1477" t="s">
        <v>3490</v>
      </c>
      <c r="O1477" t="s">
        <v>3491</v>
      </c>
      <c r="P1477" s="1">
        <v>11356158.6548026</v>
      </c>
      <c r="Q1477" s="1">
        <v>9703872.7101641595</v>
      </c>
      <c r="R1477" s="1">
        <v>14958244.623200901</v>
      </c>
      <c r="S1477" s="1">
        <v>31665244.803592399</v>
      </c>
      <c r="T1477" s="1">
        <v>53731411.0637969</v>
      </c>
      <c r="U1477" s="1">
        <v>58146213.415045001</v>
      </c>
      <c r="V1477" s="1">
        <v>33386951.103207</v>
      </c>
      <c r="W1477" s="1">
        <v>39389268.2662213</v>
      </c>
      <c r="X1477" s="1">
        <v>7941802.26166414</v>
      </c>
      <c r="Y1477" s="1">
        <v>12937944.0678216</v>
      </c>
      <c r="Z1477" s="1">
        <v>4591446.1876155799</v>
      </c>
      <c r="AA1477" s="1">
        <v>21811455.299387701</v>
      </c>
      <c r="AB1477" s="1">
        <v>8223459.9502730602</v>
      </c>
      <c r="AC1477" s="1">
        <v>148863.75369400901</v>
      </c>
      <c r="AD1477" s="1">
        <v>7161459.6085287603</v>
      </c>
      <c r="AE1477" s="1">
        <v>4452641.3663385101</v>
      </c>
      <c r="AF1477" s="1">
        <v>40670065.132218897</v>
      </c>
      <c r="AG1477" s="1">
        <v>4315084.0085399998</v>
      </c>
      <c r="AH1477" s="1">
        <v>26801787.873132601</v>
      </c>
      <c r="AI1477" s="1">
        <v>17683827.639550701</v>
      </c>
      <c r="AJ1477" s="1">
        <v>4552040.83822589</v>
      </c>
      <c r="AK1477" s="1">
        <v>3761842.1797249699</v>
      </c>
      <c r="AL1477" s="1">
        <v>4242240.1086999997</v>
      </c>
      <c r="AM1477" s="1">
        <v>5032250.3411829798</v>
      </c>
    </row>
    <row r="1478" spans="1:39" x14ac:dyDescent="0.3">
      <c r="A1478" t="str">
        <f t="shared" si="253"/>
        <v>Other</v>
      </c>
      <c r="B1478" t="str">
        <f t="shared" si="254"/>
        <v>4330</v>
      </c>
      <c r="C1478" t="str">
        <f t="shared" si="255"/>
        <v>CENTRIFUGALS SEPARATORS &amp; FILTERS</v>
      </c>
      <c r="D1478" s="1">
        <f t="shared" si="256"/>
        <v>354061.08897288103</v>
      </c>
      <c r="E1478" s="1">
        <f t="shared" si="257"/>
        <v>189714.270700266</v>
      </c>
      <c r="F1478" s="1">
        <f t="shared" si="258"/>
        <v>38960</v>
      </c>
      <c r="G1478" s="1">
        <f t="shared" si="259"/>
        <v>0</v>
      </c>
      <c r="H1478" s="2">
        <f t="shared" si="260"/>
        <v>-0.79463853796452766</v>
      </c>
      <c r="I1478" s="2">
        <f t="shared" si="261"/>
        <v>-0.88996249174677278</v>
      </c>
      <c r="J1478" s="2">
        <f t="shared" si="262"/>
        <v>0</v>
      </c>
      <c r="K1478" s="2">
        <f t="shared" si="263"/>
        <v>4.8921476327588921E-7</v>
      </c>
      <c r="L1478" s="2">
        <f>AM1478/SUM(AM1:AM$2583)</f>
        <v>0</v>
      </c>
      <c r="M1478" t="s">
        <v>3281</v>
      </c>
      <c r="N1478" t="s">
        <v>3492</v>
      </c>
      <c r="O1478" t="s">
        <v>3493</v>
      </c>
      <c r="P1478" s="1">
        <v>859655.63589988695</v>
      </c>
      <c r="Q1478" s="1"/>
      <c r="R1478" s="1">
        <v>510073.18325122597</v>
      </c>
      <c r="S1478" s="1">
        <v>299129.46529280802</v>
      </c>
      <c r="T1478" s="1">
        <v>61603.956397518399</v>
      </c>
      <c r="U1478" s="1">
        <v>116589.554067087</v>
      </c>
      <c r="V1478" s="1">
        <v>249825.71376091399</v>
      </c>
      <c r="W1478" s="1">
        <v>54355.056758204999</v>
      </c>
      <c r="X1478" s="1">
        <v>196438.408604128</v>
      </c>
      <c r="Y1478" s="1">
        <v>184967.42921431901</v>
      </c>
      <c r="Z1478" s="1">
        <v>138982.71208078199</v>
      </c>
      <c r="AA1478" s="1">
        <v>5172079.3765874105</v>
      </c>
      <c r="AB1478" s="1">
        <v>1150391.37986181</v>
      </c>
      <c r="AC1478" s="1">
        <v>108595.611166492</v>
      </c>
      <c r="AD1478" s="1">
        <v>853227.40816709399</v>
      </c>
      <c r="AE1478" s="1">
        <v>354061.08897288103</v>
      </c>
      <c r="AF1478" s="1">
        <v>782941.88394496799</v>
      </c>
      <c r="AG1478" s="1">
        <v>599741.62681845995</v>
      </c>
      <c r="AH1478" s="1">
        <v>313313.97882413497</v>
      </c>
      <c r="AI1478" s="1">
        <v>84646.037946133903</v>
      </c>
      <c r="AJ1478" s="1">
        <v>968789.13963587198</v>
      </c>
      <c r="AK1478" s="1">
        <v>189714.270700266</v>
      </c>
      <c r="AL1478" s="1">
        <v>38960</v>
      </c>
      <c r="AM1478" s="1"/>
    </row>
    <row r="1479" spans="1:39" x14ac:dyDescent="0.3">
      <c r="A1479" t="str">
        <f t="shared" si="253"/>
        <v>Other</v>
      </c>
      <c r="B1479" t="str">
        <f t="shared" si="254"/>
        <v>4410</v>
      </c>
      <c r="C1479" t="str">
        <f t="shared" si="255"/>
        <v>INDUSTRIAL BOILERS</v>
      </c>
      <c r="D1479" s="1">
        <f t="shared" si="256"/>
        <v>241491.49570564699</v>
      </c>
      <c r="E1479" s="1">
        <f t="shared" si="257"/>
        <v>643660.74196651496</v>
      </c>
      <c r="F1479" s="1">
        <f t="shared" si="258"/>
        <v>1519923.1857</v>
      </c>
      <c r="G1479" s="1">
        <f t="shared" si="259"/>
        <v>159190.34293180701</v>
      </c>
      <c r="H1479" s="2">
        <f t="shared" si="260"/>
        <v>1.3613731374331213</v>
      </c>
      <c r="I1479" s="2">
        <f t="shared" si="261"/>
        <v>5.293899423906125</v>
      </c>
      <c r="J1479" s="2">
        <f t="shared" si="262"/>
        <v>0.10473578166944796</v>
      </c>
      <c r="K1479" s="2">
        <f t="shared" si="263"/>
        <v>1.9085443056718708E-5</v>
      </c>
      <c r="L1479" s="2">
        <f>AM1479/SUM(AM1:AM$2583)</f>
        <v>3.1253583824273931E-6</v>
      </c>
      <c r="M1479" t="s">
        <v>3281</v>
      </c>
      <c r="N1479" t="s">
        <v>3494</v>
      </c>
      <c r="O1479" t="s">
        <v>3495</v>
      </c>
      <c r="P1479" s="1">
        <v>690721.36481622094</v>
      </c>
      <c r="Q1479" s="1">
        <v>317946.82743539702</v>
      </c>
      <c r="R1479" s="1">
        <v>388100.14021309302</v>
      </c>
      <c r="S1479" s="1">
        <v>851017.99532386404</v>
      </c>
      <c r="T1479" s="1">
        <v>180923.598227371</v>
      </c>
      <c r="U1479" s="1">
        <v>40859.759147607198</v>
      </c>
      <c r="V1479" s="1">
        <v>224223.06960841201</v>
      </c>
      <c r="W1479" s="1">
        <v>1236521.2850766999</v>
      </c>
      <c r="X1479" s="1">
        <v>1294938.4156777801</v>
      </c>
      <c r="Y1479" s="1">
        <v>1314130.9044633701</v>
      </c>
      <c r="Z1479" s="1">
        <v>2821418.9382657502</v>
      </c>
      <c r="AA1479" s="1">
        <v>256084.92611988899</v>
      </c>
      <c r="AB1479" s="1">
        <v>1347373.4548193801</v>
      </c>
      <c r="AC1479" s="1">
        <v>316412.14080011798</v>
      </c>
      <c r="AD1479" s="1">
        <v>139465.80081501501</v>
      </c>
      <c r="AE1479" s="1">
        <v>241491.49570564699</v>
      </c>
      <c r="AF1479" s="1">
        <v>245996.75143900901</v>
      </c>
      <c r="AG1479" s="1">
        <v>105065.800896884</v>
      </c>
      <c r="AH1479" s="1">
        <v>418814.59688430402</v>
      </c>
      <c r="AI1479" s="1">
        <v>101471.983831323</v>
      </c>
      <c r="AJ1479" s="1">
        <v>241006.711145031</v>
      </c>
      <c r="AK1479" s="1">
        <v>643660.74196651496</v>
      </c>
      <c r="AL1479" s="1">
        <v>1519923.1857</v>
      </c>
      <c r="AM1479" s="1">
        <v>159190.34293180701</v>
      </c>
    </row>
    <row r="1480" spans="1:39" x14ac:dyDescent="0.3">
      <c r="A1480" t="str">
        <f t="shared" si="253"/>
        <v>Other</v>
      </c>
      <c r="B1480" t="str">
        <f t="shared" si="254"/>
        <v>4420</v>
      </c>
      <c r="C1480" t="str">
        <f t="shared" si="255"/>
        <v>HEAT EXCHANGERS &amp; STEAM CONDENSERS</v>
      </c>
      <c r="D1480" s="1">
        <f t="shared" si="256"/>
        <v>118227.86674037699</v>
      </c>
      <c r="E1480" s="1">
        <f t="shared" si="257"/>
        <v>489060.48495426</v>
      </c>
      <c r="F1480" s="1">
        <f t="shared" si="258"/>
        <v>80400</v>
      </c>
      <c r="G1480" s="1">
        <f t="shared" si="259"/>
        <v>17666.7881878927</v>
      </c>
      <c r="H1480" s="2">
        <f t="shared" si="260"/>
        <v>-0.83560315651443506</v>
      </c>
      <c r="I1480" s="2">
        <f t="shared" si="261"/>
        <v>-0.3199572806590959</v>
      </c>
      <c r="J1480" s="2">
        <f t="shared" si="262"/>
        <v>0.21973617149120273</v>
      </c>
      <c r="K1480" s="2">
        <f t="shared" si="263"/>
        <v>1.0095705073763216E-6</v>
      </c>
      <c r="L1480" s="2">
        <f>AM1480/SUM(AM1:AM$2583)</f>
        <v>3.4684920917126482E-7</v>
      </c>
      <c r="M1480" t="s">
        <v>3281</v>
      </c>
      <c r="N1480" t="s">
        <v>3496</v>
      </c>
      <c r="O1480" t="s">
        <v>3497</v>
      </c>
      <c r="P1480" s="1">
        <v>2229675.1540804598</v>
      </c>
      <c r="Q1480" s="1">
        <v>90998.346286544998</v>
      </c>
      <c r="R1480" s="1">
        <v>164983.98495435799</v>
      </c>
      <c r="S1480" s="1">
        <v>307199.71311853803</v>
      </c>
      <c r="T1480" s="1">
        <v>116990.249201131</v>
      </c>
      <c r="U1480" s="1">
        <v>74052.268150956195</v>
      </c>
      <c r="V1480" s="1">
        <v>189426.29112067301</v>
      </c>
      <c r="W1480" s="1">
        <v>487177.67798731697</v>
      </c>
      <c r="X1480" s="1">
        <v>198601.062732694</v>
      </c>
      <c r="Y1480" s="1">
        <v>392956.32469820202</v>
      </c>
      <c r="Z1480" s="1">
        <v>35855.905242512898</v>
      </c>
      <c r="AA1480" s="1">
        <v>80507.997926504802</v>
      </c>
      <c r="AB1480" s="1">
        <v>24642.788347298199</v>
      </c>
      <c r="AC1480" s="1">
        <v>1953134.0455571199</v>
      </c>
      <c r="AD1480" s="1">
        <v>325778.21676689998</v>
      </c>
      <c r="AE1480" s="1">
        <v>118227.86674037699</v>
      </c>
      <c r="AF1480" s="1">
        <v>1128267.77465431</v>
      </c>
      <c r="AG1480" s="1">
        <v>388936.11942400399</v>
      </c>
      <c r="AH1480" s="1">
        <v>1980781.5189535201</v>
      </c>
      <c r="AI1480" s="1">
        <v>1384409.3341210999</v>
      </c>
      <c r="AJ1480" s="1">
        <v>168903.738699012</v>
      </c>
      <c r="AK1480" s="1">
        <v>489060.48495426</v>
      </c>
      <c r="AL1480" s="1">
        <v>80400</v>
      </c>
      <c r="AM1480" s="1">
        <v>17666.7881878927</v>
      </c>
    </row>
    <row r="1481" spans="1:39" x14ac:dyDescent="0.3">
      <c r="A1481" t="str">
        <f t="shared" si="253"/>
        <v>Other</v>
      </c>
      <c r="B1481" t="str">
        <f t="shared" si="254"/>
        <v>4430</v>
      </c>
      <c r="C1481" t="str">
        <f t="shared" si="255"/>
        <v>INDUSTRIAL FURNACES, KILNS, LEHRS, AND OVENS</v>
      </c>
      <c r="D1481" s="1">
        <f t="shared" si="256"/>
        <v>3922178.3826002302</v>
      </c>
      <c r="E1481" s="1">
        <f t="shared" si="257"/>
        <v>293735.440900894</v>
      </c>
      <c r="F1481" s="1">
        <f t="shared" si="258"/>
        <v>601749.89269999997</v>
      </c>
      <c r="G1481" s="1">
        <f t="shared" si="259"/>
        <v>19075.9675887064</v>
      </c>
      <c r="H1481" s="2">
        <f t="shared" si="260"/>
        <v>1.0486118081441513</v>
      </c>
      <c r="I1481" s="2">
        <f t="shared" si="261"/>
        <v>-0.84657763263152086</v>
      </c>
      <c r="J1481" s="2">
        <f t="shared" si="262"/>
        <v>3.1700824246289727E-2</v>
      </c>
      <c r="K1481" s="2">
        <f t="shared" si="263"/>
        <v>7.5560813990893793E-6</v>
      </c>
      <c r="L1481" s="2">
        <f>AM1481/SUM(AM1:AM$2583)</f>
        <v>3.7451540155181485E-7</v>
      </c>
      <c r="M1481" t="s">
        <v>3281</v>
      </c>
      <c r="N1481" t="s">
        <v>3498</v>
      </c>
      <c r="O1481" t="s">
        <v>3499</v>
      </c>
      <c r="P1481" s="1">
        <v>364579.79135011497</v>
      </c>
      <c r="Q1481" s="1">
        <v>46693.323338101603</v>
      </c>
      <c r="R1481" s="1">
        <v>497363.71081324201</v>
      </c>
      <c r="S1481" s="1">
        <v>765550.47459091595</v>
      </c>
      <c r="T1481" s="1">
        <v>6594439.1329036802</v>
      </c>
      <c r="U1481" s="1">
        <v>665988.23268675804</v>
      </c>
      <c r="V1481" s="1">
        <v>600661.07307893201</v>
      </c>
      <c r="W1481" s="1">
        <v>1873829.7315847401</v>
      </c>
      <c r="X1481" s="1">
        <v>667757.934429463</v>
      </c>
      <c r="Y1481" s="1">
        <v>837959.76334729802</v>
      </c>
      <c r="Z1481" s="1">
        <v>878277.90233174001</v>
      </c>
      <c r="AA1481" s="1">
        <v>558597.91941249697</v>
      </c>
      <c r="AB1481" s="1">
        <v>504232.50427687197</v>
      </c>
      <c r="AC1481" s="1">
        <v>332336.18283173098</v>
      </c>
      <c r="AD1481" s="1">
        <v>200856.42105605401</v>
      </c>
      <c r="AE1481" s="1">
        <v>3922178.3826002302</v>
      </c>
      <c r="AF1481" s="1">
        <v>523012.24740982999</v>
      </c>
      <c r="AG1481" s="1">
        <v>2826837.31455195</v>
      </c>
      <c r="AH1481" s="1">
        <v>145371.156972934</v>
      </c>
      <c r="AI1481" s="1">
        <v>184506.07902603701</v>
      </c>
      <c r="AJ1481" s="1">
        <v>325978.62701980298</v>
      </c>
      <c r="AK1481" s="1">
        <v>293735.440900894</v>
      </c>
      <c r="AL1481" s="1">
        <v>601749.89269999997</v>
      </c>
      <c r="AM1481" s="1">
        <v>19075.9675887064</v>
      </c>
    </row>
    <row r="1482" spans="1:39" x14ac:dyDescent="0.3">
      <c r="A1482" t="str">
        <f t="shared" si="253"/>
        <v>Other</v>
      </c>
      <c r="B1482" t="str">
        <f t="shared" si="254"/>
        <v>4440</v>
      </c>
      <c r="C1482" t="str">
        <f t="shared" si="255"/>
        <v>DRIERS DEHYDRATORS &amp; ANHYDRATORS</v>
      </c>
      <c r="D1482" s="1">
        <f t="shared" si="256"/>
        <v>221742.109815604</v>
      </c>
      <c r="E1482" s="1">
        <f t="shared" si="257"/>
        <v>685299.57785723405</v>
      </c>
      <c r="F1482" s="1">
        <f t="shared" si="258"/>
        <v>0</v>
      </c>
      <c r="G1482" s="1">
        <f t="shared" si="259"/>
        <v>0</v>
      </c>
      <c r="H1482" s="2">
        <f t="shared" si="260"/>
        <v>-1</v>
      </c>
      <c r="I1482" s="2">
        <f t="shared" si="261"/>
        <v>-1</v>
      </c>
      <c r="J1482" s="2" t="e">
        <f t="shared" si="262"/>
        <v>#DIV/0!</v>
      </c>
      <c r="K1482" s="2">
        <f t="shared" si="263"/>
        <v>0</v>
      </c>
      <c r="L1482" s="2">
        <f>AM1482/SUM(AM1:AM$2583)</f>
        <v>0</v>
      </c>
      <c r="M1482" t="s">
        <v>3281</v>
      </c>
      <c r="N1482" t="s">
        <v>3500</v>
      </c>
      <c r="O1482" t="s">
        <v>3501</v>
      </c>
      <c r="P1482" s="1">
        <v>151345.433761878</v>
      </c>
      <c r="Q1482" s="1">
        <v>173254.31426431399</v>
      </c>
      <c r="R1482" s="1"/>
      <c r="S1482" s="1">
        <v>67399.369586861503</v>
      </c>
      <c r="T1482" s="1">
        <v>232607.55498188399</v>
      </c>
      <c r="U1482" s="1">
        <v>197139.71205033601</v>
      </c>
      <c r="V1482" s="1">
        <v>72366.058250839007</v>
      </c>
      <c r="W1482" s="1">
        <v>1954307.1525997401</v>
      </c>
      <c r="X1482" s="1">
        <v>137628.319880611</v>
      </c>
      <c r="Y1482" s="1">
        <v>103305.803040072</v>
      </c>
      <c r="Z1482" s="1">
        <v>280778.949447016</v>
      </c>
      <c r="AA1482" s="1"/>
      <c r="AB1482" s="1">
        <v>1554360.28620343</v>
      </c>
      <c r="AC1482" s="1">
        <v>173525.925445787</v>
      </c>
      <c r="AD1482" s="1">
        <v>1036949.68180534</v>
      </c>
      <c r="AE1482" s="1">
        <v>221742.109815604</v>
      </c>
      <c r="AF1482" s="1">
        <v>1207315.6590122201</v>
      </c>
      <c r="AG1482" s="1">
        <v>429657.59012390499</v>
      </c>
      <c r="AH1482" s="1">
        <v>308443.54163855599</v>
      </c>
      <c r="AI1482" s="1">
        <v>11215.262187374399</v>
      </c>
      <c r="AJ1482" s="1">
        <v>49845.9101553398</v>
      </c>
      <c r="AK1482" s="1">
        <v>685299.57785723405</v>
      </c>
      <c r="AL1482" s="1">
        <v>0</v>
      </c>
      <c r="AM1482" s="1"/>
    </row>
    <row r="1483" spans="1:39" x14ac:dyDescent="0.3">
      <c r="A1483" t="str">
        <f t="shared" si="253"/>
        <v>Other</v>
      </c>
      <c r="B1483" t="str">
        <f t="shared" si="254"/>
        <v>4510</v>
      </c>
      <c r="C1483" t="str">
        <f t="shared" si="255"/>
        <v>PLUMBING FIXTURES AND ACCESSORIES</v>
      </c>
      <c r="D1483" s="1">
        <f t="shared" si="256"/>
        <v>662817.85060665605</v>
      </c>
      <c r="E1483" s="1">
        <f t="shared" si="257"/>
        <v>1254720.70338474</v>
      </c>
      <c r="F1483" s="1">
        <f t="shared" si="258"/>
        <v>5689581.1465999996</v>
      </c>
      <c r="G1483" s="1">
        <f t="shared" si="259"/>
        <v>1310106.2599209801</v>
      </c>
      <c r="H1483" s="2">
        <f t="shared" si="260"/>
        <v>3.534539942834896</v>
      </c>
      <c r="I1483" s="2">
        <f t="shared" si="261"/>
        <v>7.5839286636479493</v>
      </c>
      <c r="J1483" s="2">
        <f t="shared" si="262"/>
        <v>0.23026409610202644</v>
      </c>
      <c r="K1483" s="2">
        <f t="shared" si="263"/>
        <v>7.1443200558852187E-5</v>
      </c>
      <c r="L1483" s="2">
        <f>AM1483/SUM(AM1:AM$2583)</f>
        <v>2.5721105350395755E-5</v>
      </c>
      <c r="M1483" t="s">
        <v>3281</v>
      </c>
      <c r="N1483" t="s">
        <v>3502</v>
      </c>
      <c r="O1483" t="s">
        <v>3503</v>
      </c>
      <c r="P1483" s="1">
        <v>3039231.8483271501</v>
      </c>
      <c r="Q1483" s="1">
        <v>9278212.5886688903</v>
      </c>
      <c r="R1483" s="1">
        <v>4731891.5746520301</v>
      </c>
      <c r="S1483" s="1">
        <v>8247682.0376971001</v>
      </c>
      <c r="T1483" s="1">
        <v>11180934.382452499</v>
      </c>
      <c r="U1483" s="1">
        <v>9507138.9829613995</v>
      </c>
      <c r="V1483" s="1">
        <v>6629600.01635818</v>
      </c>
      <c r="W1483" s="1">
        <v>9423600.4540697802</v>
      </c>
      <c r="X1483" s="1">
        <v>5915397.7065018397</v>
      </c>
      <c r="Y1483" s="1">
        <v>6647106.9485354098</v>
      </c>
      <c r="Z1483" s="1">
        <v>4077487.17038413</v>
      </c>
      <c r="AA1483" s="1">
        <v>3186316.9082488199</v>
      </c>
      <c r="AB1483" s="1">
        <v>25663844.602400199</v>
      </c>
      <c r="AC1483" s="1">
        <v>4305740.2367777601</v>
      </c>
      <c r="AD1483" s="1">
        <v>25160977.241064198</v>
      </c>
      <c r="AE1483" s="1">
        <v>662817.85060665605</v>
      </c>
      <c r="AF1483" s="1">
        <v>42351316.154671602</v>
      </c>
      <c r="AG1483" s="1">
        <v>896692.48483722704</v>
      </c>
      <c r="AH1483" s="1">
        <v>752330.22793813003</v>
      </c>
      <c r="AI1483" s="1">
        <v>965370.79242365295</v>
      </c>
      <c r="AJ1483" s="1">
        <v>20706746.4138305</v>
      </c>
      <c r="AK1483" s="1">
        <v>1254720.70338474</v>
      </c>
      <c r="AL1483" s="1">
        <v>5689581.1465999996</v>
      </c>
      <c r="AM1483" s="1">
        <v>1310106.2599209801</v>
      </c>
    </row>
    <row r="1484" spans="1:39" x14ac:dyDescent="0.3">
      <c r="A1484" t="str">
        <f t="shared" si="253"/>
        <v>Other</v>
      </c>
      <c r="B1484" t="str">
        <f t="shared" si="254"/>
        <v>4520</v>
      </c>
      <c r="C1484" t="str">
        <f t="shared" si="255"/>
        <v>SPACE AND WATER HEATING EQUIPMENT</v>
      </c>
      <c r="D1484" s="1">
        <f t="shared" si="256"/>
        <v>516514.11908593302</v>
      </c>
      <c r="E1484" s="1">
        <f t="shared" si="257"/>
        <v>2226902.3351290701</v>
      </c>
      <c r="F1484" s="1">
        <f t="shared" si="258"/>
        <v>2396780.6192000001</v>
      </c>
      <c r="G1484" s="1">
        <f t="shared" si="259"/>
        <v>313360.27042450302</v>
      </c>
      <c r="H1484" s="2">
        <f t="shared" si="260"/>
        <v>7.6284568654459539E-2</v>
      </c>
      <c r="I1484" s="2">
        <f t="shared" si="261"/>
        <v>3.6403002950655932</v>
      </c>
      <c r="J1484" s="2">
        <f t="shared" si="262"/>
        <v>0.13074215800739275</v>
      </c>
      <c r="K1484" s="2">
        <f t="shared" si="263"/>
        <v>3.0096007783525853E-5</v>
      </c>
      <c r="L1484" s="2">
        <f>AM1484/SUM(AM1:AM$2583)</f>
        <v>6.1521517565325483E-6</v>
      </c>
      <c r="M1484" t="s">
        <v>3281</v>
      </c>
      <c r="N1484" t="s">
        <v>3504</v>
      </c>
      <c r="O1484" t="s">
        <v>3505</v>
      </c>
      <c r="P1484" s="1">
        <v>1234839.4635666399</v>
      </c>
      <c r="Q1484" s="1">
        <v>1363205.2649473201</v>
      </c>
      <c r="R1484" s="1">
        <v>15103325.797944499</v>
      </c>
      <c r="S1484" s="1">
        <v>15601558.223443</v>
      </c>
      <c r="T1484" s="1">
        <v>17586029.296649098</v>
      </c>
      <c r="U1484" s="1">
        <v>23920694.399415001</v>
      </c>
      <c r="V1484" s="1">
        <v>8906726.7584996503</v>
      </c>
      <c r="W1484" s="1">
        <v>12861892.855735</v>
      </c>
      <c r="X1484" s="1">
        <v>11607562.0856994</v>
      </c>
      <c r="Y1484" s="1">
        <v>9982726.1537817698</v>
      </c>
      <c r="Z1484" s="1">
        <v>7408801.2134209797</v>
      </c>
      <c r="AA1484" s="1">
        <v>3328385.57928584</v>
      </c>
      <c r="AB1484" s="1">
        <v>1309372.68970396</v>
      </c>
      <c r="AC1484" s="1">
        <v>798918.93961340399</v>
      </c>
      <c r="AD1484" s="1">
        <v>546481.53339064901</v>
      </c>
      <c r="AE1484" s="1">
        <v>516514.11908593302</v>
      </c>
      <c r="AF1484" s="1">
        <v>119914.90603219</v>
      </c>
      <c r="AG1484" s="1">
        <v>589772.83737979899</v>
      </c>
      <c r="AH1484" s="1">
        <v>568587.88834150496</v>
      </c>
      <c r="AI1484" s="1">
        <v>608963.88174946804</v>
      </c>
      <c r="AJ1484" s="1">
        <v>9441348.7673748601</v>
      </c>
      <c r="AK1484" s="1">
        <v>2226902.3351290701</v>
      </c>
      <c r="AL1484" s="1">
        <v>2396780.6192000001</v>
      </c>
      <c r="AM1484" s="1">
        <v>313360.27042450302</v>
      </c>
    </row>
    <row r="1485" spans="1:39" x14ac:dyDescent="0.3">
      <c r="A1485" t="str">
        <f t="shared" si="253"/>
        <v>Other</v>
      </c>
      <c r="B1485" t="str">
        <f t="shared" si="254"/>
        <v>4530</v>
      </c>
      <c r="C1485" t="str">
        <f t="shared" si="255"/>
        <v>FUEL BURNING EQUIPMENT UNITS</v>
      </c>
      <c r="D1485" s="1">
        <f t="shared" si="256"/>
        <v>11802.5640600237</v>
      </c>
      <c r="E1485" s="1">
        <f t="shared" si="257"/>
        <v>0</v>
      </c>
      <c r="F1485" s="1">
        <f t="shared" si="258"/>
        <v>0</v>
      </c>
      <c r="G1485" s="1">
        <f t="shared" si="259"/>
        <v>0</v>
      </c>
      <c r="H1485" s="2" t="e">
        <f t="shared" si="260"/>
        <v>#DIV/0!</v>
      </c>
      <c r="I1485" s="2">
        <f t="shared" si="261"/>
        <v>-1</v>
      </c>
      <c r="J1485" s="2" t="e">
        <f t="shared" si="262"/>
        <v>#DIV/0!</v>
      </c>
      <c r="K1485" s="2">
        <f t="shared" si="263"/>
        <v>0</v>
      </c>
      <c r="L1485" s="2">
        <f>AM1485/SUM(AM1:AM$2583)</f>
        <v>0</v>
      </c>
      <c r="M1485" t="s">
        <v>3281</v>
      </c>
      <c r="N1485" t="s">
        <v>3506</v>
      </c>
      <c r="O1485" t="s">
        <v>3507</v>
      </c>
      <c r="P1485" s="1">
        <v>166761.11416672601</v>
      </c>
      <c r="Q1485" s="1">
        <v>335543.58492987399</v>
      </c>
      <c r="R1485" s="1">
        <v>71358.780367220097</v>
      </c>
      <c r="S1485" s="1"/>
      <c r="T1485" s="1">
        <v>82270.994190277605</v>
      </c>
      <c r="U1485" s="1">
        <v>138485.46499496599</v>
      </c>
      <c r="V1485" s="1">
        <v>47438.713198689496</v>
      </c>
      <c r="W1485" s="1">
        <v>121693.77684367901</v>
      </c>
      <c r="X1485" s="1">
        <v>184934.61006437999</v>
      </c>
      <c r="Y1485" s="1">
        <v>13224.4444083664</v>
      </c>
      <c r="Z1485" s="1">
        <v>405800.46348074701</v>
      </c>
      <c r="AA1485" s="1">
        <v>143512.87833852301</v>
      </c>
      <c r="AB1485" s="1">
        <v>104514.34418005899</v>
      </c>
      <c r="AC1485" s="1">
        <v>143986.41789238699</v>
      </c>
      <c r="AD1485" s="1">
        <v>62039.572228649798</v>
      </c>
      <c r="AE1485" s="1">
        <v>11802.5640600237</v>
      </c>
      <c r="AF1485" s="1">
        <v>10908.540531207</v>
      </c>
      <c r="AG1485" s="1">
        <v>73349.684777984294</v>
      </c>
      <c r="AH1485" s="1"/>
      <c r="AI1485" s="1"/>
      <c r="AJ1485" s="1">
        <v>43175.842133444603</v>
      </c>
      <c r="AK1485" s="1"/>
      <c r="AL1485" s="1"/>
      <c r="AM1485" s="1"/>
    </row>
    <row r="1486" spans="1:39" x14ac:dyDescent="0.3">
      <c r="A1486" t="str">
        <f t="shared" si="253"/>
        <v>Other</v>
      </c>
      <c r="B1486" t="str">
        <f t="shared" si="254"/>
        <v>4540</v>
      </c>
      <c r="C1486" t="str">
        <f t="shared" si="255"/>
        <v>WASTE DISPOSAL EQUIPMENT</v>
      </c>
      <c r="D1486" s="1">
        <f t="shared" si="256"/>
        <v>1545973.5681050101</v>
      </c>
      <c r="E1486" s="1">
        <f t="shared" si="257"/>
        <v>715813.91312450601</v>
      </c>
      <c r="F1486" s="1">
        <f t="shared" si="258"/>
        <v>495989.9375</v>
      </c>
      <c r="G1486" s="1">
        <f t="shared" si="259"/>
        <v>63866.339486989003</v>
      </c>
      <c r="H1486" s="2">
        <f t="shared" si="260"/>
        <v>-0.30709653946928894</v>
      </c>
      <c r="I1486" s="2">
        <f t="shared" si="261"/>
        <v>-0.67917308048936187</v>
      </c>
      <c r="J1486" s="2">
        <f t="shared" si="262"/>
        <v>0.12876539352572855</v>
      </c>
      <c r="K1486" s="2">
        <f t="shared" si="263"/>
        <v>6.2280698116346399E-6</v>
      </c>
      <c r="L1486" s="2">
        <f>AM1486/SUM(AM1:AM$2583)</f>
        <v>1.2538775643954758E-6</v>
      </c>
      <c r="M1486" t="s">
        <v>3281</v>
      </c>
      <c r="N1486" t="s">
        <v>3508</v>
      </c>
      <c r="O1486" t="s">
        <v>3509</v>
      </c>
      <c r="P1486" s="1">
        <v>562875.10889818601</v>
      </c>
      <c r="Q1486" s="1">
        <v>40030.059899583401</v>
      </c>
      <c r="R1486" s="1">
        <v>125439.26279394601</v>
      </c>
      <c r="S1486" s="1">
        <v>1630488.7331111601</v>
      </c>
      <c r="T1486" s="1">
        <v>486785.04770903999</v>
      </c>
      <c r="U1486" s="1">
        <v>754399.090544887</v>
      </c>
      <c r="V1486" s="1">
        <v>452225.29753618903</v>
      </c>
      <c r="W1486" s="1">
        <v>442004.22991984198</v>
      </c>
      <c r="X1486" s="1">
        <v>6293693.4345338102</v>
      </c>
      <c r="Y1486" s="1">
        <v>4726261.9907763703</v>
      </c>
      <c r="Z1486" s="1">
        <v>690595.19804524805</v>
      </c>
      <c r="AA1486" s="1">
        <v>2024362.2969883899</v>
      </c>
      <c r="AB1486" s="1">
        <v>590971.49323094299</v>
      </c>
      <c r="AC1486" s="1">
        <v>569342.71263798303</v>
      </c>
      <c r="AD1486" s="1">
        <v>862612.80850044498</v>
      </c>
      <c r="AE1486" s="1">
        <v>1545973.5681050101</v>
      </c>
      <c r="AF1486" s="1">
        <v>1115409.9164728899</v>
      </c>
      <c r="AG1486" s="1">
        <v>479917.97421178501</v>
      </c>
      <c r="AH1486" s="1">
        <v>405409.15014985</v>
      </c>
      <c r="AI1486" s="1">
        <v>410545.96753273997</v>
      </c>
      <c r="AJ1486" s="1">
        <v>-45215.368560869698</v>
      </c>
      <c r="AK1486" s="1">
        <v>715813.91312450601</v>
      </c>
      <c r="AL1486" s="1">
        <v>495989.9375</v>
      </c>
      <c r="AM1486" s="1">
        <v>63866.339486989003</v>
      </c>
    </row>
    <row r="1487" spans="1:39" x14ac:dyDescent="0.3">
      <c r="A1487" t="str">
        <f t="shared" si="253"/>
        <v>Other</v>
      </c>
      <c r="B1487" t="str">
        <f t="shared" si="254"/>
        <v>4610</v>
      </c>
      <c r="C1487" t="str">
        <f t="shared" si="255"/>
        <v>WATER PURIFICATION EQUIPMENT</v>
      </c>
      <c r="D1487" s="1">
        <f t="shared" si="256"/>
        <v>1066026.2034865899</v>
      </c>
      <c r="E1487" s="1">
        <f t="shared" si="257"/>
        <v>3936248.5471803299</v>
      </c>
      <c r="F1487" s="1">
        <f t="shared" si="258"/>
        <v>4861457.0204999996</v>
      </c>
      <c r="G1487" s="1">
        <f t="shared" si="259"/>
        <v>1805293.73819184</v>
      </c>
      <c r="H1487" s="2">
        <f t="shared" si="260"/>
        <v>0.23504828575482817</v>
      </c>
      <c r="I1487" s="2">
        <f t="shared" si="261"/>
        <v>3.5603541494570345</v>
      </c>
      <c r="J1487" s="2">
        <f t="shared" si="262"/>
        <v>0.37134828726844654</v>
      </c>
      <c r="K1487" s="2">
        <f t="shared" si="263"/>
        <v>6.104457252206923E-5</v>
      </c>
      <c r="L1487" s="2">
        <f>AM1487/SUM(AM1:AM$2583)</f>
        <v>3.5443041415009191E-5</v>
      </c>
      <c r="M1487" t="s">
        <v>3281</v>
      </c>
      <c r="N1487" t="s">
        <v>3510</v>
      </c>
      <c r="O1487" t="s">
        <v>3511</v>
      </c>
      <c r="P1487" s="1">
        <v>807814.93725304306</v>
      </c>
      <c r="Q1487" s="1">
        <v>979913.02447281603</v>
      </c>
      <c r="R1487" s="1">
        <v>860473.52472232399</v>
      </c>
      <c r="S1487" s="1">
        <v>4732994.6316150697</v>
      </c>
      <c r="T1487" s="1">
        <v>239859.016709227</v>
      </c>
      <c r="U1487" s="1">
        <v>2556182.6632797001</v>
      </c>
      <c r="V1487" s="1">
        <v>770561.01381549402</v>
      </c>
      <c r="W1487" s="1">
        <v>3996162.7901546098</v>
      </c>
      <c r="X1487" s="1">
        <v>513645.08829123998</v>
      </c>
      <c r="Y1487" s="1">
        <v>322132.08059652499</v>
      </c>
      <c r="Z1487" s="1">
        <v>938025.81506652001</v>
      </c>
      <c r="AA1487" s="1">
        <v>4528637.8214358296</v>
      </c>
      <c r="AB1487" s="1">
        <v>3044349.9316847399</v>
      </c>
      <c r="AC1487" s="1">
        <v>4369873.6230307901</v>
      </c>
      <c r="AD1487" s="1">
        <v>2876809.9237692798</v>
      </c>
      <c r="AE1487" s="1">
        <v>1066026.2034865899</v>
      </c>
      <c r="AF1487" s="1">
        <v>1460212.6891322001</v>
      </c>
      <c r="AG1487" s="1">
        <v>3250403.19034416</v>
      </c>
      <c r="AH1487" s="1">
        <v>2296112.5450112801</v>
      </c>
      <c r="AI1487" s="1">
        <v>710737.15254585503</v>
      </c>
      <c r="AJ1487" s="1">
        <v>2283750.3637065999</v>
      </c>
      <c r="AK1487" s="1">
        <v>3936248.5471803299</v>
      </c>
      <c r="AL1487" s="1">
        <v>4861457.0204999996</v>
      </c>
      <c r="AM1487" s="1">
        <v>1805293.73819184</v>
      </c>
    </row>
    <row r="1488" spans="1:39" x14ac:dyDescent="0.3">
      <c r="A1488" t="str">
        <f t="shared" si="253"/>
        <v>Other</v>
      </c>
      <c r="B1488" t="str">
        <f t="shared" si="254"/>
        <v>4630</v>
      </c>
      <c r="C1488" t="str">
        <f t="shared" si="255"/>
        <v>SEWAGE TREATMENT EQUIPMENT</v>
      </c>
      <c r="D1488" s="1">
        <f t="shared" si="256"/>
        <v>4794511.8548503798</v>
      </c>
      <c r="E1488" s="1">
        <f t="shared" si="257"/>
        <v>145115.58205489701</v>
      </c>
      <c r="F1488" s="1">
        <f t="shared" si="258"/>
        <v>183062.41990000001</v>
      </c>
      <c r="G1488" s="1">
        <f t="shared" si="259"/>
        <v>399661.69601285999</v>
      </c>
      <c r="H1488" s="2">
        <f t="shared" si="260"/>
        <v>0.26149388858012346</v>
      </c>
      <c r="I1488" s="2">
        <f t="shared" si="261"/>
        <v>-0.96181834033535563</v>
      </c>
      <c r="J1488" s="2">
        <f t="shared" si="262"/>
        <v>2.1831990215751538</v>
      </c>
      <c r="K1488" s="2">
        <f t="shared" si="263"/>
        <v>2.298686817661446E-6</v>
      </c>
      <c r="L1488" s="2">
        <f>AM1488/SUM(AM1:AM$2583)</f>
        <v>7.8464937556169259E-6</v>
      </c>
      <c r="M1488" t="s">
        <v>3281</v>
      </c>
      <c r="N1488" t="s">
        <v>3512</v>
      </c>
      <c r="O1488" t="s">
        <v>3513</v>
      </c>
      <c r="P1488" s="1">
        <v>722638.49621936097</v>
      </c>
      <c r="Q1488" s="1">
        <v>119303.01860599</v>
      </c>
      <c r="R1488" s="1">
        <v>235404.77395396499</v>
      </c>
      <c r="S1488" s="1">
        <v>182776.789172419</v>
      </c>
      <c r="T1488" s="1">
        <v>166334.400971622</v>
      </c>
      <c r="U1488" s="1">
        <v>262418.89055213798</v>
      </c>
      <c r="V1488" s="1">
        <v>113081.14127645201</v>
      </c>
      <c r="W1488" s="1">
        <v>116997.597570221</v>
      </c>
      <c r="X1488" s="1">
        <v>563539.46432049398</v>
      </c>
      <c r="Y1488" s="1">
        <v>699725.85462576698</v>
      </c>
      <c r="Z1488" s="1">
        <v>336718.06040557497</v>
      </c>
      <c r="AA1488" s="1">
        <v>594962.42977836402</v>
      </c>
      <c r="AB1488" s="1">
        <v>98840.898219601106</v>
      </c>
      <c r="AC1488" s="1">
        <v>3616064.1313964501</v>
      </c>
      <c r="AD1488" s="1">
        <v>9155690.0008607693</v>
      </c>
      <c r="AE1488" s="1">
        <v>4794511.8548503798</v>
      </c>
      <c r="AF1488" s="1">
        <v>2447392.0277654501</v>
      </c>
      <c r="AG1488" s="1">
        <v>3895221.2421337399</v>
      </c>
      <c r="AH1488" s="1">
        <v>5025179.3737133602</v>
      </c>
      <c r="AI1488" s="1">
        <v>80588.726894010804</v>
      </c>
      <c r="AJ1488" s="1">
        <v>665404.43986739404</v>
      </c>
      <c r="AK1488" s="1">
        <v>145115.58205489701</v>
      </c>
      <c r="AL1488" s="1">
        <v>183062.41990000001</v>
      </c>
      <c r="AM1488" s="1">
        <v>399661.69601285999</v>
      </c>
    </row>
    <row r="1489" spans="1:39" x14ac:dyDescent="0.3">
      <c r="A1489" t="str">
        <f t="shared" si="253"/>
        <v>Other</v>
      </c>
      <c r="B1489" t="str">
        <f t="shared" si="254"/>
        <v>4710</v>
      </c>
      <c r="C1489" t="str">
        <f t="shared" si="255"/>
        <v>PIPE, TUBE AND RIGID TUBING</v>
      </c>
      <c r="D1489" s="1">
        <f t="shared" si="256"/>
        <v>1461671.96269146</v>
      </c>
      <c r="E1489" s="1">
        <f t="shared" si="257"/>
        <v>398317.67293216201</v>
      </c>
      <c r="F1489" s="1">
        <f t="shared" si="258"/>
        <v>650358.96030000004</v>
      </c>
      <c r="G1489" s="1">
        <f t="shared" si="259"/>
        <v>916139.36802343698</v>
      </c>
      <c r="H1489" s="2">
        <f t="shared" si="260"/>
        <v>0.63276451057888039</v>
      </c>
      <c r="I1489" s="2">
        <f t="shared" si="261"/>
        <v>-0.55505819575107884</v>
      </c>
      <c r="J1489" s="2">
        <f t="shared" si="262"/>
        <v>1.4086672498535835</v>
      </c>
      <c r="K1489" s="2">
        <f t="shared" si="263"/>
        <v>8.1664580289403991E-6</v>
      </c>
      <c r="L1489" s="2">
        <f>AM1489/SUM(AM1:AM$2583)</f>
        <v>1.7986416767443805E-5</v>
      </c>
      <c r="M1489" t="s">
        <v>3281</v>
      </c>
      <c r="N1489" t="s">
        <v>3514</v>
      </c>
      <c r="O1489" t="s">
        <v>3515</v>
      </c>
      <c r="P1489" s="1">
        <v>31863642.659842599</v>
      </c>
      <c r="Q1489" s="1">
        <v>2932873.89290604</v>
      </c>
      <c r="R1489" s="1">
        <v>4445509.1440204903</v>
      </c>
      <c r="S1489" s="1">
        <v>3340654.4012797098</v>
      </c>
      <c r="T1489" s="1">
        <v>2981870.9738118099</v>
      </c>
      <c r="U1489" s="1">
        <v>8566203.7085459605</v>
      </c>
      <c r="V1489" s="1">
        <v>4246349.6430998798</v>
      </c>
      <c r="W1489" s="1">
        <v>10012581.6438455</v>
      </c>
      <c r="X1489" s="1">
        <v>3834986.1635828898</v>
      </c>
      <c r="Y1489" s="1">
        <v>1566127.5453324199</v>
      </c>
      <c r="Z1489" s="1">
        <v>860317.28954390599</v>
      </c>
      <c r="AA1489" s="1">
        <v>1561576.65237078</v>
      </c>
      <c r="AB1489" s="1">
        <v>1721369.2906366601</v>
      </c>
      <c r="AC1489" s="1">
        <v>2080166.8326773101</v>
      </c>
      <c r="AD1489" s="1">
        <v>2578727.0139079299</v>
      </c>
      <c r="AE1489" s="1">
        <v>1461671.96269146</v>
      </c>
      <c r="AF1489" s="1">
        <v>1184047.5857470301</v>
      </c>
      <c r="AG1489" s="1">
        <v>1760109.41473928</v>
      </c>
      <c r="AH1489" s="1">
        <v>738180.84561787196</v>
      </c>
      <c r="AI1489" s="1">
        <v>1431766.6849508199</v>
      </c>
      <c r="AJ1489" s="1">
        <v>396623.71645372198</v>
      </c>
      <c r="AK1489" s="1">
        <v>398317.67293216201</v>
      </c>
      <c r="AL1489" s="1">
        <v>650358.96030000004</v>
      </c>
      <c r="AM1489" s="1">
        <v>916139.36802343698</v>
      </c>
    </row>
    <row r="1490" spans="1:39" x14ac:dyDescent="0.3">
      <c r="A1490" t="str">
        <f t="shared" si="253"/>
        <v>Other</v>
      </c>
      <c r="B1490" t="str">
        <f t="shared" si="254"/>
        <v>4720</v>
      </c>
      <c r="C1490" t="str">
        <f t="shared" si="255"/>
        <v>HOSE AND FLEXIBLE TUBING</v>
      </c>
      <c r="D1490" s="1">
        <f t="shared" si="256"/>
        <v>378844.18927098397</v>
      </c>
      <c r="E1490" s="1">
        <f t="shared" si="257"/>
        <v>49906.518601301301</v>
      </c>
      <c r="F1490" s="1">
        <f t="shared" si="258"/>
        <v>437854.55959999998</v>
      </c>
      <c r="G1490" s="1">
        <f t="shared" si="259"/>
        <v>7011.5910700966297</v>
      </c>
      <c r="H1490" s="2">
        <f t="shared" si="260"/>
        <v>7.7734943624896129</v>
      </c>
      <c r="I1490" s="2">
        <f t="shared" si="261"/>
        <v>0.15576422180994931</v>
      </c>
      <c r="J1490" s="2">
        <f t="shared" si="262"/>
        <v>1.6013516169620424E-2</v>
      </c>
      <c r="K1490" s="2">
        <f t="shared" si="263"/>
        <v>5.4980727598558191E-6</v>
      </c>
      <c r="L1490" s="2">
        <f>AM1490/SUM(AM1:AM$2583)</f>
        <v>1.3765743902233335E-7</v>
      </c>
      <c r="M1490" t="s">
        <v>3281</v>
      </c>
      <c r="N1490" t="s">
        <v>3516</v>
      </c>
      <c r="O1490" t="s">
        <v>3517</v>
      </c>
      <c r="P1490" s="1">
        <v>1411130.1535668999</v>
      </c>
      <c r="Q1490" s="1">
        <v>389666.82559643697</v>
      </c>
      <c r="R1490" s="1">
        <v>1293201.24429152</v>
      </c>
      <c r="S1490" s="1">
        <v>9157479.0491429195</v>
      </c>
      <c r="T1490" s="1">
        <v>987815.68494890304</v>
      </c>
      <c r="U1490" s="1">
        <v>4053899.3508452098</v>
      </c>
      <c r="V1490" s="1">
        <v>1139615.4674952</v>
      </c>
      <c r="W1490" s="1">
        <v>780072.55484029697</v>
      </c>
      <c r="X1490" s="1">
        <v>494607.014760088</v>
      </c>
      <c r="Y1490" s="1">
        <v>429728.78205290099</v>
      </c>
      <c r="Z1490" s="1">
        <v>650472.98547901097</v>
      </c>
      <c r="AA1490" s="1">
        <v>640458.33282727306</v>
      </c>
      <c r="AB1490" s="1">
        <v>415294.272292062</v>
      </c>
      <c r="AC1490" s="1">
        <v>49899.122501630802</v>
      </c>
      <c r="AD1490" s="1">
        <v>374960.20254105597</v>
      </c>
      <c r="AE1490" s="1">
        <v>378844.18927098397</v>
      </c>
      <c r="AF1490" s="1">
        <v>21122.598643612298</v>
      </c>
      <c r="AG1490" s="1">
        <v>561423.65983967402</v>
      </c>
      <c r="AH1490" s="1">
        <v>466064.09001805302</v>
      </c>
      <c r="AI1490" s="1">
        <v>431987.27513412997</v>
      </c>
      <c r="AJ1490" s="1">
        <v>1169567.2118572099</v>
      </c>
      <c r="AK1490" s="1">
        <v>49906.518601301301</v>
      </c>
      <c r="AL1490" s="1">
        <v>437854.55959999998</v>
      </c>
      <c r="AM1490" s="1">
        <v>7011.5910700966297</v>
      </c>
    </row>
    <row r="1491" spans="1:39" x14ac:dyDescent="0.3">
      <c r="A1491" t="str">
        <f t="shared" si="253"/>
        <v>Other</v>
      </c>
      <c r="B1491" t="str">
        <f t="shared" si="254"/>
        <v>4730</v>
      </c>
      <c r="C1491" t="str">
        <f t="shared" si="255"/>
        <v>FITTINGS - HOSE PIPE &amp; TUBE</v>
      </c>
      <c r="D1491" s="1">
        <f t="shared" si="256"/>
        <v>410733.55713553599</v>
      </c>
      <c r="E1491" s="1">
        <f t="shared" si="257"/>
        <v>645603.03188199899</v>
      </c>
      <c r="F1491" s="1">
        <f t="shared" si="258"/>
        <v>697800.96100000001</v>
      </c>
      <c r="G1491" s="1">
        <f t="shared" si="259"/>
        <v>127448.67615927701</v>
      </c>
      <c r="H1491" s="2">
        <f t="shared" si="260"/>
        <v>8.0851431205083868E-2</v>
      </c>
      <c r="I1491" s="2">
        <f t="shared" si="261"/>
        <v>0.69891392820805254</v>
      </c>
      <c r="J1491" s="2">
        <f t="shared" si="262"/>
        <v>0.18264330845379417</v>
      </c>
      <c r="K1491" s="2">
        <f t="shared" si="263"/>
        <v>8.762179978164862E-6</v>
      </c>
      <c r="L1491" s="2">
        <f>AM1491/SUM(AM1:AM$2583)</f>
        <v>2.5021793472378016E-6</v>
      </c>
      <c r="M1491" t="s">
        <v>3281</v>
      </c>
      <c r="N1491" t="s">
        <v>3518</v>
      </c>
      <c r="O1491" t="s">
        <v>3519</v>
      </c>
      <c r="P1491" s="1">
        <v>2335082.1510672998</v>
      </c>
      <c r="Q1491" s="1">
        <v>3023058.2609884399</v>
      </c>
      <c r="R1491" s="1">
        <v>3341904.8402881199</v>
      </c>
      <c r="S1491" s="1">
        <v>1448312.3362430001</v>
      </c>
      <c r="T1491" s="1">
        <v>1475390.5841814801</v>
      </c>
      <c r="U1491" s="1">
        <v>3005199.6992180101</v>
      </c>
      <c r="V1491" s="1">
        <v>2280531.2003389099</v>
      </c>
      <c r="W1491" s="1">
        <v>3866411.88780506</v>
      </c>
      <c r="X1491" s="1">
        <v>1449214.4056172499</v>
      </c>
      <c r="Y1491" s="1">
        <v>1213692.0735806001</v>
      </c>
      <c r="Z1491" s="1">
        <v>2131326.9804932</v>
      </c>
      <c r="AA1491" s="1">
        <v>1272565.71811895</v>
      </c>
      <c r="AB1491" s="1">
        <v>-373257.64259473199</v>
      </c>
      <c r="AC1491" s="1">
        <v>336659.35490680003</v>
      </c>
      <c r="AD1491" s="1">
        <v>448351.50290115201</v>
      </c>
      <c r="AE1491" s="1">
        <v>410733.55713553599</v>
      </c>
      <c r="AF1491" s="1">
        <v>604226.38067577395</v>
      </c>
      <c r="AG1491" s="1">
        <v>85149.658870180399</v>
      </c>
      <c r="AH1491" s="1">
        <v>192063.74751996901</v>
      </c>
      <c r="AI1491" s="1">
        <v>563212.37451077998</v>
      </c>
      <c r="AJ1491" s="1">
        <v>481340.68210297299</v>
      </c>
      <c r="AK1491" s="1">
        <v>645603.03188199899</v>
      </c>
      <c r="AL1491" s="1">
        <v>697800.96100000001</v>
      </c>
      <c r="AM1491" s="1">
        <v>127448.67615927701</v>
      </c>
    </row>
    <row r="1492" spans="1:39" x14ac:dyDescent="0.3">
      <c r="A1492" t="str">
        <f t="shared" si="253"/>
        <v>Other</v>
      </c>
      <c r="B1492" t="str">
        <f t="shared" si="254"/>
        <v>4810</v>
      </c>
      <c r="C1492" t="str">
        <f t="shared" si="255"/>
        <v>VALVES, POWERED</v>
      </c>
      <c r="D1492" s="1">
        <f t="shared" si="256"/>
        <v>1028683.34371207</v>
      </c>
      <c r="E1492" s="1">
        <f t="shared" si="257"/>
        <v>9306942.6282594595</v>
      </c>
      <c r="F1492" s="1">
        <f t="shared" si="258"/>
        <v>2898204.5649999999</v>
      </c>
      <c r="G1492" s="1">
        <f t="shared" si="259"/>
        <v>2023241.4489979499</v>
      </c>
      <c r="H1492" s="2">
        <f t="shared" si="260"/>
        <v>-0.68859756842167097</v>
      </c>
      <c r="I1492" s="2">
        <f t="shared" si="261"/>
        <v>1.8173923323591907</v>
      </c>
      <c r="J1492" s="2">
        <f t="shared" si="262"/>
        <v>0.69810167074867957</v>
      </c>
      <c r="K1492" s="2">
        <f t="shared" si="263"/>
        <v>3.6392311606559972E-5</v>
      </c>
      <c r="L1492" s="2">
        <f>AM1492/SUM(AM1:AM$2583)</f>
        <v>3.9721973744406391E-5</v>
      </c>
      <c r="M1492" t="s">
        <v>3281</v>
      </c>
      <c r="N1492" t="s">
        <v>3520</v>
      </c>
      <c r="O1492" t="s">
        <v>3521</v>
      </c>
      <c r="P1492" s="1">
        <v>24745723.271620002</v>
      </c>
      <c r="Q1492" s="1">
        <v>19353585.897687498</v>
      </c>
      <c r="R1492" s="1">
        <v>36785679.565280497</v>
      </c>
      <c r="S1492" s="1">
        <v>37736913.1270371</v>
      </c>
      <c r="T1492" s="1">
        <v>22571267.1799214</v>
      </c>
      <c r="U1492" s="1">
        <v>35105202.792536899</v>
      </c>
      <c r="V1492" s="1">
        <v>26052879.9042417</v>
      </c>
      <c r="W1492" s="1">
        <v>19704887.5794014</v>
      </c>
      <c r="X1492" s="1">
        <v>16172619.5147982</v>
      </c>
      <c r="Y1492" s="1">
        <v>4694241.0837254701</v>
      </c>
      <c r="Z1492" s="1">
        <v>7116084.4677214604</v>
      </c>
      <c r="AA1492" s="1">
        <v>4075380.0056048101</v>
      </c>
      <c r="AB1492" s="1">
        <v>1095497.59750998</v>
      </c>
      <c r="AC1492" s="1">
        <v>1722911.8940185001</v>
      </c>
      <c r="AD1492" s="1">
        <v>1695203.3226594101</v>
      </c>
      <c r="AE1492" s="1">
        <v>1028683.34371207</v>
      </c>
      <c r="AF1492" s="1">
        <v>2249251.24229838</v>
      </c>
      <c r="AG1492" s="1">
        <v>14015903.7943746</v>
      </c>
      <c r="AH1492" s="1">
        <v>4938103.7712735999</v>
      </c>
      <c r="AI1492" s="1">
        <v>4323943.6859945096</v>
      </c>
      <c r="AJ1492" s="1">
        <v>5029199.3736426998</v>
      </c>
      <c r="AK1492" s="1">
        <v>9306942.6282594595</v>
      </c>
      <c r="AL1492" s="1">
        <v>2898204.5649999999</v>
      </c>
      <c r="AM1492" s="1">
        <v>2023241.4489979499</v>
      </c>
    </row>
    <row r="1493" spans="1:39" x14ac:dyDescent="0.3">
      <c r="A1493" t="str">
        <f t="shared" si="253"/>
        <v>Other</v>
      </c>
      <c r="B1493" t="str">
        <f t="shared" si="254"/>
        <v>4820</v>
      </c>
      <c r="C1493" t="str">
        <f t="shared" si="255"/>
        <v>VALVES, NONPOWERED</v>
      </c>
      <c r="D1493" s="1">
        <f t="shared" si="256"/>
        <v>2849324.2035334702</v>
      </c>
      <c r="E1493" s="1">
        <f t="shared" si="257"/>
        <v>4701271.2173177199</v>
      </c>
      <c r="F1493" s="1">
        <f t="shared" si="258"/>
        <v>3194825.3936000001</v>
      </c>
      <c r="G1493" s="1">
        <f t="shared" si="259"/>
        <v>1169583.8729992099</v>
      </c>
      <c r="H1493" s="2">
        <f t="shared" si="260"/>
        <v>-0.32043371974978563</v>
      </c>
      <c r="I1493" s="2">
        <f t="shared" si="261"/>
        <v>0.12125724044953223</v>
      </c>
      <c r="J1493" s="2">
        <f t="shared" si="262"/>
        <v>0.36608694651737972</v>
      </c>
      <c r="K1493" s="2">
        <f t="shared" si="263"/>
        <v>4.0116933999944138E-5</v>
      </c>
      <c r="L1493" s="2">
        <f>AM1493/SUM(AM1:AM$2583)</f>
        <v>2.2962251943862204E-5</v>
      </c>
      <c r="M1493" t="s">
        <v>3281</v>
      </c>
      <c r="N1493" t="s">
        <v>3522</v>
      </c>
      <c r="O1493" t="s">
        <v>3523</v>
      </c>
      <c r="P1493" s="1">
        <v>1480708.33670011</v>
      </c>
      <c r="Q1493" s="1">
        <v>3786746.4939087699</v>
      </c>
      <c r="R1493" s="1">
        <v>7053550.6586239198</v>
      </c>
      <c r="S1493" s="1">
        <v>7314798.8754658196</v>
      </c>
      <c r="T1493" s="1">
        <v>11741574.2663101</v>
      </c>
      <c r="U1493" s="1">
        <v>8152769.9894410903</v>
      </c>
      <c r="V1493" s="1">
        <v>5953817.1613704404</v>
      </c>
      <c r="W1493" s="1">
        <v>4487551.5855765501</v>
      </c>
      <c r="X1493" s="1">
        <v>614361.54307831498</v>
      </c>
      <c r="Y1493" s="1">
        <v>2741956.65288817</v>
      </c>
      <c r="Z1493" s="1">
        <v>2678315.2137711402</v>
      </c>
      <c r="AA1493" s="1">
        <v>2315617.8344892301</v>
      </c>
      <c r="AB1493" s="1">
        <v>2046937.40947553</v>
      </c>
      <c r="AC1493" s="1">
        <v>551894.83475022798</v>
      </c>
      <c r="AD1493" s="1">
        <v>90191.175206542495</v>
      </c>
      <c r="AE1493" s="1">
        <v>2849324.2035334702</v>
      </c>
      <c r="AF1493" s="1">
        <v>2484708.36113247</v>
      </c>
      <c r="AG1493" s="1">
        <v>3440267.8563474999</v>
      </c>
      <c r="AH1493" s="1">
        <v>2256426.4477578499</v>
      </c>
      <c r="AI1493" s="1">
        <v>2508070.7163924598</v>
      </c>
      <c r="AJ1493" s="1">
        <v>4346144.5658451803</v>
      </c>
      <c r="AK1493" s="1">
        <v>4701271.2173177199</v>
      </c>
      <c r="AL1493" s="1">
        <v>3194825.3936000001</v>
      </c>
      <c r="AM1493" s="1">
        <v>1169583.8729992099</v>
      </c>
    </row>
    <row r="1494" spans="1:39" x14ac:dyDescent="0.3">
      <c r="A1494" t="str">
        <f t="shared" si="253"/>
        <v>Other</v>
      </c>
      <c r="B1494" t="str">
        <f t="shared" si="254"/>
        <v>4930</v>
      </c>
      <c r="C1494" t="str">
        <f t="shared" si="255"/>
        <v>LUBRICATION &amp; FUEL DISPENSING EQ</v>
      </c>
      <c r="D1494" s="1">
        <f t="shared" si="256"/>
        <v>408292.23957999801</v>
      </c>
      <c r="E1494" s="1">
        <f t="shared" si="257"/>
        <v>4931176.2024750598</v>
      </c>
      <c r="F1494" s="1">
        <f t="shared" si="258"/>
        <v>10512775.066299999</v>
      </c>
      <c r="G1494" s="1">
        <f t="shared" si="259"/>
        <v>5047950.6347036501</v>
      </c>
      <c r="H1494" s="2">
        <f t="shared" si="260"/>
        <v>1.1319001055008782</v>
      </c>
      <c r="I1494" s="2">
        <f t="shared" si="261"/>
        <v>24.748162828454145</v>
      </c>
      <c r="J1494" s="2">
        <f t="shared" si="262"/>
        <v>0.48017298980223405</v>
      </c>
      <c r="K1494" s="2">
        <f t="shared" si="263"/>
        <v>1.3200730917434868E-4</v>
      </c>
      <c r="L1494" s="2">
        <f>AM1494/SUM(AM1:AM$2583)</f>
        <v>9.910560238574924E-5</v>
      </c>
      <c r="M1494" t="s">
        <v>3281</v>
      </c>
      <c r="N1494" t="s">
        <v>3524</v>
      </c>
      <c r="O1494" t="s">
        <v>3525</v>
      </c>
      <c r="P1494" s="1">
        <v>8981056.4861325808</v>
      </c>
      <c r="Q1494" s="1">
        <v>2187799.89023535</v>
      </c>
      <c r="R1494" s="1">
        <v>21177933.3797439</v>
      </c>
      <c r="S1494" s="1">
        <v>3257734.7382440101</v>
      </c>
      <c r="T1494" s="1">
        <v>3796741.8996524098</v>
      </c>
      <c r="U1494" s="1">
        <v>469607.88301184698</v>
      </c>
      <c r="V1494" s="1">
        <v>222016.812920303</v>
      </c>
      <c r="W1494" s="1">
        <v>60200586.104946397</v>
      </c>
      <c r="X1494" s="1">
        <v>21674118.1937709</v>
      </c>
      <c r="Y1494" s="1">
        <v>5499514.7030189801</v>
      </c>
      <c r="Z1494" s="1">
        <v>757863.08195213205</v>
      </c>
      <c r="AA1494" s="1">
        <v>688838.00427772396</v>
      </c>
      <c r="AB1494" s="1">
        <v>1929017.8972672999</v>
      </c>
      <c r="AC1494" s="1">
        <v>122321.894593563</v>
      </c>
      <c r="AD1494" s="1">
        <v>486470.08928958699</v>
      </c>
      <c r="AE1494" s="1">
        <v>408292.23957999801</v>
      </c>
      <c r="AF1494" s="1">
        <v>353998.39658015501</v>
      </c>
      <c r="AG1494" s="1">
        <v>3688337.1601132601</v>
      </c>
      <c r="AH1494" s="1">
        <v>13866047.2029741</v>
      </c>
      <c r="AI1494" s="1">
        <v>474739.29048872</v>
      </c>
      <c r="AJ1494" s="1">
        <v>1086574.54068922</v>
      </c>
      <c r="AK1494" s="1">
        <v>4931176.2024750598</v>
      </c>
      <c r="AL1494" s="1">
        <v>10512775.066299999</v>
      </c>
      <c r="AM1494" s="1">
        <v>5047950.6347036501</v>
      </c>
    </row>
    <row r="1495" spans="1:39" x14ac:dyDescent="0.3">
      <c r="A1495" t="str">
        <f t="shared" si="253"/>
        <v>Other</v>
      </c>
      <c r="B1495" t="str">
        <f t="shared" si="254"/>
        <v>4940</v>
      </c>
      <c r="C1495" t="str">
        <f t="shared" si="255"/>
        <v>MISC MAINT EQ</v>
      </c>
      <c r="D1495" s="1">
        <f t="shared" si="256"/>
        <v>45717161.631139502</v>
      </c>
      <c r="E1495" s="1">
        <f t="shared" si="257"/>
        <v>6727465.60493166</v>
      </c>
      <c r="F1495" s="1">
        <f t="shared" si="258"/>
        <v>148422404.05469999</v>
      </c>
      <c r="G1495" s="1">
        <f t="shared" si="259"/>
        <v>27295754.386936702</v>
      </c>
      <c r="H1495" s="2">
        <f t="shared" si="260"/>
        <v>21.062157247730397</v>
      </c>
      <c r="I1495" s="2">
        <f t="shared" si="261"/>
        <v>2.2465358469149685</v>
      </c>
      <c r="J1495" s="2">
        <f t="shared" si="262"/>
        <v>0.1839058904939786</v>
      </c>
      <c r="K1495" s="2">
        <f t="shared" si="263"/>
        <v>1.8637174349193642E-3</v>
      </c>
      <c r="L1495" s="2">
        <f>AM1495/SUM(AM1:AM$2583)</f>
        <v>5.3589315285561051E-4</v>
      </c>
      <c r="M1495" t="s">
        <v>3281</v>
      </c>
      <c r="N1495" t="s">
        <v>3526</v>
      </c>
      <c r="O1495" t="s">
        <v>3527</v>
      </c>
      <c r="P1495" s="1">
        <v>12285167.8873588</v>
      </c>
      <c r="Q1495" s="1">
        <v>8588993.8965642694</v>
      </c>
      <c r="R1495" s="1">
        <v>11280406.871211</v>
      </c>
      <c r="S1495" s="1">
        <v>7406869.18770725</v>
      </c>
      <c r="T1495" s="1">
        <v>4553852.5156808197</v>
      </c>
      <c r="U1495" s="1">
        <v>12128626.8105276</v>
      </c>
      <c r="V1495" s="1">
        <v>21983068.937307499</v>
      </c>
      <c r="W1495" s="1">
        <v>18364330.2576929</v>
      </c>
      <c r="X1495" s="1">
        <v>19761303.5833699</v>
      </c>
      <c r="Y1495" s="1">
        <v>28126750.3900191</v>
      </c>
      <c r="Z1495" s="1">
        <v>25564303.562614001</v>
      </c>
      <c r="AA1495" s="1">
        <v>24923976.4844012</v>
      </c>
      <c r="AB1495" s="1">
        <v>49623262.405896999</v>
      </c>
      <c r="AC1495" s="1">
        <v>45220113.885363698</v>
      </c>
      <c r="AD1495" s="1">
        <v>37092016.463831</v>
      </c>
      <c r="AE1495" s="1">
        <v>45717161.631139502</v>
      </c>
      <c r="AF1495" s="1">
        <v>10806579.8812842</v>
      </c>
      <c r="AG1495" s="1">
        <v>9208968.2294820007</v>
      </c>
      <c r="AH1495" s="1">
        <v>15129468.1291753</v>
      </c>
      <c r="AI1495" s="1">
        <v>3788523.4700217601</v>
      </c>
      <c r="AJ1495" s="1">
        <v>14070866.9509275</v>
      </c>
      <c r="AK1495" s="1">
        <v>6727465.60493166</v>
      </c>
      <c r="AL1495" s="1">
        <v>148422404.05469999</v>
      </c>
      <c r="AM1495" s="1">
        <v>27295754.386936702</v>
      </c>
    </row>
    <row r="1496" spans="1:39" x14ac:dyDescent="0.3">
      <c r="A1496" t="str">
        <f t="shared" si="253"/>
        <v>Other</v>
      </c>
      <c r="B1496" t="str">
        <f t="shared" si="254"/>
        <v>5110</v>
      </c>
      <c r="C1496" t="str">
        <f t="shared" si="255"/>
        <v>HAND TOOLS, EDGED, NONPOWERED</v>
      </c>
      <c r="D1496" s="1">
        <f t="shared" si="256"/>
        <v>1162401.47509789</v>
      </c>
      <c r="E1496" s="1">
        <f t="shared" si="257"/>
        <v>1825608.50355494</v>
      </c>
      <c r="F1496" s="1">
        <f t="shared" si="258"/>
        <v>541743.02659999998</v>
      </c>
      <c r="G1496" s="1">
        <f t="shared" si="259"/>
        <v>28784.853644345701</v>
      </c>
      <c r="H1496" s="2">
        <f t="shared" si="260"/>
        <v>-0.7032534491677247</v>
      </c>
      <c r="I1496" s="2">
        <f t="shared" si="261"/>
        <v>-0.53394499387195138</v>
      </c>
      <c r="J1496" s="2">
        <f t="shared" si="262"/>
        <v>5.3133777881739515E-2</v>
      </c>
      <c r="K1496" s="2">
        <f t="shared" si="263"/>
        <v>6.80258435612122E-6</v>
      </c>
      <c r="L1496" s="2">
        <f>AM1496/SUM(AM1:AM$2583)</f>
        <v>5.6512839891826439E-7</v>
      </c>
      <c r="M1496" t="s">
        <v>3281</v>
      </c>
      <c r="N1496" t="s">
        <v>3528</v>
      </c>
      <c r="O1496" t="s">
        <v>3529</v>
      </c>
      <c r="P1496" s="1">
        <v>330823.95915033697</v>
      </c>
      <c r="Q1496" s="1">
        <v>1560260.5542969501</v>
      </c>
      <c r="R1496" s="1">
        <v>2971977.5063396101</v>
      </c>
      <c r="S1496" s="1">
        <v>3724817.0933798002</v>
      </c>
      <c r="T1496" s="1">
        <v>1981532.2003947</v>
      </c>
      <c r="U1496" s="1">
        <v>2642311.10304743</v>
      </c>
      <c r="V1496" s="1">
        <v>1980157.32162116</v>
      </c>
      <c r="W1496" s="1">
        <v>3472624.2468599398</v>
      </c>
      <c r="X1496" s="1">
        <v>2732704.9273039098</v>
      </c>
      <c r="Y1496" s="1">
        <v>3140510.3533693301</v>
      </c>
      <c r="Z1496" s="1">
        <v>2514322.75699645</v>
      </c>
      <c r="AA1496" s="1">
        <v>2184279.5273030498</v>
      </c>
      <c r="AB1496" s="1">
        <v>266409.96852006897</v>
      </c>
      <c r="AC1496" s="1">
        <v>64398.633194389397</v>
      </c>
      <c r="AD1496" s="1">
        <v>1724682.34660971</v>
      </c>
      <c r="AE1496" s="1">
        <v>1162401.47509789</v>
      </c>
      <c r="AF1496" s="1">
        <v>555334.95759796805</v>
      </c>
      <c r="AG1496" s="1">
        <v>422088.68229725299</v>
      </c>
      <c r="AH1496" s="1">
        <v>713367.97410931299</v>
      </c>
      <c r="AI1496" s="1">
        <v>118736.25280266099</v>
      </c>
      <c r="AJ1496" s="1">
        <v>2539964.5758489799</v>
      </c>
      <c r="AK1496" s="1">
        <v>1825608.50355494</v>
      </c>
      <c r="AL1496" s="1">
        <v>541743.02659999998</v>
      </c>
      <c r="AM1496" s="1">
        <v>28784.853644345701</v>
      </c>
    </row>
    <row r="1497" spans="1:39" x14ac:dyDescent="0.3">
      <c r="A1497" t="str">
        <f t="shared" si="253"/>
        <v>Other</v>
      </c>
      <c r="B1497" t="str">
        <f t="shared" si="254"/>
        <v>5120</v>
      </c>
      <c r="C1497" t="str">
        <f t="shared" si="255"/>
        <v>HAND TOOLS, NONEDGED, NONPOWERED</v>
      </c>
      <c r="D1497" s="1">
        <f t="shared" si="256"/>
        <v>18798068.3093642</v>
      </c>
      <c r="E1497" s="1">
        <f t="shared" si="257"/>
        <v>830394.50918852503</v>
      </c>
      <c r="F1497" s="1">
        <f t="shared" si="258"/>
        <v>2068978.4876000001</v>
      </c>
      <c r="G1497" s="1">
        <f t="shared" si="259"/>
        <v>3587089.4342565802</v>
      </c>
      <c r="H1497" s="2">
        <f t="shared" si="260"/>
        <v>1.4915608963043834</v>
      </c>
      <c r="I1497" s="2">
        <f t="shared" si="261"/>
        <v>-0.88993664383220983</v>
      </c>
      <c r="J1497" s="2">
        <f t="shared" si="262"/>
        <v>1.7337490243398217</v>
      </c>
      <c r="K1497" s="2">
        <f t="shared" si="263"/>
        <v>2.5979846535783915E-5</v>
      </c>
      <c r="L1497" s="2">
        <f>AM1497/SUM(AM1:AM$2583)</f>
        <v>7.0424749550750151E-5</v>
      </c>
      <c r="M1497" t="s">
        <v>3281</v>
      </c>
      <c r="N1497" t="s">
        <v>3530</v>
      </c>
      <c r="O1497" t="s">
        <v>3531</v>
      </c>
      <c r="P1497" s="1">
        <v>8707111.0719242692</v>
      </c>
      <c r="Q1497" s="1">
        <v>10664218.7081949</v>
      </c>
      <c r="R1497" s="1">
        <v>14901025.5968107</v>
      </c>
      <c r="S1497" s="1">
        <v>26850197.572954599</v>
      </c>
      <c r="T1497" s="1">
        <v>33833746.6666518</v>
      </c>
      <c r="U1497" s="1">
        <v>2571352.5869317101</v>
      </c>
      <c r="V1497" s="1">
        <v>10957762.8864772</v>
      </c>
      <c r="W1497" s="1">
        <v>10365967.015517401</v>
      </c>
      <c r="X1497" s="1">
        <v>9351303.65696574</v>
      </c>
      <c r="Y1497" s="1">
        <v>13045323.4599938</v>
      </c>
      <c r="Z1497" s="1">
        <v>7807647.1803571098</v>
      </c>
      <c r="AA1497" s="1">
        <v>2275456.6851768498</v>
      </c>
      <c r="AB1497" s="1">
        <v>2814068.8888932699</v>
      </c>
      <c r="AC1497" s="1">
        <v>1137176.1697468299</v>
      </c>
      <c r="AD1497" s="1">
        <v>7750851.5339286998</v>
      </c>
      <c r="AE1497" s="1">
        <v>18798068.3093642</v>
      </c>
      <c r="AF1497" s="1">
        <v>12194418.1382339</v>
      </c>
      <c r="AG1497" s="1">
        <v>7673711.2951982701</v>
      </c>
      <c r="AH1497" s="1">
        <v>2028618.3121296801</v>
      </c>
      <c r="AI1497" s="1">
        <v>2874554.3781201402</v>
      </c>
      <c r="AJ1497" s="1">
        <v>4124409.8723355201</v>
      </c>
      <c r="AK1497" s="1">
        <v>830394.50918852503</v>
      </c>
      <c r="AL1497" s="1">
        <v>2068978.4876000001</v>
      </c>
      <c r="AM1497" s="1">
        <v>3587089.4342565802</v>
      </c>
    </row>
    <row r="1498" spans="1:39" x14ac:dyDescent="0.3">
      <c r="A1498" t="str">
        <f t="shared" si="253"/>
        <v>Other</v>
      </c>
      <c r="B1498" t="str">
        <f t="shared" si="254"/>
        <v>5130</v>
      </c>
      <c r="C1498" t="str">
        <f t="shared" si="255"/>
        <v>HAND TOOLS, POWER DRIVEN</v>
      </c>
      <c r="D1498" s="1">
        <f t="shared" si="256"/>
        <v>1872268.6998025801</v>
      </c>
      <c r="E1498" s="1">
        <f t="shared" si="257"/>
        <v>910751.75723301596</v>
      </c>
      <c r="F1498" s="1">
        <f t="shared" si="258"/>
        <v>1343254.4482</v>
      </c>
      <c r="G1498" s="1">
        <f t="shared" si="259"/>
        <v>166243.36528667001</v>
      </c>
      <c r="H1498" s="2">
        <f t="shared" si="260"/>
        <v>0.47488537631921157</v>
      </c>
      <c r="I1498" s="2">
        <f t="shared" si="261"/>
        <v>-0.28255252659960695</v>
      </c>
      <c r="J1498" s="2">
        <f t="shared" si="262"/>
        <v>0.12376163392530802</v>
      </c>
      <c r="K1498" s="2">
        <f t="shared" si="263"/>
        <v>1.6867040731402673E-5</v>
      </c>
      <c r="L1498" s="2">
        <f>AM1498/SUM(AM1:AM$2583)</f>
        <v>3.2638292351955264E-6</v>
      </c>
      <c r="M1498" t="s">
        <v>3281</v>
      </c>
      <c r="N1498" t="s">
        <v>3532</v>
      </c>
      <c r="O1498" t="s">
        <v>3533</v>
      </c>
      <c r="P1498" s="1">
        <v>1191565.3656436701</v>
      </c>
      <c r="Q1498" s="1">
        <v>604279.43551204703</v>
      </c>
      <c r="R1498" s="1">
        <v>936228.75138376805</v>
      </c>
      <c r="S1498" s="1">
        <v>1682812.7700432001</v>
      </c>
      <c r="T1498" s="1">
        <v>1610678.31660477</v>
      </c>
      <c r="U1498" s="1">
        <v>803353.42162976705</v>
      </c>
      <c r="V1498" s="1">
        <v>2226303.1446323199</v>
      </c>
      <c r="W1498" s="1">
        <v>1399579.7462516199</v>
      </c>
      <c r="X1498" s="1">
        <v>2182526.8749876302</v>
      </c>
      <c r="Y1498" s="1">
        <v>1903241.6468317001</v>
      </c>
      <c r="Z1498" s="1">
        <v>1224306.6124591001</v>
      </c>
      <c r="AA1498" s="1">
        <v>1293867.36699238</v>
      </c>
      <c r="AB1498" s="1">
        <v>4248537.4867592799</v>
      </c>
      <c r="AC1498" s="1">
        <v>226611.86965080301</v>
      </c>
      <c r="AD1498" s="1">
        <v>987720.39136083797</v>
      </c>
      <c r="AE1498" s="1">
        <v>1872268.6998025801</v>
      </c>
      <c r="AF1498" s="1">
        <v>2126669.89782316</v>
      </c>
      <c r="AG1498" s="1">
        <v>868505.68956181395</v>
      </c>
      <c r="AH1498" s="1">
        <v>1008498.55436688</v>
      </c>
      <c r="AI1498" s="1">
        <v>870841.21032819303</v>
      </c>
      <c r="AJ1498" s="1">
        <v>489985.719688304</v>
      </c>
      <c r="AK1498" s="1">
        <v>910751.75723301596</v>
      </c>
      <c r="AL1498" s="1">
        <v>1343254.4482</v>
      </c>
      <c r="AM1498" s="1">
        <v>166243.36528667001</v>
      </c>
    </row>
    <row r="1499" spans="1:39" x14ac:dyDescent="0.3">
      <c r="A1499" t="str">
        <f t="shared" si="253"/>
        <v>Other</v>
      </c>
      <c r="B1499" t="str">
        <f t="shared" si="254"/>
        <v>5133</v>
      </c>
      <c r="C1499" t="str">
        <f t="shared" si="255"/>
        <v>DRILL BITS, COUNTERBORES, AND COUNTERSINKS: HAND AND MACHINE</v>
      </c>
      <c r="D1499" s="1">
        <f t="shared" si="256"/>
        <v>124577.89868838299</v>
      </c>
      <c r="E1499" s="1">
        <f t="shared" si="257"/>
        <v>165933.65291174501</v>
      </c>
      <c r="F1499" s="1">
        <f t="shared" si="258"/>
        <v>217149.25</v>
      </c>
      <c r="G1499" s="1">
        <f t="shared" si="259"/>
        <v>551828.57699532004</v>
      </c>
      <c r="H1499" s="2">
        <f t="shared" si="260"/>
        <v>0.30865105534375825</v>
      </c>
      <c r="I1499" s="2">
        <f t="shared" si="261"/>
        <v>0.7430800510062654</v>
      </c>
      <c r="J1499" s="2">
        <f t="shared" si="262"/>
        <v>2.5412409989687741</v>
      </c>
      <c r="K1499" s="2">
        <f t="shared" si="263"/>
        <v>2.7267099315782052E-6</v>
      </c>
      <c r="L1499" s="2">
        <f>AM1499/SUM(AM1:AM$2583)</f>
        <v>1.0833961639960182E-5</v>
      </c>
      <c r="M1499" t="s">
        <v>3281</v>
      </c>
      <c r="N1499" t="s">
        <v>3534</v>
      </c>
      <c r="O1499" t="s">
        <v>3535</v>
      </c>
      <c r="P1499" s="1">
        <v>187872.24299701001</v>
      </c>
      <c r="Q1499" s="1"/>
      <c r="R1499" s="1">
        <v>77629.656430829098</v>
      </c>
      <c r="S1499" s="1">
        <v>8318.6334744444193</v>
      </c>
      <c r="T1499" s="1">
        <v>325707.39868499403</v>
      </c>
      <c r="U1499" s="1">
        <v>205990.759053621</v>
      </c>
      <c r="V1499" s="1">
        <v>631538.87976897205</v>
      </c>
      <c r="W1499" s="1">
        <v>10064.6021172113</v>
      </c>
      <c r="X1499" s="1">
        <v>912057.93452904001</v>
      </c>
      <c r="Y1499" s="1">
        <v>927874.99216170504</v>
      </c>
      <c r="Z1499" s="1">
        <v>1123996.56458355</v>
      </c>
      <c r="AA1499" s="1">
        <v>46073.132698451504</v>
      </c>
      <c r="AB1499" s="1">
        <v>1265.45747303855</v>
      </c>
      <c r="AC1499" s="1">
        <v>513236.37763788499</v>
      </c>
      <c r="AD1499" s="1">
        <v>478752.37582170701</v>
      </c>
      <c r="AE1499" s="1">
        <v>124577.89868838299</v>
      </c>
      <c r="AF1499" s="1">
        <v>172202.268647152</v>
      </c>
      <c r="AG1499" s="1">
        <v>587638.75887777004</v>
      </c>
      <c r="AH1499" s="1">
        <v>5001.1039486501404</v>
      </c>
      <c r="AI1499" s="1">
        <v>121942.888673036</v>
      </c>
      <c r="AJ1499" s="1">
        <v>374842.405744705</v>
      </c>
      <c r="AK1499" s="1">
        <v>165933.65291174501</v>
      </c>
      <c r="AL1499" s="1">
        <v>217149.25</v>
      </c>
      <c r="AM1499" s="1">
        <v>551828.57699532004</v>
      </c>
    </row>
    <row r="1500" spans="1:39" x14ac:dyDescent="0.3">
      <c r="A1500" t="str">
        <f t="shared" si="253"/>
        <v>Other</v>
      </c>
      <c r="B1500" t="str">
        <f t="shared" si="254"/>
        <v>5136</v>
      </c>
      <c r="C1500" t="str">
        <f t="shared" si="255"/>
        <v>TAPS, DIES, AND COLLETS; HAND AND MACHINE</v>
      </c>
      <c r="D1500" s="1">
        <f t="shared" si="256"/>
        <v>69474.354002249005</v>
      </c>
      <c r="E1500" s="1">
        <f t="shared" si="257"/>
        <v>0</v>
      </c>
      <c r="F1500" s="1">
        <f t="shared" si="258"/>
        <v>27927.190399999999</v>
      </c>
      <c r="G1500" s="1">
        <f t="shared" si="259"/>
        <v>13729.2793752129</v>
      </c>
      <c r="H1500" s="2" t="e">
        <f t="shared" si="260"/>
        <v>#DIV/0!</v>
      </c>
      <c r="I1500" s="2">
        <f t="shared" si="261"/>
        <v>-0.59802158938972005</v>
      </c>
      <c r="J1500" s="2">
        <f t="shared" si="262"/>
        <v>0.491609760186005</v>
      </c>
      <c r="K1500" s="2">
        <f t="shared" si="263"/>
        <v>3.5067745997168084E-7</v>
      </c>
      <c r="L1500" s="2">
        <f>AM1500/SUM(AM1:AM$2583)</f>
        <v>2.6954473236099642E-7</v>
      </c>
      <c r="M1500" t="s">
        <v>3281</v>
      </c>
      <c r="N1500" t="s">
        <v>3536</v>
      </c>
      <c r="O1500" t="s">
        <v>3537</v>
      </c>
      <c r="P1500" s="1"/>
      <c r="Q1500" s="1"/>
      <c r="R1500" s="1"/>
      <c r="S1500" s="1"/>
      <c r="T1500" s="1"/>
      <c r="U1500" s="1">
        <v>12636.309642758901</v>
      </c>
      <c r="V1500" s="1"/>
      <c r="W1500" s="1">
        <v>4558.7367621224603</v>
      </c>
      <c r="X1500" s="1">
        <v>84722.6161672624</v>
      </c>
      <c r="Y1500" s="1">
        <v>0</v>
      </c>
      <c r="Z1500" s="1">
        <v>9445.4041101482399</v>
      </c>
      <c r="AA1500" s="1">
        <v>13744.5284072246</v>
      </c>
      <c r="AB1500" s="1">
        <v>13533.671911417799</v>
      </c>
      <c r="AC1500" s="1">
        <v>67045.018196649995</v>
      </c>
      <c r="AD1500" s="1">
        <v>198680.86505175001</v>
      </c>
      <c r="AE1500" s="1">
        <v>69474.354002249005</v>
      </c>
      <c r="AF1500" s="1">
        <v>60118.905899222598</v>
      </c>
      <c r="AG1500" s="1">
        <v>20796.132802947399</v>
      </c>
      <c r="AH1500" s="1">
        <v>17708.763509237</v>
      </c>
      <c r="AI1500" s="1">
        <v>50398.8799711432</v>
      </c>
      <c r="AJ1500" s="1">
        <v>139319.18504072199</v>
      </c>
      <c r="AK1500" s="1"/>
      <c r="AL1500" s="1">
        <v>27927.190399999999</v>
      </c>
      <c r="AM1500" s="1">
        <v>13729.2793752129</v>
      </c>
    </row>
    <row r="1501" spans="1:39" x14ac:dyDescent="0.3">
      <c r="A1501" t="str">
        <f t="shared" si="253"/>
        <v>Other</v>
      </c>
      <c r="B1501" t="str">
        <f t="shared" si="254"/>
        <v>5140</v>
      </c>
      <c r="C1501" t="str">
        <f t="shared" si="255"/>
        <v>TOOL AND HARDWARE BOXES</v>
      </c>
      <c r="D1501" s="1">
        <f t="shared" si="256"/>
        <v>4768971.8853856297</v>
      </c>
      <c r="E1501" s="1">
        <f t="shared" si="257"/>
        <v>3261567.1650504898</v>
      </c>
      <c r="F1501" s="1">
        <f t="shared" si="258"/>
        <v>3683364.7793999999</v>
      </c>
      <c r="G1501" s="1">
        <f t="shared" si="259"/>
        <v>2669529.9440942798</v>
      </c>
      <c r="H1501" s="2">
        <f t="shared" si="260"/>
        <v>0.12932360212271776</v>
      </c>
      <c r="I1501" s="2">
        <f t="shared" si="261"/>
        <v>-0.22763965317397661</v>
      </c>
      <c r="J1501" s="2">
        <f t="shared" si="262"/>
        <v>0.72475307333777883</v>
      </c>
      <c r="K1501" s="2">
        <f t="shared" si="263"/>
        <v>4.6251448373021526E-5</v>
      </c>
      <c r="L1501" s="2">
        <f>AM1501/SUM(AM1:AM$2583)</f>
        <v>5.2410451753910811E-5</v>
      </c>
      <c r="M1501" t="s">
        <v>3281</v>
      </c>
      <c r="N1501" t="s">
        <v>3538</v>
      </c>
      <c r="O1501" t="s">
        <v>3539</v>
      </c>
      <c r="P1501" s="1">
        <v>346078.06655020802</v>
      </c>
      <c r="Q1501" s="1">
        <v>877709.85806226695</v>
      </c>
      <c r="R1501" s="1">
        <v>198192.60648586199</v>
      </c>
      <c r="S1501" s="1">
        <v>956470.65582917701</v>
      </c>
      <c r="T1501" s="1">
        <v>5029133.3982618097</v>
      </c>
      <c r="U1501" s="1">
        <v>2302222.1456507798</v>
      </c>
      <c r="V1501" s="1">
        <v>2424078.6624184302</v>
      </c>
      <c r="W1501" s="1">
        <v>1032792.4693359199</v>
      </c>
      <c r="X1501" s="1">
        <v>2161482.8497303398</v>
      </c>
      <c r="Y1501" s="1">
        <v>3839296.2123970701</v>
      </c>
      <c r="Z1501" s="1">
        <v>1555805.18716397</v>
      </c>
      <c r="AA1501" s="1">
        <v>1781463.9498682399</v>
      </c>
      <c r="AB1501" s="1">
        <v>2677672.5004377202</v>
      </c>
      <c r="AC1501" s="1">
        <v>2834797.2209609798</v>
      </c>
      <c r="AD1501" s="1">
        <v>2827963.0988703999</v>
      </c>
      <c r="AE1501" s="1">
        <v>4768971.8853856297</v>
      </c>
      <c r="AF1501" s="1">
        <v>5157215.2497627996</v>
      </c>
      <c r="AG1501" s="1">
        <v>3472594.76382101</v>
      </c>
      <c r="AH1501" s="1">
        <v>3858024.0831167498</v>
      </c>
      <c r="AI1501" s="1">
        <v>3944559.7928077402</v>
      </c>
      <c r="AJ1501" s="1">
        <v>3020338.6219681902</v>
      </c>
      <c r="AK1501" s="1">
        <v>3261567.1650504898</v>
      </c>
      <c r="AL1501" s="1">
        <v>3683364.7793999999</v>
      </c>
      <c r="AM1501" s="1">
        <v>2669529.9440942798</v>
      </c>
    </row>
    <row r="1502" spans="1:39" x14ac:dyDescent="0.3">
      <c r="A1502" t="str">
        <f t="shared" si="253"/>
        <v>Other</v>
      </c>
      <c r="B1502" t="str">
        <f t="shared" si="254"/>
        <v>5180</v>
      </c>
      <c r="C1502" t="str">
        <f t="shared" si="255"/>
        <v>SETS KITS &amp; OUTFITS OF HAND TOOLS</v>
      </c>
      <c r="D1502" s="1">
        <f t="shared" si="256"/>
        <v>4132188.0312683098</v>
      </c>
      <c r="E1502" s="1">
        <f t="shared" si="257"/>
        <v>2204193.9737055502</v>
      </c>
      <c r="F1502" s="1">
        <f t="shared" si="258"/>
        <v>3238449.4281000001</v>
      </c>
      <c r="G1502" s="1">
        <f t="shared" si="259"/>
        <v>1271904.61735026</v>
      </c>
      <c r="H1502" s="2">
        <f t="shared" si="260"/>
        <v>0.46922161421924491</v>
      </c>
      <c r="I1502" s="2">
        <f t="shared" si="261"/>
        <v>-0.21628701220887825</v>
      </c>
      <c r="J1502" s="2">
        <f t="shared" si="262"/>
        <v>0.39275111302154475</v>
      </c>
      <c r="K1502" s="2">
        <f t="shared" si="263"/>
        <v>4.0664714331336767E-5</v>
      </c>
      <c r="L1502" s="2">
        <f>AM1502/SUM(AM1:AM$2583)</f>
        <v>2.4971098650039311E-5</v>
      </c>
      <c r="M1502" t="s">
        <v>3281</v>
      </c>
      <c r="N1502" t="s">
        <v>3540</v>
      </c>
      <c r="O1502" t="s">
        <v>3541</v>
      </c>
      <c r="P1502" s="1">
        <v>6036743.9310392197</v>
      </c>
      <c r="Q1502" s="1">
        <v>2398270.04518185</v>
      </c>
      <c r="R1502" s="1">
        <v>2382409.5546832099</v>
      </c>
      <c r="S1502" s="1">
        <v>3899049.7210041001</v>
      </c>
      <c r="T1502" s="1">
        <v>4628527.1461630696</v>
      </c>
      <c r="U1502" s="1">
        <v>7015063.2505621295</v>
      </c>
      <c r="V1502" s="1">
        <v>8547183.8157509994</v>
      </c>
      <c r="W1502" s="1">
        <v>9882090.2058716808</v>
      </c>
      <c r="X1502" s="1">
        <v>7286076.2670230595</v>
      </c>
      <c r="Y1502" s="1">
        <v>5927763.0268920697</v>
      </c>
      <c r="Z1502" s="1">
        <v>8490485.5319322608</v>
      </c>
      <c r="AA1502" s="1">
        <v>5499878.5657780003</v>
      </c>
      <c r="AB1502" s="1">
        <v>6041270.36012943</v>
      </c>
      <c r="AC1502" s="1">
        <v>1636838.3247726599</v>
      </c>
      <c r="AD1502" s="1">
        <v>12643981.804692199</v>
      </c>
      <c r="AE1502" s="1">
        <v>4132188.0312683098</v>
      </c>
      <c r="AF1502" s="1">
        <v>11323280.144867901</v>
      </c>
      <c r="AG1502" s="1">
        <v>6572394.2471473403</v>
      </c>
      <c r="AH1502" s="1">
        <v>8255108.5651859296</v>
      </c>
      <c r="AI1502" s="1">
        <v>3660215.01472328</v>
      </c>
      <c r="AJ1502" s="1">
        <v>4938449.4510536203</v>
      </c>
      <c r="AK1502" s="1">
        <v>2204193.9737055502</v>
      </c>
      <c r="AL1502" s="1">
        <v>3238449.4281000001</v>
      </c>
      <c r="AM1502" s="1">
        <v>1271904.61735026</v>
      </c>
    </row>
    <row r="1503" spans="1:39" x14ac:dyDescent="0.3">
      <c r="A1503" t="str">
        <f t="shared" si="253"/>
        <v>Other</v>
      </c>
      <c r="B1503" t="str">
        <f t="shared" si="254"/>
        <v>5210</v>
      </c>
      <c r="C1503" t="str">
        <f t="shared" si="255"/>
        <v>MEASURING TOOLS, CRAFTSMEN'S</v>
      </c>
      <c r="D1503" s="1">
        <f t="shared" si="256"/>
        <v>2573251.51106644</v>
      </c>
      <c r="E1503" s="1">
        <f t="shared" si="257"/>
        <v>575230.65014601895</v>
      </c>
      <c r="F1503" s="1">
        <f t="shared" si="258"/>
        <v>5109442.5274</v>
      </c>
      <c r="G1503" s="1">
        <f t="shared" si="259"/>
        <v>24159.712951096601</v>
      </c>
      <c r="H1503" s="2">
        <f t="shared" si="260"/>
        <v>7.8824239913206959</v>
      </c>
      <c r="I1503" s="2">
        <f t="shared" si="261"/>
        <v>0.98559779540651249</v>
      </c>
      <c r="J1503" s="2">
        <f t="shared" si="262"/>
        <v>4.7284440174318893E-3</v>
      </c>
      <c r="K1503" s="2">
        <f t="shared" si="263"/>
        <v>6.4158488616882758E-5</v>
      </c>
      <c r="L1503" s="2">
        <f>AM1503/SUM(AM1:AM$2583)</f>
        <v>4.7432375606537246E-7</v>
      </c>
      <c r="M1503" t="s">
        <v>3281</v>
      </c>
      <c r="N1503" t="s">
        <v>3542</v>
      </c>
      <c r="O1503" t="s">
        <v>3543</v>
      </c>
      <c r="P1503" s="1">
        <v>620359.552608873</v>
      </c>
      <c r="Q1503" s="1">
        <v>491262.663308163</v>
      </c>
      <c r="R1503" s="1">
        <v>421460.95239695802</v>
      </c>
      <c r="S1503" s="1">
        <v>213806.70920174901</v>
      </c>
      <c r="T1503" s="1">
        <v>135320.45696852499</v>
      </c>
      <c r="U1503" s="1">
        <v>385878.79736569902</v>
      </c>
      <c r="V1503" s="1">
        <v>783130.52542429499</v>
      </c>
      <c r="W1503" s="1">
        <v>1185257.5689536601</v>
      </c>
      <c r="X1503" s="1">
        <v>250096.91337918601</v>
      </c>
      <c r="Y1503" s="1">
        <v>163124.24481175799</v>
      </c>
      <c r="Z1503" s="1">
        <v>1061818.8610190901</v>
      </c>
      <c r="AA1503" s="1">
        <v>430525.61511031003</v>
      </c>
      <c r="AB1503" s="1">
        <v>109496.009804688</v>
      </c>
      <c r="AC1503" s="1">
        <v>258215.36532761101</v>
      </c>
      <c r="AD1503" s="1">
        <v>495659.25477222202</v>
      </c>
      <c r="AE1503" s="1">
        <v>2573251.51106644</v>
      </c>
      <c r="AF1503" s="1">
        <v>607731.87622005504</v>
      </c>
      <c r="AG1503" s="1">
        <v>817323.61883639905</v>
      </c>
      <c r="AH1503" s="1">
        <v>3308516.2859686199</v>
      </c>
      <c r="AI1503" s="1">
        <v>1042264.50486609</v>
      </c>
      <c r="AJ1503" s="1">
        <v>321843.20617718302</v>
      </c>
      <c r="AK1503" s="1">
        <v>575230.65014601895</v>
      </c>
      <c r="AL1503" s="1">
        <v>5109442.5274</v>
      </c>
      <c r="AM1503" s="1">
        <v>24159.712951096601</v>
      </c>
    </row>
    <row r="1504" spans="1:39" x14ac:dyDescent="0.3">
      <c r="A1504" t="str">
        <f t="shared" si="253"/>
        <v>Other</v>
      </c>
      <c r="B1504" t="str">
        <f t="shared" si="254"/>
        <v>5220</v>
      </c>
      <c r="C1504" t="str">
        <f t="shared" si="255"/>
        <v>GAGES &amp; PRECISION LAYOUT TOOL</v>
      </c>
      <c r="D1504" s="1">
        <f t="shared" si="256"/>
        <v>716174.71968406602</v>
      </c>
      <c r="E1504" s="1">
        <f t="shared" si="257"/>
        <v>476339.18091646401</v>
      </c>
      <c r="F1504" s="1">
        <f t="shared" si="258"/>
        <v>531874.90330000001</v>
      </c>
      <c r="G1504" s="1">
        <f t="shared" si="259"/>
        <v>1187740.2281546199</v>
      </c>
      <c r="H1504" s="2">
        <f t="shared" si="260"/>
        <v>0.11658860872348709</v>
      </c>
      <c r="I1504" s="2">
        <f t="shared" si="261"/>
        <v>-0.25733918179263326</v>
      </c>
      <c r="J1504" s="2">
        <f t="shared" si="262"/>
        <v>2.2331195188667965</v>
      </c>
      <c r="K1504" s="2">
        <f t="shared" si="263"/>
        <v>6.6786718406133463E-6</v>
      </c>
      <c r="L1504" s="2">
        <f>AM1504/SUM(AM1:AM$2583)</f>
        <v>2.3318712742515031E-5</v>
      </c>
      <c r="M1504" t="s">
        <v>3281</v>
      </c>
      <c r="N1504" t="s">
        <v>3544</v>
      </c>
      <c r="O1504" t="s">
        <v>3545</v>
      </c>
      <c r="P1504" s="1">
        <v>285837.187374614</v>
      </c>
      <c r="Q1504" s="1">
        <v>175942.33531053501</v>
      </c>
      <c r="R1504" s="1">
        <v>134083.070661715</v>
      </c>
      <c r="S1504" s="1">
        <v>427433.60547988798</v>
      </c>
      <c r="T1504" s="1">
        <v>759194.57456789701</v>
      </c>
      <c r="U1504" s="1">
        <v>1093601.6439519799</v>
      </c>
      <c r="V1504" s="1">
        <v>1430753.2678342101</v>
      </c>
      <c r="W1504" s="1">
        <v>1078449.9590377801</v>
      </c>
      <c r="X1504" s="1">
        <v>1181048.18645264</v>
      </c>
      <c r="Y1504" s="1">
        <v>933582.29415911797</v>
      </c>
      <c r="Z1504" s="1">
        <v>803680.40838348097</v>
      </c>
      <c r="AA1504" s="1">
        <v>2448908.6005330998</v>
      </c>
      <c r="AB1504" s="1">
        <v>2299577.49842765</v>
      </c>
      <c r="AC1504" s="1">
        <v>1304120.8150678801</v>
      </c>
      <c r="AD1504" s="1">
        <v>909313.379898721</v>
      </c>
      <c r="AE1504" s="1">
        <v>716174.71968406602</v>
      </c>
      <c r="AF1504" s="1">
        <v>1195813.80926635</v>
      </c>
      <c r="AG1504" s="1">
        <v>945592.40324884595</v>
      </c>
      <c r="AH1504" s="1">
        <v>704237.22727654898</v>
      </c>
      <c r="AI1504" s="1">
        <v>691272.59718456503</v>
      </c>
      <c r="AJ1504" s="1">
        <v>401482.88300176599</v>
      </c>
      <c r="AK1504" s="1">
        <v>476339.18091646401</v>
      </c>
      <c r="AL1504" s="1">
        <v>531874.90330000001</v>
      </c>
      <c r="AM1504" s="1">
        <v>1187740.2281546199</v>
      </c>
    </row>
    <row r="1505" spans="1:39" x14ac:dyDescent="0.3">
      <c r="A1505" t="str">
        <f t="shared" si="253"/>
        <v>Other</v>
      </c>
      <c r="B1505" t="str">
        <f t="shared" si="254"/>
        <v>5280</v>
      </c>
      <c r="C1505" t="str">
        <f t="shared" si="255"/>
        <v>SETS, KITS &amp; OUTFITS OF MEASURING T</v>
      </c>
      <c r="D1505" s="1">
        <f t="shared" si="256"/>
        <v>457501.72602903802</v>
      </c>
      <c r="E1505" s="1">
        <f t="shared" si="257"/>
        <v>5677342.3976586098</v>
      </c>
      <c r="F1505" s="1">
        <f t="shared" si="258"/>
        <v>541472.66700000002</v>
      </c>
      <c r="G1505" s="1">
        <f t="shared" si="259"/>
        <v>74168.4461675083</v>
      </c>
      <c r="H1505" s="2">
        <f t="shared" si="260"/>
        <v>-0.90462568063125648</v>
      </c>
      <c r="I1505" s="2">
        <f t="shared" si="261"/>
        <v>0.18354234791593393</v>
      </c>
      <c r="J1505" s="2">
        <f t="shared" si="262"/>
        <v>0.13697542034473237</v>
      </c>
      <c r="K1505" s="2">
        <f t="shared" si="263"/>
        <v>6.7991894919602001E-6</v>
      </c>
      <c r="L1505" s="2">
        <f>AM1505/SUM(AM1:AM$2583)</f>
        <v>1.4561371668163016E-6</v>
      </c>
      <c r="M1505" t="s">
        <v>3281</v>
      </c>
      <c r="N1505" t="s">
        <v>3546</v>
      </c>
      <c r="O1505" t="s">
        <v>3547</v>
      </c>
      <c r="P1505" s="1">
        <v>44262.924713426401</v>
      </c>
      <c r="Q1505" s="1">
        <v>215469.18000252201</v>
      </c>
      <c r="R1505" s="1">
        <v>76568.980761823404</v>
      </c>
      <c r="S1505" s="1">
        <v>112501.936646141</v>
      </c>
      <c r="T1505" s="1">
        <v>164074.91987134799</v>
      </c>
      <c r="U1505" s="1">
        <v>255847.37432983299</v>
      </c>
      <c r="V1505" s="1">
        <v>676944.70499268698</v>
      </c>
      <c r="W1505" s="1">
        <v>4929515.8331976803</v>
      </c>
      <c r="X1505" s="1">
        <v>551562.09593167703</v>
      </c>
      <c r="Y1505" s="1">
        <v>745244.67489726795</v>
      </c>
      <c r="Z1505" s="1">
        <v>507651.90646056202</v>
      </c>
      <c r="AA1505" s="1">
        <v>1203950.53040773</v>
      </c>
      <c r="AB1505" s="1">
        <v>4538.0008861341503</v>
      </c>
      <c r="AC1505" s="1">
        <v>941143.32684174099</v>
      </c>
      <c r="AD1505" s="1">
        <v>1542219.7622871101</v>
      </c>
      <c r="AE1505" s="1">
        <v>457501.72602903802</v>
      </c>
      <c r="AF1505" s="1">
        <v>448669.47983929497</v>
      </c>
      <c r="AG1505" s="1">
        <v>3384094.09081954</v>
      </c>
      <c r="AH1505" s="1">
        <v>651990.95575490396</v>
      </c>
      <c r="AI1505" s="1">
        <v>926131.47279038106</v>
      </c>
      <c r="AJ1505" s="1">
        <v>1116655.15454556</v>
      </c>
      <c r="AK1505" s="1">
        <v>5677342.3976586098</v>
      </c>
      <c r="AL1505" s="1">
        <v>541472.66700000002</v>
      </c>
      <c r="AM1505" s="1">
        <v>74168.4461675083</v>
      </c>
    </row>
    <row r="1506" spans="1:39" x14ac:dyDescent="0.3">
      <c r="A1506" t="str">
        <f t="shared" si="253"/>
        <v>Other</v>
      </c>
      <c r="B1506" t="str">
        <f t="shared" si="254"/>
        <v>5305</v>
      </c>
      <c r="C1506" t="str">
        <f t="shared" si="255"/>
        <v>SCREWS</v>
      </c>
      <c r="D1506" s="1">
        <f t="shared" si="256"/>
        <v>14807111.859391</v>
      </c>
      <c r="E1506" s="1">
        <f t="shared" si="257"/>
        <v>242.717591171865</v>
      </c>
      <c r="F1506" s="1">
        <f t="shared" si="258"/>
        <v>67216.040500000003</v>
      </c>
      <c r="G1506" s="1">
        <f t="shared" si="259"/>
        <v>0</v>
      </c>
      <c r="H1506" s="2">
        <f t="shared" si="260"/>
        <v>275.93106286806074</v>
      </c>
      <c r="I1506" s="2">
        <f t="shared" si="261"/>
        <v>-0.99546055698516456</v>
      </c>
      <c r="J1506" s="2">
        <f t="shared" si="262"/>
        <v>0</v>
      </c>
      <c r="K1506" s="2">
        <f t="shared" si="263"/>
        <v>8.4402154367428343E-7</v>
      </c>
      <c r="L1506" s="2">
        <f>AM1506/SUM(AM1:AM$2583)</f>
        <v>0</v>
      </c>
      <c r="M1506" t="s">
        <v>3281</v>
      </c>
      <c r="N1506" t="s">
        <v>3548</v>
      </c>
      <c r="O1506" t="s">
        <v>3549</v>
      </c>
      <c r="P1506" s="1">
        <v>412823.87490617298</v>
      </c>
      <c r="Q1506" s="1">
        <v>81990.951818282803</v>
      </c>
      <c r="R1506" s="1">
        <v>242737.87865242001</v>
      </c>
      <c r="S1506" s="1">
        <v>596078.31792726705</v>
      </c>
      <c r="T1506" s="1">
        <v>312729.141542211</v>
      </c>
      <c r="U1506" s="1">
        <v>2637490.7399836602</v>
      </c>
      <c r="V1506" s="1">
        <v>326314.87148782</v>
      </c>
      <c r="W1506" s="1">
        <v>374437.51897182898</v>
      </c>
      <c r="X1506" s="1">
        <v>270265.41374434798</v>
      </c>
      <c r="Y1506" s="1">
        <v>189492.18754520701</v>
      </c>
      <c r="Z1506" s="1">
        <v>80194.907797660795</v>
      </c>
      <c r="AA1506" s="1">
        <v>160694.708284572</v>
      </c>
      <c r="AB1506" s="1">
        <v>14454.6609662421</v>
      </c>
      <c r="AC1506" s="1">
        <v>65404.749958157001</v>
      </c>
      <c r="AD1506" s="1">
        <v>61199.893311327498</v>
      </c>
      <c r="AE1506" s="1">
        <v>14807111.859391</v>
      </c>
      <c r="AF1506" s="1">
        <v>28675.1628439302</v>
      </c>
      <c r="AG1506" s="1">
        <v>10004.252846019799</v>
      </c>
      <c r="AH1506" s="1">
        <v>5156.4727696261398</v>
      </c>
      <c r="AI1506" s="1">
        <v>5680.4579224263698</v>
      </c>
      <c r="AJ1506" s="1">
        <v>746.03080609433198</v>
      </c>
      <c r="AK1506" s="1">
        <v>242.717591171865</v>
      </c>
      <c r="AL1506" s="1">
        <v>67216.040500000003</v>
      </c>
      <c r="AM1506" s="1">
        <v>0</v>
      </c>
    </row>
    <row r="1507" spans="1:39" x14ac:dyDescent="0.3">
      <c r="A1507" t="str">
        <f t="shared" si="253"/>
        <v>Other</v>
      </c>
      <c r="B1507" t="str">
        <f t="shared" si="254"/>
        <v>5306</v>
      </c>
      <c r="C1507" t="str">
        <f t="shared" si="255"/>
        <v>BOLTS</v>
      </c>
      <c r="D1507" s="1">
        <f t="shared" si="256"/>
        <v>1267106.10643266</v>
      </c>
      <c r="E1507" s="1">
        <f t="shared" si="257"/>
        <v>21909.8093210433</v>
      </c>
      <c r="F1507" s="1">
        <f t="shared" si="258"/>
        <v>69187.450700000001</v>
      </c>
      <c r="G1507" s="1">
        <f t="shared" si="259"/>
        <v>0</v>
      </c>
      <c r="H1507" s="2">
        <f t="shared" si="260"/>
        <v>2.15782988734406</v>
      </c>
      <c r="I1507" s="2">
        <f t="shared" si="261"/>
        <v>-0.94539727150807717</v>
      </c>
      <c r="J1507" s="2">
        <f t="shared" si="262"/>
        <v>0</v>
      </c>
      <c r="K1507" s="2">
        <f t="shared" si="263"/>
        <v>8.6877624014021449E-7</v>
      </c>
      <c r="L1507" s="2">
        <f>AM1507/SUM(AM1:AM$2583)</f>
        <v>0</v>
      </c>
      <c r="M1507" t="s">
        <v>3281</v>
      </c>
      <c r="N1507" t="s">
        <v>3550</v>
      </c>
      <c r="O1507" t="s">
        <v>3551</v>
      </c>
      <c r="P1507" s="1">
        <v>1269330.4529390601</v>
      </c>
      <c r="Q1507" s="1">
        <v>1778725.36338795</v>
      </c>
      <c r="R1507" s="1">
        <v>4188508.8270896701</v>
      </c>
      <c r="S1507" s="1">
        <v>1089302.11971155</v>
      </c>
      <c r="T1507" s="1">
        <v>1505712.8502967299</v>
      </c>
      <c r="U1507" s="1">
        <v>1314313.35004401</v>
      </c>
      <c r="V1507" s="1">
        <v>2643439.4535110602</v>
      </c>
      <c r="W1507" s="1">
        <v>2244934.9144117502</v>
      </c>
      <c r="X1507" s="1">
        <v>3133268.4434585902</v>
      </c>
      <c r="Y1507" s="1">
        <v>2351914.1784265102</v>
      </c>
      <c r="Z1507" s="1">
        <v>1678309.6196586001</v>
      </c>
      <c r="AA1507" s="1">
        <v>328633.51891298901</v>
      </c>
      <c r="AB1507" s="1">
        <v>91239.949293731406</v>
      </c>
      <c r="AC1507" s="1">
        <v>1130927.6025437601</v>
      </c>
      <c r="AD1507" s="1">
        <v>552655.84574521298</v>
      </c>
      <c r="AE1507" s="1">
        <v>1267106.10643266</v>
      </c>
      <c r="AF1507" s="1">
        <v>3707279.97975756</v>
      </c>
      <c r="AG1507" s="1">
        <v>136268.135588362</v>
      </c>
      <c r="AH1507" s="1">
        <v>75427.7537951431</v>
      </c>
      <c r="AI1507" s="1">
        <v>47043.914598785203</v>
      </c>
      <c r="AJ1507" s="1">
        <v>27381.364208377901</v>
      </c>
      <c r="AK1507" s="1">
        <v>21909.8093210433</v>
      </c>
      <c r="AL1507" s="1">
        <v>69187.450700000001</v>
      </c>
      <c r="AM1507" s="1">
        <v>0</v>
      </c>
    </row>
    <row r="1508" spans="1:39" x14ac:dyDescent="0.3">
      <c r="A1508" t="str">
        <f t="shared" si="253"/>
        <v>Other</v>
      </c>
      <c r="B1508" t="str">
        <f t="shared" si="254"/>
        <v>5307</v>
      </c>
      <c r="C1508" t="str">
        <f t="shared" si="255"/>
        <v>STUDS</v>
      </c>
      <c r="D1508" s="1">
        <f t="shared" si="256"/>
        <v>0</v>
      </c>
      <c r="E1508" s="1">
        <f t="shared" si="257"/>
        <v>0</v>
      </c>
      <c r="F1508" s="1">
        <f t="shared" si="258"/>
        <v>0</v>
      </c>
      <c r="G1508" s="1">
        <f t="shared" si="259"/>
        <v>0</v>
      </c>
      <c r="H1508" s="2" t="e">
        <f t="shared" si="260"/>
        <v>#DIV/0!</v>
      </c>
      <c r="I1508" s="2" t="e">
        <f t="shared" si="261"/>
        <v>#DIV/0!</v>
      </c>
      <c r="J1508" s="2" t="e">
        <f t="shared" si="262"/>
        <v>#DIV/0!</v>
      </c>
      <c r="K1508" s="2">
        <f t="shared" si="263"/>
        <v>0</v>
      </c>
      <c r="L1508" s="2">
        <f>AM1508/SUM(AM1:AM$2583)</f>
        <v>0</v>
      </c>
      <c r="M1508" t="s">
        <v>3281</v>
      </c>
      <c r="N1508" t="s">
        <v>3552</v>
      </c>
      <c r="O1508" t="s">
        <v>3553</v>
      </c>
      <c r="P1508" s="1">
        <v>324504.83892568998</v>
      </c>
      <c r="Q1508" s="1"/>
      <c r="R1508" s="1"/>
      <c r="S1508" s="1"/>
      <c r="T1508" s="1">
        <v>237681.34697203099</v>
      </c>
      <c r="U1508" s="1">
        <v>223420.00232073301</v>
      </c>
      <c r="V1508" s="1">
        <v>481474.27720364003</v>
      </c>
      <c r="W1508" s="1">
        <v>348307.284294157</v>
      </c>
      <c r="X1508" s="1">
        <v>2131.3589172945199</v>
      </c>
      <c r="Y1508" s="1">
        <v>47006.212980820899</v>
      </c>
      <c r="Z1508" s="1">
        <v>91011.832334914201</v>
      </c>
      <c r="AA1508" s="1">
        <v>10270.2457670525</v>
      </c>
      <c r="AB1508" s="1">
        <v>2190.8671745819802</v>
      </c>
      <c r="AC1508" s="1">
        <v>3740.9235964907002</v>
      </c>
      <c r="AD1508" s="1">
        <v>163.781791941438</v>
      </c>
      <c r="AE1508" s="1"/>
      <c r="AF1508" s="1"/>
      <c r="AG1508" s="1"/>
      <c r="AH1508" s="1">
        <v>129182.77953748799</v>
      </c>
      <c r="AI1508" s="1">
        <v>0</v>
      </c>
      <c r="AJ1508" s="1"/>
      <c r="AK1508" s="1"/>
      <c r="AL1508" s="1"/>
      <c r="AM1508" s="1"/>
    </row>
    <row r="1509" spans="1:39" x14ac:dyDescent="0.3">
      <c r="A1509" t="str">
        <f t="shared" si="253"/>
        <v>Other</v>
      </c>
      <c r="B1509" t="str">
        <f t="shared" si="254"/>
        <v>5310</v>
      </c>
      <c r="C1509" t="str">
        <f t="shared" si="255"/>
        <v>NUTS AND WASHERS</v>
      </c>
      <c r="D1509" s="1">
        <f t="shared" si="256"/>
        <v>329348.394567738</v>
      </c>
      <c r="E1509" s="1">
        <f t="shared" si="257"/>
        <v>0</v>
      </c>
      <c r="F1509" s="1">
        <f t="shared" si="258"/>
        <v>10572989.871099999</v>
      </c>
      <c r="G1509" s="1">
        <f t="shared" si="259"/>
        <v>0</v>
      </c>
      <c r="H1509" s="2" t="e">
        <f t="shared" si="260"/>
        <v>#DIV/0!</v>
      </c>
      <c r="I1509" s="2">
        <f t="shared" si="261"/>
        <v>31.102752117485799</v>
      </c>
      <c r="J1509" s="2">
        <f t="shared" si="262"/>
        <v>0</v>
      </c>
      <c r="K1509" s="2">
        <f t="shared" si="263"/>
        <v>1.327634172717803E-4</v>
      </c>
      <c r="L1509" s="2">
        <f>AM1509/SUM(AM1:AM$2583)</f>
        <v>0</v>
      </c>
      <c r="M1509" t="s">
        <v>3281</v>
      </c>
      <c r="N1509" t="s">
        <v>3554</v>
      </c>
      <c r="O1509" t="s">
        <v>3555</v>
      </c>
      <c r="P1509" s="1">
        <v>1779057.7375801399</v>
      </c>
      <c r="Q1509" s="1">
        <v>1141587.0790538499</v>
      </c>
      <c r="R1509" s="1">
        <v>1424120.9235363</v>
      </c>
      <c r="S1509" s="1">
        <v>1858846.5745802601</v>
      </c>
      <c r="T1509" s="1">
        <v>-289921.620995473</v>
      </c>
      <c r="U1509" s="1">
        <v>965630.31618176098</v>
      </c>
      <c r="V1509" s="1">
        <v>795844.39389022102</v>
      </c>
      <c r="W1509" s="1">
        <v>1496856.9979907901</v>
      </c>
      <c r="X1509" s="1">
        <v>4250924.0148737803</v>
      </c>
      <c r="Y1509" s="1">
        <v>1322414.9451354099</v>
      </c>
      <c r="Z1509" s="1">
        <v>2151759.5117904502</v>
      </c>
      <c r="AA1509" s="1">
        <v>124237.13705936899</v>
      </c>
      <c r="AB1509" s="1">
        <v>90327.396163675498</v>
      </c>
      <c r="AC1509" s="1">
        <v>219601.46539780701</v>
      </c>
      <c r="AD1509" s="1">
        <v>94851.252466659906</v>
      </c>
      <c r="AE1509" s="1">
        <v>329348.394567738</v>
      </c>
      <c r="AF1509" s="1">
        <v>87507.883888933095</v>
      </c>
      <c r="AG1509" s="1">
        <v>48017.9790220184</v>
      </c>
      <c r="AH1509" s="1">
        <v>243180.51178575499</v>
      </c>
      <c r="AI1509" s="1">
        <v>41798.200770084797</v>
      </c>
      <c r="AJ1509" s="1">
        <v>14351.4443522237</v>
      </c>
      <c r="AK1509" s="1"/>
      <c r="AL1509" s="1">
        <v>10572989.871099999</v>
      </c>
      <c r="AM1509" s="1">
        <v>0</v>
      </c>
    </row>
    <row r="1510" spans="1:39" x14ac:dyDescent="0.3">
      <c r="A1510" t="str">
        <f t="shared" si="253"/>
        <v>Other</v>
      </c>
      <c r="B1510" t="str">
        <f t="shared" si="254"/>
        <v>5315</v>
      </c>
      <c r="C1510" t="str">
        <f t="shared" si="255"/>
        <v>NAILS, MACHINE KEYS, AND PINS</v>
      </c>
      <c r="D1510" s="1">
        <f t="shared" si="256"/>
        <v>3533854.8799231602</v>
      </c>
      <c r="E1510" s="1">
        <f t="shared" si="257"/>
        <v>-22789.726510621502</v>
      </c>
      <c r="F1510" s="1">
        <f t="shared" si="258"/>
        <v>31241</v>
      </c>
      <c r="G1510" s="1">
        <f t="shared" si="259"/>
        <v>0</v>
      </c>
      <c r="H1510" s="2">
        <f t="shared" si="260"/>
        <v>-2.370836985930465</v>
      </c>
      <c r="I1510" s="2">
        <f t="shared" si="261"/>
        <v>-0.99115951246965772</v>
      </c>
      <c r="J1510" s="2">
        <f t="shared" si="262"/>
        <v>0</v>
      </c>
      <c r="K1510" s="2">
        <f t="shared" si="263"/>
        <v>3.9228846045949833E-7</v>
      </c>
      <c r="L1510" s="2">
        <f>AM1510/SUM(AM1:AM$2583)</f>
        <v>0</v>
      </c>
      <c r="M1510" t="s">
        <v>3281</v>
      </c>
      <c r="N1510" t="s">
        <v>3556</v>
      </c>
      <c r="O1510" t="s">
        <v>3557</v>
      </c>
      <c r="P1510" s="1">
        <v>205501.47357004101</v>
      </c>
      <c r="Q1510" s="1">
        <v>280346.08233110601</v>
      </c>
      <c r="R1510" s="1">
        <v>1002357.14280046</v>
      </c>
      <c r="S1510" s="1">
        <v>451056.14735950698</v>
      </c>
      <c r="T1510" s="1">
        <v>1482990.1160717299</v>
      </c>
      <c r="U1510" s="1">
        <v>3159862.7588498699</v>
      </c>
      <c r="V1510" s="1">
        <v>1614121.44093868</v>
      </c>
      <c r="W1510" s="1">
        <v>2817833.98914005</v>
      </c>
      <c r="X1510" s="1">
        <v>888588.26326188596</v>
      </c>
      <c r="Y1510" s="1">
        <v>910778.53978557896</v>
      </c>
      <c r="Z1510" s="1">
        <v>1001803.2847627799</v>
      </c>
      <c r="AA1510" s="1">
        <v>839778.17476675904</v>
      </c>
      <c r="AB1510" s="1">
        <v>498703.84822283703</v>
      </c>
      <c r="AC1510" s="1">
        <v>892421.52889336203</v>
      </c>
      <c r="AD1510" s="1">
        <v>2578677.5431930502</v>
      </c>
      <c r="AE1510" s="1">
        <v>3533854.8799231602</v>
      </c>
      <c r="AF1510" s="1">
        <v>6140249.0385780996</v>
      </c>
      <c r="AG1510" s="1">
        <v>321384.60456978402</v>
      </c>
      <c r="AH1510" s="1">
        <v>71939.144169922496</v>
      </c>
      <c r="AI1510" s="1">
        <v>917162.89364135801</v>
      </c>
      <c r="AJ1510" s="1">
        <v>511937.36072475201</v>
      </c>
      <c r="AK1510" s="1">
        <v>-22789.726510621502</v>
      </c>
      <c r="AL1510" s="1">
        <v>31241</v>
      </c>
      <c r="AM1510" s="1"/>
    </row>
    <row r="1511" spans="1:39" x14ac:dyDescent="0.3">
      <c r="A1511" t="str">
        <f t="shared" si="253"/>
        <v>Other</v>
      </c>
      <c r="B1511" t="str">
        <f t="shared" si="254"/>
        <v>5320</v>
      </c>
      <c r="C1511" t="str">
        <f t="shared" si="255"/>
        <v>RIVETS</v>
      </c>
      <c r="D1511" s="1">
        <f t="shared" si="256"/>
        <v>5977.7108289858998</v>
      </c>
      <c r="E1511" s="1">
        <f t="shared" si="257"/>
        <v>0</v>
      </c>
      <c r="F1511" s="1">
        <f t="shared" si="258"/>
        <v>0</v>
      </c>
      <c r="G1511" s="1">
        <f t="shared" si="259"/>
        <v>0</v>
      </c>
      <c r="H1511" s="2" t="e">
        <f t="shared" si="260"/>
        <v>#DIV/0!</v>
      </c>
      <c r="I1511" s="2">
        <f t="shared" si="261"/>
        <v>-1</v>
      </c>
      <c r="J1511" s="2" t="e">
        <f t="shared" si="262"/>
        <v>#DIV/0!</v>
      </c>
      <c r="K1511" s="2">
        <f t="shared" si="263"/>
        <v>0</v>
      </c>
      <c r="L1511" s="2">
        <f>AM1511/SUM(AM1:AM$2583)</f>
        <v>0</v>
      </c>
      <c r="M1511" t="s">
        <v>3281</v>
      </c>
      <c r="N1511" t="s">
        <v>3558</v>
      </c>
      <c r="O1511" t="s">
        <v>3559</v>
      </c>
      <c r="P1511" s="1">
        <v>240808.40661759701</v>
      </c>
      <c r="Q1511" s="1"/>
      <c r="R1511" s="1">
        <v>311141.36502532399</v>
      </c>
      <c r="S1511" s="1">
        <v>108264.142234631</v>
      </c>
      <c r="T1511" s="1">
        <v>347269.899033622</v>
      </c>
      <c r="U1511" s="1">
        <v>122125.96986509699</v>
      </c>
      <c r="V1511" s="1">
        <v>388366.889441968</v>
      </c>
      <c r="W1511" s="1">
        <v>240143.923619762</v>
      </c>
      <c r="X1511" s="1">
        <v>121655.551574593</v>
      </c>
      <c r="Y1511" s="1">
        <v>427128.24296455702</v>
      </c>
      <c r="Z1511" s="1">
        <v>562431.91405709996</v>
      </c>
      <c r="AA1511" s="1">
        <v>58517.388331678303</v>
      </c>
      <c r="AB1511" s="1">
        <v>91899.858761445503</v>
      </c>
      <c r="AC1511" s="1">
        <v>60941.129389582602</v>
      </c>
      <c r="AD1511" s="1">
        <v>282007.168911013</v>
      </c>
      <c r="AE1511" s="1">
        <v>5977.7108289858998</v>
      </c>
      <c r="AF1511" s="1">
        <v>229937.75943649901</v>
      </c>
      <c r="AG1511" s="1">
        <v>37548.761410838699</v>
      </c>
      <c r="AH1511" s="1">
        <v>25553.695499722999</v>
      </c>
      <c r="AI1511" s="1">
        <v>67.198505881540797</v>
      </c>
      <c r="AJ1511" s="1"/>
      <c r="AK1511" s="1"/>
      <c r="AL1511" s="1"/>
      <c r="AM1511" s="1"/>
    </row>
    <row r="1512" spans="1:39" x14ac:dyDescent="0.3">
      <c r="A1512" t="str">
        <f t="shared" si="253"/>
        <v>Other</v>
      </c>
      <c r="B1512" t="str">
        <f t="shared" si="254"/>
        <v>5325</v>
      </c>
      <c r="C1512" t="str">
        <f t="shared" si="255"/>
        <v>FASTENING DEVICES</v>
      </c>
      <c r="D1512" s="1">
        <f t="shared" si="256"/>
        <v>156372.250034959</v>
      </c>
      <c r="E1512" s="1">
        <f t="shared" si="257"/>
        <v>20146.982219766101</v>
      </c>
      <c r="F1512" s="1">
        <f t="shared" si="258"/>
        <v>2086414.1797</v>
      </c>
      <c r="G1512" s="1">
        <f t="shared" si="259"/>
        <v>0</v>
      </c>
      <c r="H1512" s="2">
        <f t="shared" si="260"/>
        <v>102.55963771353457</v>
      </c>
      <c r="I1512" s="2">
        <f t="shared" si="261"/>
        <v>12.34261148786665</v>
      </c>
      <c r="J1512" s="2">
        <f t="shared" si="262"/>
        <v>0</v>
      </c>
      <c r="K1512" s="2">
        <f t="shared" si="263"/>
        <v>2.6198783855682598E-5</v>
      </c>
      <c r="L1512" s="2">
        <f>AM1512/SUM(AM1:AM$2583)</f>
        <v>0</v>
      </c>
      <c r="M1512" t="s">
        <v>3281</v>
      </c>
      <c r="N1512" t="s">
        <v>3560</v>
      </c>
      <c r="O1512" t="s">
        <v>3561</v>
      </c>
      <c r="P1512" s="1">
        <v>115758.979415712</v>
      </c>
      <c r="Q1512" s="1">
        <v>833751.880084579</v>
      </c>
      <c r="R1512" s="1">
        <v>212014.00246558501</v>
      </c>
      <c r="S1512" s="1">
        <v>109701.121785172</v>
      </c>
      <c r="T1512" s="1">
        <v>145554.314749882</v>
      </c>
      <c r="U1512" s="1">
        <v>64288.831373396701</v>
      </c>
      <c r="V1512" s="1">
        <v>295787.99662839802</v>
      </c>
      <c r="W1512" s="1">
        <v>152308.130063661</v>
      </c>
      <c r="X1512" s="1">
        <v>240835.95919777901</v>
      </c>
      <c r="Y1512" s="1">
        <v>278070.51481695002</v>
      </c>
      <c r="Z1512" s="1">
        <v>1017930.49202208</v>
      </c>
      <c r="AA1512" s="1">
        <v>293059.22865815501</v>
      </c>
      <c r="AB1512" s="1">
        <v>2977619.6516464902</v>
      </c>
      <c r="AC1512" s="1">
        <v>829563.64003510401</v>
      </c>
      <c r="AD1512" s="1">
        <v>176533.02796319299</v>
      </c>
      <c r="AE1512" s="1">
        <v>156372.250034959</v>
      </c>
      <c r="AF1512" s="1">
        <v>411386.14046538202</v>
      </c>
      <c r="AG1512" s="1">
        <v>144218.756587585</v>
      </c>
      <c r="AH1512" s="1">
        <v>815343.69956251897</v>
      </c>
      <c r="AI1512" s="1">
        <v>43862.178350781702</v>
      </c>
      <c r="AJ1512" s="1">
        <v>179825.376712898</v>
      </c>
      <c r="AK1512" s="1">
        <v>20146.982219766101</v>
      </c>
      <c r="AL1512" s="1">
        <v>2086414.1797</v>
      </c>
      <c r="AM1512" s="1"/>
    </row>
    <row r="1513" spans="1:39" x14ac:dyDescent="0.3">
      <c r="A1513" t="str">
        <f t="shared" si="253"/>
        <v>Other</v>
      </c>
      <c r="B1513" t="str">
        <f t="shared" si="254"/>
        <v>5330</v>
      </c>
      <c r="C1513" t="str">
        <f t="shared" si="255"/>
        <v>PACKING AND GASKET MATERIALS</v>
      </c>
      <c r="D1513" s="1">
        <f t="shared" si="256"/>
        <v>661213.70607199601</v>
      </c>
      <c r="E1513" s="1">
        <f t="shared" si="257"/>
        <v>136324.59790808699</v>
      </c>
      <c r="F1513" s="1">
        <f t="shared" si="258"/>
        <v>307683.06300000002</v>
      </c>
      <c r="G1513" s="1">
        <f t="shared" si="259"/>
        <v>3092.51002362693</v>
      </c>
      <c r="H1513" s="2">
        <f t="shared" si="260"/>
        <v>1.2569885972262074</v>
      </c>
      <c r="I1513" s="2">
        <f t="shared" si="261"/>
        <v>-0.53466926021872563</v>
      </c>
      <c r="J1513" s="2">
        <f t="shared" si="262"/>
        <v>1.0050959560380253E-2</v>
      </c>
      <c r="K1513" s="2">
        <f t="shared" si="263"/>
        <v>3.8635291794031187E-6</v>
      </c>
      <c r="L1513" s="2">
        <f>AM1513/SUM(AM1:AM$2583)</f>
        <v>6.071475158027319E-8</v>
      </c>
      <c r="M1513" t="s">
        <v>3281</v>
      </c>
      <c r="N1513" t="s">
        <v>3562</v>
      </c>
      <c r="O1513" t="s">
        <v>3563</v>
      </c>
      <c r="P1513" s="1">
        <v>1149166.99340768</v>
      </c>
      <c r="Q1513" s="1">
        <v>872702.94562053902</v>
      </c>
      <c r="R1513" s="1">
        <v>3557267.0371056502</v>
      </c>
      <c r="S1513" s="1">
        <v>1442482.1307707101</v>
      </c>
      <c r="T1513" s="1">
        <v>1334202.0212612899</v>
      </c>
      <c r="U1513" s="1">
        <v>1583439.46036083</v>
      </c>
      <c r="V1513" s="1">
        <v>1581923.79501317</v>
      </c>
      <c r="W1513" s="1">
        <v>2582547.3102707402</v>
      </c>
      <c r="X1513" s="1">
        <v>1647302.2338167799</v>
      </c>
      <c r="Y1513" s="1">
        <v>1063418.17754592</v>
      </c>
      <c r="Z1513" s="1">
        <v>1389726.5078922799</v>
      </c>
      <c r="AA1513" s="1">
        <v>772583.95732257399</v>
      </c>
      <c r="AB1513" s="1">
        <v>1641297.2782965701</v>
      </c>
      <c r="AC1513" s="1">
        <v>231567.49921146</v>
      </c>
      <c r="AD1513" s="1">
        <v>4063784.1702957</v>
      </c>
      <c r="AE1513" s="1">
        <v>661213.70607199601</v>
      </c>
      <c r="AF1513" s="1">
        <v>2264628.3805697998</v>
      </c>
      <c r="AG1513" s="1">
        <v>146952.71290046599</v>
      </c>
      <c r="AH1513" s="1">
        <v>550363.376507557</v>
      </c>
      <c r="AI1513" s="1">
        <v>98909.514742285406</v>
      </c>
      <c r="AJ1513" s="1">
        <v>136911.52998833699</v>
      </c>
      <c r="AK1513" s="1">
        <v>136324.59790808699</v>
      </c>
      <c r="AL1513" s="1">
        <v>307683.06300000002</v>
      </c>
      <c r="AM1513" s="1">
        <v>3092.51002362693</v>
      </c>
    </row>
    <row r="1514" spans="1:39" x14ac:dyDescent="0.3">
      <c r="A1514" t="str">
        <f t="shared" si="253"/>
        <v>Other</v>
      </c>
      <c r="B1514" t="str">
        <f t="shared" si="254"/>
        <v>5331</v>
      </c>
      <c r="C1514" t="str">
        <f t="shared" si="255"/>
        <v>O-RING</v>
      </c>
      <c r="D1514" s="1">
        <f t="shared" si="256"/>
        <v>161368.29303344601</v>
      </c>
      <c r="E1514" s="1">
        <f t="shared" si="257"/>
        <v>224967.41709612199</v>
      </c>
      <c r="F1514" s="1">
        <f t="shared" si="258"/>
        <v>45572.593800000002</v>
      </c>
      <c r="G1514" s="1">
        <f t="shared" si="259"/>
        <v>0</v>
      </c>
      <c r="H1514" s="2">
        <f t="shared" si="260"/>
        <v>-0.79742580330853796</v>
      </c>
      <c r="I1514" s="2">
        <f t="shared" si="261"/>
        <v>-0.71758644190061305</v>
      </c>
      <c r="J1514" s="2">
        <f t="shared" si="262"/>
        <v>0</v>
      </c>
      <c r="K1514" s="2">
        <f t="shared" si="263"/>
        <v>5.7224809260100764E-7</v>
      </c>
      <c r="L1514" s="2">
        <f>AM1514/SUM(AM1:AM$2583)</f>
        <v>0</v>
      </c>
      <c r="M1514" t="s">
        <v>3281</v>
      </c>
      <c r="N1514" t="s">
        <v>3564</v>
      </c>
      <c r="O1514" t="s">
        <v>3565</v>
      </c>
      <c r="P1514" s="1">
        <v>166009.79969358299</v>
      </c>
      <c r="Q1514" s="1">
        <v>92337.624378235807</v>
      </c>
      <c r="R1514" s="1">
        <v>455632.41274952202</v>
      </c>
      <c r="S1514" s="1"/>
      <c r="T1514" s="1"/>
      <c r="U1514" s="1">
        <v>58469.459252985202</v>
      </c>
      <c r="V1514" s="1">
        <v>31012.0276292405</v>
      </c>
      <c r="W1514" s="1">
        <v>323862.83672285802</v>
      </c>
      <c r="X1514" s="1">
        <v>93182.001704764494</v>
      </c>
      <c r="Y1514" s="1">
        <v>193709.60911207899</v>
      </c>
      <c r="Z1514" s="1">
        <v>138021.86709691901</v>
      </c>
      <c r="AA1514" s="1">
        <v>113237.34558893301</v>
      </c>
      <c r="AB1514" s="1">
        <v>289499.34521185397</v>
      </c>
      <c r="AC1514" s="1">
        <v>195140.532951812</v>
      </c>
      <c r="AD1514" s="1">
        <v>104442.641766334</v>
      </c>
      <c r="AE1514" s="1">
        <v>161368.29303344601</v>
      </c>
      <c r="AF1514" s="1">
        <v>448236.46181361802</v>
      </c>
      <c r="AG1514" s="1">
        <v>21913.479481991901</v>
      </c>
      <c r="AH1514" s="1">
        <v>3151732.4527989798</v>
      </c>
      <c r="AI1514" s="1">
        <v>108980.891931256</v>
      </c>
      <c r="AJ1514" s="1">
        <v>55376.662255830401</v>
      </c>
      <c r="AK1514" s="1">
        <v>224967.41709612199</v>
      </c>
      <c r="AL1514" s="1">
        <v>45572.593800000002</v>
      </c>
      <c r="AM1514" s="1">
        <v>0</v>
      </c>
    </row>
    <row r="1515" spans="1:39" x14ac:dyDescent="0.3">
      <c r="A1515" t="str">
        <f t="shared" si="253"/>
        <v>Other</v>
      </c>
      <c r="B1515" t="str">
        <f t="shared" si="254"/>
        <v>5335</v>
      </c>
      <c r="C1515" t="str">
        <f t="shared" si="255"/>
        <v>METAL SCREENING</v>
      </c>
      <c r="D1515" s="1">
        <f t="shared" si="256"/>
        <v>40052.467003125501</v>
      </c>
      <c r="E1515" s="1">
        <f t="shared" si="257"/>
        <v>0</v>
      </c>
      <c r="F1515" s="1">
        <f t="shared" si="258"/>
        <v>24250</v>
      </c>
      <c r="G1515" s="1">
        <f t="shared" si="259"/>
        <v>0</v>
      </c>
      <c r="H1515" s="2" t="e">
        <f t="shared" si="260"/>
        <v>#DIV/0!</v>
      </c>
      <c r="I1515" s="2">
        <f t="shared" si="261"/>
        <v>-0.39454416133449044</v>
      </c>
      <c r="J1515" s="2">
        <f t="shared" si="262"/>
        <v>0</v>
      </c>
      <c r="K1515" s="2">
        <f t="shared" si="263"/>
        <v>3.0450354233676367E-7</v>
      </c>
      <c r="L1515" s="2">
        <f>AM1515/SUM(AM1:AM$2583)</f>
        <v>0</v>
      </c>
      <c r="M1515" t="s">
        <v>3281</v>
      </c>
      <c r="N1515" t="s">
        <v>3566</v>
      </c>
      <c r="O1515" t="s">
        <v>3567</v>
      </c>
      <c r="P1515" s="1"/>
      <c r="Q1515" s="1"/>
      <c r="R1515" s="1"/>
      <c r="S1515" s="1"/>
      <c r="T1515" s="1"/>
      <c r="U1515" s="1">
        <v>145936.16693330501</v>
      </c>
      <c r="V1515" s="1">
        <v>37409.892397799398</v>
      </c>
      <c r="W1515" s="1"/>
      <c r="X1515" s="1">
        <v>5950.5824046548996</v>
      </c>
      <c r="Y1515" s="1">
        <v>14652.4562994891</v>
      </c>
      <c r="Z1515" s="1"/>
      <c r="AA1515" s="1">
        <v>115492.625444948</v>
      </c>
      <c r="AB1515" s="1">
        <v>75981.970909172596</v>
      </c>
      <c r="AC1515" s="1">
        <v>11629.350442635199</v>
      </c>
      <c r="AD1515" s="1">
        <v>112508.20349632901</v>
      </c>
      <c r="AE1515" s="1">
        <v>40052.467003125501</v>
      </c>
      <c r="AF1515" s="1">
        <v>77884.838130772303</v>
      </c>
      <c r="AG1515" s="1">
        <v>0</v>
      </c>
      <c r="AH1515" s="1">
        <v>11405.4120408988</v>
      </c>
      <c r="AI1515" s="1"/>
      <c r="AJ1515" s="1">
        <v>32584.4151485527</v>
      </c>
      <c r="AK1515" s="1"/>
      <c r="AL1515" s="1">
        <v>24250</v>
      </c>
      <c r="AM1515" s="1"/>
    </row>
    <row r="1516" spans="1:39" x14ac:dyDescent="0.3">
      <c r="A1516" t="str">
        <f t="shared" si="253"/>
        <v>Other</v>
      </c>
      <c r="B1516" t="str">
        <f t="shared" si="254"/>
        <v>5340</v>
      </c>
      <c r="C1516" t="str">
        <f t="shared" si="255"/>
        <v>HARDWARE</v>
      </c>
      <c r="D1516" s="1">
        <f t="shared" si="256"/>
        <v>43372221.517133601</v>
      </c>
      <c r="E1516" s="1">
        <f t="shared" si="257"/>
        <v>34317498.466555998</v>
      </c>
      <c r="F1516" s="1">
        <f t="shared" si="258"/>
        <v>35921525.1105</v>
      </c>
      <c r="G1516" s="1">
        <f t="shared" si="259"/>
        <v>26267143.348740101</v>
      </c>
      <c r="H1516" s="2">
        <f t="shared" si="260"/>
        <v>4.674077994079906E-2</v>
      </c>
      <c r="I1516" s="2">
        <f t="shared" si="261"/>
        <v>-0.17178498462870539</v>
      </c>
      <c r="J1516" s="2">
        <f t="shared" si="262"/>
        <v>0.73123686335528426</v>
      </c>
      <c r="K1516" s="2">
        <f t="shared" si="263"/>
        <v>4.5106109865097963E-4</v>
      </c>
      <c r="L1516" s="2">
        <f>AM1516/SUM(AM1:AM$2583)</f>
        <v>5.1569859788903058E-4</v>
      </c>
      <c r="M1516" t="s">
        <v>3281</v>
      </c>
      <c r="N1516" t="s">
        <v>3568</v>
      </c>
      <c r="O1516" t="s">
        <v>3569</v>
      </c>
      <c r="P1516" s="1">
        <v>21805039.646218501</v>
      </c>
      <c r="Q1516" s="1">
        <v>15709372.350745499</v>
      </c>
      <c r="R1516" s="1">
        <v>34811257.4313628</v>
      </c>
      <c r="S1516" s="1">
        <v>42925411.990113497</v>
      </c>
      <c r="T1516" s="1">
        <v>18148424.718485199</v>
      </c>
      <c r="U1516" s="1">
        <v>43951076.083110601</v>
      </c>
      <c r="V1516" s="1">
        <v>50129101.3050365</v>
      </c>
      <c r="W1516" s="1">
        <v>45520251.942574397</v>
      </c>
      <c r="X1516" s="1">
        <v>62651691.416457199</v>
      </c>
      <c r="Y1516" s="1">
        <v>90181346.396978706</v>
      </c>
      <c r="Z1516" s="1">
        <v>31212017.8342783</v>
      </c>
      <c r="AA1516" s="1">
        <v>33637935.423765399</v>
      </c>
      <c r="AB1516" s="1">
        <v>47384213.125312097</v>
      </c>
      <c r="AC1516" s="1">
        <v>39160341.535639502</v>
      </c>
      <c r="AD1516" s="1">
        <v>44795758.702226996</v>
      </c>
      <c r="AE1516" s="1">
        <v>43372221.517133601</v>
      </c>
      <c r="AF1516" s="1">
        <v>36085448.718663096</v>
      </c>
      <c r="AG1516" s="1">
        <v>46290591.8249759</v>
      </c>
      <c r="AH1516" s="1">
        <v>33236467.5610024</v>
      </c>
      <c r="AI1516" s="1">
        <v>50880596.795194604</v>
      </c>
      <c r="AJ1516" s="1">
        <v>19174625.687000699</v>
      </c>
      <c r="AK1516" s="1">
        <v>34317498.466555998</v>
      </c>
      <c r="AL1516" s="1">
        <v>35921525.1105</v>
      </c>
      <c r="AM1516" s="1">
        <v>26267143.348740101</v>
      </c>
    </row>
    <row r="1517" spans="1:39" x14ac:dyDescent="0.3">
      <c r="A1517" t="str">
        <f t="shared" si="253"/>
        <v>Other</v>
      </c>
      <c r="B1517" t="str">
        <f t="shared" si="254"/>
        <v>5341</v>
      </c>
      <c r="C1517" t="str">
        <f t="shared" si="255"/>
        <v>BRACKETS</v>
      </c>
      <c r="D1517" s="1">
        <f t="shared" si="256"/>
        <v>0</v>
      </c>
      <c r="E1517" s="1">
        <f t="shared" si="257"/>
        <v>0</v>
      </c>
      <c r="F1517" s="1">
        <f t="shared" si="258"/>
        <v>0</v>
      </c>
      <c r="G1517" s="1">
        <f t="shared" si="259"/>
        <v>0</v>
      </c>
      <c r="H1517" s="2" t="e">
        <f t="shared" si="260"/>
        <v>#DIV/0!</v>
      </c>
      <c r="I1517" s="2" t="e">
        <f t="shared" si="261"/>
        <v>#DIV/0!</v>
      </c>
      <c r="J1517" s="2" t="e">
        <f t="shared" si="262"/>
        <v>#DIV/0!</v>
      </c>
      <c r="K1517" s="2">
        <f t="shared" si="263"/>
        <v>0</v>
      </c>
      <c r="L1517" s="2">
        <f>AM1517/SUM(AM1:AM$2583)</f>
        <v>0</v>
      </c>
      <c r="M1517" t="s">
        <v>3281</v>
      </c>
      <c r="N1517" t="s">
        <v>3570</v>
      </c>
      <c r="O1517" t="s">
        <v>3571</v>
      </c>
      <c r="P1517" s="1"/>
      <c r="Q1517" s="1"/>
      <c r="R1517" s="1">
        <v>48918.423973175901</v>
      </c>
      <c r="S1517" s="1"/>
      <c r="T1517" s="1">
        <v>728864.871055995</v>
      </c>
      <c r="U1517" s="1">
        <v>132634.33247102</v>
      </c>
      <c r="V1517" s="1">
        <v>148434.37740795899</v>
      </c>
      <c r="W1517" s="1">
        <v>114287.668885412</v>
      </c>
      <c r="X1517" s="1">
        <v>79176.404630144403</v>
      </c>
      <c r="Y1517" s="1">
        <v>46959.208879209596</v>
      </c>
      <c r="Z1517" s="1">
        <v>162711.99750010201</v>
      </c>
      <c r="AA1517" s="1">
        <v>81829.390777295397</v>
      </c>
      <c r="AB1517" s="1">
        <v>157.41249996996601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</row>
    <row r="1518" spans="1:39" x14ac:dyDescent="0.3">
      <c r="A1518" t="str">
        <f t="shared" si="253"/>
        <v>Other</v>
      </c>
      <c r="B1518" t="str">
        <f t="shared" si="254"/>
        <v>5342</v>
      </c>
      <c r="C1518" t="str">
        <f t="shared" si="255"/>
        <v>HARDWARE, WEAPON SYSTEM</v>
      </c>
      <c r="D1518" s="1">
        <f t="shared" si="256"/>
        <v>791891.08374626399</v>
      </c>
      <c r="E1518" s="1">
        <f t="shared" si="257"/>
        <v>4570890.9591665398</v>
      </c>
      <c r="F1518" s="1">
        <f t="shared" si="258"/>
        <v>28391859.1602</v>
      </c>
      <c r="G1518" s="1">
        <f t="shared" si="259"/>
        <v>6933139.0528378999</v>
      </c>
      <c r="H1518" s="2">
        <f t="shared" si="260"/>
        <v>5.2114496744365555</v>
      </c>
      <c r="I1518" s="2">
        <f t="shared" si="261"/>
        <v>34.853237576415566</v>
      </c>
      <c r="J1518" s="2">
        <f t="shared" si="262"/>
        <v>0.24419461274860244</v>
      </c>
      <c r="K1518" s="2">
        <f t="shared" si="263"/>
        <v>3.5651223454875847E-4</v>
      </c>
      <c r="L1518" s="2">
        <f>AM1518/SUM(AM1:AM$2583)</f>
        <v>1.36117203193688E-4</v>
      </c>
      <c r="M1518" t="s">
        <v>3281</v>
      </c>
      <c r="N1518" t="s">
        <v>3572</v>
      </c>
      <c r="O1518" t="s">
        <v>3573</v>
      </c>
      <c r="P1518" s="1">
        <v>126605.375239813</v>
      </c>
      <c r="Q1518" s="1"/>
      <c r="R1518" s="1">
        <v>60382.417807143698</v>
      </c>
      <c r="S1518" s="1">
        <v>83581.008873383806</v>
      </c>
      <c r="T1518" s="1">
        <v>16875500.583277799</v>
      </c>
      <c r="U1518" s="1">
        <v>2539280.35398032</v>
      </c>
      <c r="V1518" s="1">
        <v>2136584.8355854698</v>
      </c>
      <c r="W1518" s="1">
        <v>2200840.39073866</v>
      </c>
      <c r="X1518" s="1">
        <v>286711.92359186697</v>
      </c>
      <c r="Y1518" s="1">
        <v>228528.52043256699</v>
      </c>
      <c r="Z1518" s="1">
        <v>2395205.7794905002</v>
      </c>
      <c r="AA1518" s="1">
        <v>20800507.7165461</v>
      </c>
      <c r="AB1518" s="1">
        <v>23645884.1194961</v>
      </c>
      <c r="AC1518" s="1">
        <v>14962802.104576601</v>
      </c>
      <c r="AD1518" s="1">
        <v>2939259.2292707898</v>
      </c>
      <c r="AE1518" s="1">
        <v>791891.08374626399</v>
      </c>
      <c r="AF1518" s="1">
        <v>12633083.9714326</v>
      </c>
      <c r="AG1518" s="1">
        <v>-2945.18422420672</v>
      </c>
      <c r="AH1518" s="1">
        <v>89990.095276630498</v>
      </c>
      <c r="AI1518" s="1">
        <v>3588783.41176211</v>
      </c>
      <c r="AJ1518" s="1">
        <v>4916104.04058972</v>
      </c>
      <c r="AK1518" s="1">
        <v>4570890.9591665398</v>
      </c>
      <c r="AL1518" s="1">
        <v>28391859.1602</v>
      </c>
      <c r="AM1518" s="1">
        <v>6933139.0528378999</v>
      </c>
    </row>
    <row r="1519" spans="1:39" x14ac:dyDescent="0.3">
      <c r="A1519" t="str">
        <f t="shared" si="253"/>
        <v>Other</v>
      </c>
      <c r="B1519" t="str">
        <f t="shared" si="254"/>
        <v>5345</v>
      </c>
      <c r="C1519" t="str">
        <f t="shared" si="255"/>
        <v>DISKS AND STONES, ABRASIVE</v>
      </c>
      <c r="D1519" s="1">
        <f t="shared" si="256"/>
        <v>588372.24930569495</v>
      </c>
      <c r="E1519" s="1">
        <f t="shared" si="257"/>
        <v>22287.2886931596</v>
      </c>
      <c r="F1519" s="1">
        <f t="shared" si="258"/>
        <v>0</v>
      </c>
      <c r="G1519" s="1">
        <f t="shared" si="259"/>
        <v>0</v>
      </c>
      <c r="H1519" s="2">
        <f t="shared" si="260"/>
        <v>-1</v>
      </c>
      <c r="I1519" s="2">
        <f t="shared" si="261"/>
        <v>-1</v>
      </c>
      <c r="J1519" s="2" t="e">
        <f t="shared" si="262"/>
        <v>#DIV/0!</v>
      </c>
      <c r="K1519" s="2">
        <f t="shared" si="263"/>
        <v>0</v>
      </c>
      <c r="L1519" s="2">
        <f>AM1519/SUM(AM1:AM$2583)</f>
        <v>0</v>
      </c>
      <c r="M1519" t="s">
        <v>3281</v>
      </c>
      <c r="N1519" t="s">
        <v>3574</v>
      </c>
      <c r="O1519" t="s">
        <v>3575</v>
      </c>
      <c r="P1519" s="1"/>
      <c r="Q1519" s="1"/>
      <c r="R1519" s="1"/>
      <c r="S1519" s="1"/>
      <c r="T1519" s="1">
        <v>86672.445523858594</v>
      </c>
      <c r="U1519" s="1">
        <v>134080.87448656201</v>
      </c>
      <c r="V1519" s="1">
        <v>40344.577308027801</v>
      </c>
      <c r="W1519" s="1">
        <v>11234.904688979999</v>
      </c>
      <c r="X1519" s="1">
        <v>794.47739990464197</v>
      </c>
      <c r="Y1519" s="1">
        <v>251630.914442893</v>
      </c>
      <c r="Z1519" s="1">
        <v>102989.232957531</v>
      </c>
      <c r="AA1519" s="1">
        <v>555319.76120578905</v>
      </c>
      <c r="AB1519" s="1">
        <v>800654.12474723498</v>
      </c>
      <c r="AC1519" s="1">
        <v>0</v>
      </c>
      <c r="AD1519" s="1"/>
      <c r="AE1519" s="1">
        <v>588372.24930569495</v>
      </c>
      <c r="AF1519" s="1">
        <v>136418.856927132</v>
      </c>
      <c r="AG1519" s="1">
        <v>91938.678992452798</v>
      </c>
      <c r="AH1519" s="1"/>
      <c r="AI1519" s="1"/>
      <c r="AJ1519" s="1"/>
      <c r="AK1519" s="1">
        <v>22287.2886931596</v>
      </c>
      <c r="AL1519" s="1"/>
      <c r="AM1519" s="1"/>
    </row>
    <row r="1520" spans="1:39" x14ac:dyDescent="0.3">
      <c r="A1520" t="str">
        <f t="shared" si="253"/>
        <v>Other</v>
      </c>
      <c r="B1520" t="str">
        <f t="shared" si="254"/>
        <v>5350</v>
      </c>
      <c r="C1520" t="str">
        <f t="shared" si="255"/>
        <v>ABRASIVE MATERIALS</v>
      </c>
      <c r="D1520" s="1">
        <f t="shared" si="256"/>
        <v>-44589.463306034697</v>
      </c>
      <c r="E1520" s="1">
        <f t="shared" si="257"/>
        <v>2463464.8625723398</v>
      </c>
      <c r="F1520" s="1">
        <f t="shared" si="258"/>
        <v>1181301.6503999999</v>
      </c>
      <c r="G1520" s="1">
        <f t="shared" si="259"/>
        <v>488680.984199634</v>
      </c>
      <c r="H1520" s="2">
        <f t="shared" si="260"/>
        <v>-0.52047148374323082</v>
      </c>
      <c r="I1520" s="2">
        <f t="shared" si="261"/>
        <v>-27.492842990557449</v>
      </c>
      <c r="J1520" s="2">
        <f t="shared" si="262"/>
        <v>0.41368009943451955</v>
      </c>
      <c r="K1520" s="2">
        <f t="shared" si="263"/>
        <v>1.4833424210930523E-5</v>
      </c>
      <c r="L1520" s="2">
        <f>AM1520/SUM(AM1:AM$2583)</f>
        <v>9.594195113678796E-6</v>
      </c>
      <c r="M1520" t="s">
        <v>3281</v>
      </c>
      <c r="N1520" t="s">
        <v>3576</v>
      </c>
      <c r="O1520" t="s">
        <v>3577</v>
      </c>
      <c r="P1520" s="1">
        <v>99501.503654934902</v>
      </c>
      <c r="Q1520" s="1">
        <v>293923.428073371</v>
      </c>
      <c r="R1520" s="1">
        <v>790032.54716679105</v>
      </c>
      <c r="S1520" s="1">
        <v>1125584.7104839401</v>
      </c>
      <c r="T1520" s="1">
        <v>1498232.31675277</v>
      </c>
      <c r="U1520" s="1">
        <v>3213981.0428185798</v>
      </c>
      <c r="V1520" s="1">
        <v>3036903.9423730802</v>
      </c>
      <c r="W1520" s="1">
        <v>4162768.9694153299</v>
      </c>
      <c r="X1520" s="1">
        <v>2437143.4042011001</v>
      </c>
      <c r="Y1520" s="1">
        <v>2282387.1072815801</v>
      </c>
      <c r="Z1520" s="1">
        <v>3548964.1189336102</v>
      </c>
      <c r="AA1520" s="1">
        <v>2041306.0131814801</v>
      </c>
      <c r="AB1520" s="1">
        <v>1256292.86654051</v>
      </c>
      <c r="AC1520" s="1">
        <v>1162104.1140242701</v>
      </c>
      <c r="AD1520" s="1">
        <v>1393176.0983646801</v>
      </c>
      <c r="AE1520" s="1">
        <v>-44589.463306034697</v>
      </c>
      <c r="AF1520" s="1">
        <v>360149.769574509</v>
      </c>
      <c r="AG1520" s="1">
        <v>591581.40220038604</v>
      </c>
      <c r="AH1520" s="1">
        <v>852727.90661065001</v>
      </c>
      <c r="AI1520" s="1">
        <v>1375097.87649977</v>
      </c>
      <c r="AJ1520" s="1">
        <v>2024314.9617437499</v>
      </c>
      <c r="AK1520" s="1">
        <v>2463464.8625723398</v>
      </c>
      <c r="AL1520" s="1">
        <v>1181301.6503999999</v>
      </c>
      <c r="AM1520" s="1">
        <v>488680.984199634</v>
      </c>
    </row>
    <row r="1521" spans="1:39" x14ac:dyDescent="0.3">
      <c r="A1521" t="str">
        <f t="shared" si="253"/>
        <v>Other</v>
      </c>
      <c r="B1521" t="str">
        <f t="shared" si="254"/>
        <v>5355</v>
      </c>
      <c r="C1521" t="str">
        <f t="shared" si="255"/>
        <v>KNOBS AND POINTERS</v>
      </c>
      <c r="D1521" s="1">
        <f t="shared" si="256"/>
        <v>2689.7251857399701</v>
      </c>
      <c r="E1521" s="1">
        <f t="shared" si="257"/>
        <v>0</v>
      </c>
      <c r="F1521" s="1">
        <f t="shared" si="258"/>
        <v>0</v>
      </c>
      <c r="G1521" s="1">
        <f t="shared" si="259"/>
        <v>0</v>
      </c>
      <c r="H1521" s="2" t="e">
        <f t="shared" si="260"/>
        <v>#DIV/0!</v>
      </c>
      <c r="I1521" s="2">
        <f t="shared" si="261"/>
        <v>-1</v>
      </c>
      <c r="J1521" s="2" t="e">
        <f t="shared" si="262"/>
        <v>#DIV/0!</v>
      </c>
      <c r="K1521" s="2">
        <f t="shared" si="263"/>
        <v>0</v>
      </c>
      <c r="L1521" s="2">
        <f>AM1521/SUM(AM1:AM$2583)</f>
        <v>0</v>
      </c>
      <c r="M1521" t="s">
        <v>3281</v>
      </c>
      <c r="N1521" t="s">
        <v>3578</v>
      </c>
      <c r="O1521" t="s">
        <v>3579</v>
      </c>
      <c r="P1521" s="1">
        <v>656713.47872868006</v>
      </c>
      <c r="Q1521" s="1">
        <v>154212.58770978</v>
      </c>
      <c r="R1521" s="1">
        <v>111619.419780064</v>
      </c>
      <c r="S1521" s="1"/>
      <c r="T1521" s="1"/>
      <c r="U1521" s="1">
        <v>32115.542592575701</v>
      </c>
      <c r="V1521" s="1">
        <v>106364.50177729101</v>
      </c>
      <c r="W1521" s="1">
        <v>14305.588122929101</v>
      </c>
      <c r="X1521" s="1">
        <v>7438.2280058186298</v>
      </c>
      <c r="Y1521" s="1">
        <v>6438.8459025256698</v>
      </c>
      <c r="Z1521" s="1">
        <v>18647.451700549998</v>
      </c>
      <c r="AA1521" s="1">
        <v>352.65529515433002</v>
      </c>
      <c r="AB1521" s="1">
        <v>10275.887998039399</v>
      </c>
      <c r="AC1521" s="1">
        <v>5384.4071742732804</v>
      </c>
      <c r="AD1521" s="1">
        <v>8381.5877965337604</v>
      </c>
      <c r="AE1521" s="1">
        <v>2689.7251857399701</v>
      </c>
      <c r="AF1521" s="1">
        <v>5046.2408869552801</v>
      </c>
      <c r="AG1521" s="1">
        <v>24774.106999632098</v>
      </c>
      <c r="AH1521" s="1"/>
      <c r="AI1521" s="1"/>
      <c r="AJ1521" s="1">
        <v>2068.9921022349499</v>
      </c>
      <c r="AK1521" s="1"/>
      <c r="AL1521" s="1"/>
      <c r="AM1521" s="1"/>
    </row>
    <row r="1522" spans="1:39" x14ac:dyDescent="0.3">
      <c r="A1522" t="str">
        <f t="shared" si="253"/>
        <v>Other</v>
      </c>
      <c r="B1522" t="str">
        <f t="shared" si="254"/>
        <v>5360</v>
      </c>
      <c r="C1522" t="str">
        <f t="shared" si="255"/>
        <v>COIL, FLAT, LEAF, AND WIRE SPRINGS</v>
      </c>
      <c r="D1522" s="1">
        <f t="shared" si="256"/>
        <v>22139.535132313398</v>
      </c>
      <c r="E1522" s="1">
        <f t="shared" si="257"/>
        <v>13153.884120465</v>
      </c>
      <c r="F1522" s="1">
        <f t="shared" si="258"/>
        <v>0</v>
      </c>
      <c r="G1522" s="1">
        <f t="shared" si="259"/>
        <v>0</v>
      </c>
      <c r="H1522" s="2">
        <f t="shared" si="260"/>
        <v>-1</v>
      </c>
      <c r="I1522" s="2">
        <f t="shared" si="261"/>
        <v>-1</v>
      </c>
      <c r="J1522" s="2" t="e">
        <f t="shared" si="262"/>
        <v>#DIV/0!</v>
      </c>
      <c r="K1522" s="2">
        <f t="shared" si="263"/>
        <v>0</v>
      </c>
      <c r="L1522" s="2">
        <f>AM1522/SUM(AM1:AM$2583)</f>
        <v>0</v>
      </c>
      <c r="M1522" t="s">
        <v>3281</v>
      </c>
      <c r="N1522" t="s">
        <v>3580</v>
      </c>
      <c r="O1522" t="s">
        <v>3581</v>
      </c>
      <c r="P1522" s="1">
        <v>68175.7294500102</v>
      </c>
      <c r="Q1522" s="1">
        <v>517223.20459786401</v>
      </c>
      <c r="R1522" s="1">
        <v>800925.04957148503</v>
      </c>
      <c r="S1522" s="1">
        <v>292395.62368746498</v>
      </c>
      <c r="T1522" s="1">
        <v>432993.33274577901</v>
      </c>
      <c r="U1522" s="1">
        <v>190009.50145675801</v>
      </c>
      <c r="V1522" s="1">
        <v>294314.36256675899</v>
      </c>
      <c r="W1522" s="1">
        <v>204380.498047462</v>
      </c>
      <c r="X1522" s="1">
        <v>740685.21977479698</v>
      </c>
      <c r="Y1522" s="1">
        <v>48525.633319395798</v>
      </c>
      <c r="Z1522" s="1">
        <v>733373.73219014297</v>
      </c>
      <c r="AA1522" s="1">
        <v>7643.4253477554103</v>
      </c>
      <c r="AB1522" s="1">
        <v>49228.540856797197</v>
      </c>
      <c r="AC1522" s="1">
        <v>39692.6212807337</v>
      </c>
      <c r="AD1522" s="1">
        <v>10908.243434821999</v>
      </c>
      <c r="AE1522" s="1">
        <v>22139.535132313398</v>
      </c>
      <c r="AF1522" s="1">
        <v>4603.7133975758898</v>
      </c>
      <c r="AG1522" s="1">
        <v>31786.6958226192</v>
      </c>
      <c r="AH1522" s="1">
        <v>0</v>
      </c>
      <c r="AI1522" s="1">
        <v>1505.2465317465101</v>
      </c>
      <c r="AJ1522" s="1">
        <v>18944.496075056799</v>
      </c>
      <c r="AK1522" s="1">
        <v>13153.884120465</v>
      </c>
      <c r="AL1522" s="1"/>
      <c r="AM1522" s="1"/>
    </row>
    <row r="1523" spans="1:39" x14ac:dyDescent="0.3">
      <c r="A1523" t="str">
        <f t="shared" si="253"/>
        <v>Other</v>
      </c>
      <c r="B1523" t="str">
        <f t="shared" si="254"/>
        <v>5365</v>
      </c>
      <c r="C1523" t="str">
        <f t="shared" si="255"/>
        <v>BUSHINGS, RINGS, SHIMS AND SPACERS</v>
      </c>
      <c r="D1523" s="1">
        <f t="shared" si="256"/>
        <v>385972.45062769199</v>
      </c>
      <c r="E1523" s="1">
        <f t="shared" si="257"/>
        <v>98047.191288587506</v>
      </c>
      <c r="F1523" s="1">
        <f t="shared" si="258"/>
        <v>661202.1949</v>
      </c>
      <c r="G1523" s="1">
        <f t="shared" si="259"/>
        <v>0</v>
      </c>
      <c r="H1523" s="2">
        <f t="shared" si="260"/>
        <v>5.7437137791520048</v>
      </c>
      <c r="I1523" s="2">
        <f t="shared" si="261"/>
        <v>0.71308131920999185</v>
      </c>
      <c r="J1523" s="2">
        <f t="shared" si="262"/>
        <v>0</v>
      </c>
      <c r="K1523" s="2">
        <f t="shared" si="263"/>
        <v>8.3026148679543602E-6</v>
      </c>
      <c r="L1523" s="2">
        <f>AM1523/SUM(AM1:AM$2583)</f>
        <v>0</v>
      </c>
      <c r="M1523" t="s">
        <v>3281</v>
      </c>
      <c r="N1523" t="s">
        <v>3582</v>
      </c>
      <c r="O1523" t="s">
        <v>3583</v>
      </c>
      <c r="P1523" s="1">
        <v>171025.02576806699</v>
      </c>
      <c r="Q1523" s="1">
        <v>406321.82923845301</v>
      </c>
      <c r="R1523" s="1">
        <v>532701.44851195998</v>
      </c>
      <c r="S1523" s="1">
        <v>452912.18245235801</v>
      </c>
      <c r="T1523" s="1">
        <v>1062543.6714634199</v>
      </c>
      <c r="U1523" s="1">
        <v>546507.03824329202</v>
      </c>
      <c r="V1523" s="1">
        <v>1187442.8621636599</v>
      </c>
      <c r="W1523" s="1">
        <v>1526083.25859636</v>
      </c>
      <c r="X1523" s="1">
        <v>385942.63285845902</v>
      </c>
      <c r="Y1523" s="1">
        <v>634044.72078471899</v>
      </c>
      <c r="Z1523" s="1">
        <v>1214413.1458507499</v>
      </c>
      <c r="AA1523" s="1">
        <v>545760.14984161896</v>
      </c>
      <c r="AB1523" s="1">
        <v>746734.20882757299</v>
      </c>
      <c r="AC1523" s="1">
        <v>129204.00680890599</v>
      </c>
      <c r="AD1523" s="1">
        <v>482719.117441796</v>
      </c>
      <c r="AE1523" s="1">
        <v>385972.45062769199</v>
      </c>
      <c r="AF1523" s="1">
        <v>111980.283939532</v>
      </c>
      <c r="AG1523" s="1">
        <v>135881.716081525</v>
      </c>
      <c r="AH1523" s="1">
        <v>208029.37422077201</v>
      </c>
      <c r="AI1523" s="1">
        <v>101183.769663592</v>
      </c>
      <c r="AJ1523" s="1">
        <v>486155.712031729</v>
      </c>
      <c r="AK1523" s="1">
        <v>98047.191288587506</v>
      </c>
      <c r="AL1523" s="1">
        <v>661202.1949</v>
      </c>
      <c r="AM1523" s="1"/>
    </row>
    <row r="1524" spans="1:39" x14ac:dyDescent="0.3">
      <c r="A1524" t="str">
        <f t="shared" si="253"/>
        <v>Other</v>
      </c>
      <c r="B1524" t="str">
        <f t="shared" si="254"/>
        <v>5410</v>
      </c>
      <c r="C1524" t="str">
        <f t="shared" si="255"/>
        <v>PREFABRICATED &amp; PORTABLE BUILDINGS</v>
      </c>
      <c r="D1524" s="1">
        <f t="shared" si="256"/>
        <v>11701796.6325999</v>
      </c>
      <c r="E1524" s="1">
        <f t="shared" si="257"/>
        <v>67790358.543850005</v>
      </c>
      <c r="F1524" s="1">
        <f t="shared" si="258"/>
        <v>50811679.738399997</v>
      </c>
      <c r="G1524" s="1">
        <f t="shared" si="259"/>
        <v>7626468.8838172304</v>
      </c>
      <c r="H1524" s="2">
        <f t="shared" si="260"/>
        <v>-0.25045860753881977</v>
      </c>
      <c r="I1524" s="2">
        <f t="shared" si="261"/>
        <v>3.3422118272714059</v>
      </c>
      <c r="J1524" s="2">
        <f t="shared" si="262"/>
        <v>0.15009283147263613</v>
      </c>
      <c r="K1524" s="2">
        <f t="shared" si="263"/>
        <v>6.3803449370820452E-4</v>
      </c>
      <c r="L1524" s="2">
        <f>AM1524/SUM(AM1:AM$2583)</f>
        <v>1.4972923617967424E-4</v>
      </c>
      <c r="M1524" t="s">
        <v>3281</v>
      </c>
      <c r="N1524" t="s">
        <v>3584</v>
      </c>
      <c r="O1524" t="s">
        <v>3585</v>
      </c>
      <c r="P1524" s="1">
        <v>9949513.7678538803</v>
      </c>
      <c r="Q1524" s="1">
        <v>8886075.4338715207</v>
      </c>
      <c r="R1524" s="1">
        <v>18822056.2464443</v>
      </c>
      <c r="S1524" s="1">
        <v>72551969.866426095</v>
      </c>
      <c r="T1524" s="1">
        <v>56293182.175683998</v>
      </c>
      <c r="U1524" s="1">
        <v>30376383.317338102</v>
      </c>
      <c r="V1524" s="1">
        <v>32950549.895148601</v>
      </c>
      <c r="W1524" s="1">
        <v>33719483.625872098</v>
      </c>
      <c r="X1524" s="1">
        <v>19044059.530586101</v>
      </c>
      <c r="Y1524" s="1">
        <v>15653964.848649601</v>
      </c>
      <c r="Z1524" s="1">
        <v>41224593.486258097</v>
      </c>
      <c r="AA1524" s="1">
        <v>14239437.913574001</v>
      </c>
      <c r="AB1524" s="1">
        <v>43262151.878793202</v>
      </c>
      <c r="AC1524" s="1">
        <v>7826386.6766856499</v>
      </c>
      <c r="AD1524" s="1">
        <v>19167579.6734422</v>
      </c>
      <c r="AE1524" s="1">
        <v>11701796.6325999</v>
      </c>
      <c r="AF1524" s="1">
        <v>10183218.614109</v>
      </c>
      <c r="AG1524" s="1">
        <v>32251359.720614798</v>
      </c>
      <c r="AH1524" s="1">
        <v>18813615.875216302</v>
      </c>
      <c r="AI1524" s="1">
        <v>15207726.206340401</v>
      </c>
      <c r="AJ1524" s="1">
        <v>48778032.620918699</v>
      </c>
      <c r="AK1524" s="1">
        <v>67790358.543850005</v>
      </c>
      <c r="AL1524" s="1">
        <v>50811679.738399997</v>
      </c>
      <c r="AM1524" s="1">
        <v>7626468.8838172304</v>
      </c>
    </row>
    <row r="1525" spans="1:39" x14ac:dyDescent="0.3">
      <c r="A1525" t="str">
        <f t="shared" si="253"/>
        <v>Other</v>
      </c>
      <c r="B1525" t="str">
        <f t="shared" si="254"/>
        <v>5411</v>
      </c>
      <c r="C1525" t="str">
        <f t="shared" si="255"/>
        <v>RIGID WALL SHELTERS</v>
      </c>
      <c r="D1525" s="1">
        <f t="shared" si="256"/>
        <v>-2139969.7702509998</v>
      </c>
      <c r="E1525" s="1">
        <f t="shared" si="257"/>
        <v>1136963.60877275</v>
      </c>
      <c r="F1525" s="1">
        <f t="shared" si="258"/>
        <v>4465236.125</v>
      </c>
      <c r="G1525" s="1">
        <f t="shared" si="259"/>
        <v>-8452.5612385557997</v>
      </c>
      <c r="H1525" s="2">
        <f t="shared" si="260"/>
        <v>2.9273342528700819</v>
      </c>
      <c r="I1525" s="2">
        <f t="shared" si="261"/>
        <v>-3.086588412170078</v>
      </c>
      <c r="J1525" s="2">
        <f t="shared" si="262"/>
        <v>-1.8929707191141655E-3</v>
      </c>
      <c r="K1525" s="2">
        <f t="shared" si="263"/>
        <v>5.6069287316807595E-5</v>
      </c>
      <c r="L1525" s="2">
        <f>AM1525/SUM(AM1:AM$2583)</f>
        <v>-1.6594777442760904E-7</v>
      </c>
      <c r="M1525" t="s">
        <v>3281</v>
      </c>
      <c r="N1525" t="s">
        <v>3586</v>
      </c>
      <c r="O1525" t="s">
        <v>3587</v>
      </c>
      <c r="P1525" s="1"/>
      <c r="Q1525" s="1">
        <v>243259.59477439101</v>
      </c>
      <c r="R1525" s="1"/>
      <c r="S1525" s="1">
        <v>4201018.0971162701</v>
      </c>
      <c r="T1525" s="1">
        <v>105850.516508603</v>
      </c>
      <c r="U1525" s="1">
        <v>4441545.18157122</v>
      </c>
      <c r="V1525" s="1">
        <v>280920.23134237202</v>
      </c>
      <c r="W1525" s="1">
        <v>235304.30104049001</v>
      </c>
      <c r="X1525" s="1">
        <v>446352.10643038899</v>
      </c>
      <c r="Y1525" s="1">
        <v>8912.7503211911098</v>
      </c>
      <c r="Z1525" s="1">
        <v>326893.40055724297</v>
      </c>
      <c r="AA1525" s="1">
        <v>70837.074188495797</v>
      </c>
      <c r="AB1525" s="1">
        <v>4366909.4267969104</v>
      </c>
      <c r="AC1525" s="1">
        <v>291059.78410315001</v>
      </c>
      <c r="AD1525" s="1">
        <v>542724.85223091103</v>
      </c>
      <c r="AE1525" s="1">
        <v>-2139969.7702509998</v>
      </c>
      <c r="AF1525" s="1">
        <v>78414.705200843804</v>
      </c>
      <c r="AG1525" s="1">
        <v>422489.72663059499</v>
      </c>
      <c r="AH1525" s="1">
        <v>1327654.57239766</v>
      </c>
      <c r="AI1525" s="1">
        <v>144403.31772687199</v>
      </c>
      <c r="AJ1525" s="1">
        <v>362957.802550191</v>
      </c>
      <c r="AK1525" s="1">
        <v>1136963.60877275</v>
      </c>
      <c r="AL1525" s="1">
        <v>4465236.125</v>
      </c>
      <c r="AM1525" s="1">
        <v>-8452.5612385557997</v>
      </c>
    </row>
    <row r="1526" spans="1:39" x14ac:dyDescent="0.3">
      <c r="A1526" t="str">
        <f t="shared" si="253"/>
        <v>Other</v>
      </c>
      <c r="B1526" t="str">
        <f t="shared" si="254"/>
        <v>5419</v>
      </c>
      <c r="C1526" t="str">
        <f t="shared" si="255"/>
        <v>COLLECTIVE MODULAR SUPPORT SYSTEM</v>
      </c>
      <c r="D1526" s="1">
        <f t="shared" si="256"/>
        <v>3004028.3080708701</v>
      </c>
      <c r="E1526" s="1">
        <f t="shared" si="257"/>
        <v>3569532.7291054302</v>
      </c>
      <c r="F1526" s="1">
        <f t="shared" si="258"/>
        <v>-2129114.8476999998</v>
      </c>
      <c r="G1526" s="1">
        <f t="shared" si="259"/>
        <v>321792.16943338502</v>
      </c>
      <c r="H1526" s="2">
        <f t="shared" si="260"/>
        <v>-1.5964687843704357</v>
      </c>
      <c r="I1526" s="2">
        <f t="shared" si="261"/>
        <v>-1.7087532570780857</v>
      </c>
      <c r="J1526" s="2">
        <f t="shared" si="262"/>
        <v>-0.15113894385782176</v>
      </c>
      <c r="K1526" s="2">
        <f t="shared" si="263"/>
        <v>-2.67349696151113E-5</v>
      </c>
      <c r="L1526" s="2">
        <f>AM1526/SUM(AM1:AM$2583)</f>
        <v>6.317693872730385E-6</v>
      </c>
      <c r="M1526" t="s">
        <v>3281</v>
      </c>
      <c r="N1526" t="s">
        <v>3588</v>
      </c>
      <c r="O1526" t="s">
        <v>3589</v>
      </c>
      <c r="P1526" s="1"/>
      <c r="Q1526" s="1">
        <v>0</v>
      </c>
      <c r="R1526" s="1">
        <v>1880349.6751685401</v>
      </c>
      <c r="S1526" s="1">
        <v>2112411.74979808</v>
      </c>
      <c r="T1526" s="1">
        <v>1308931.23494624</v>
      </c>
      <c r="U1526" s="1">
        <v>122446.461209858</v>
      </c>
      <c r="V1526" s="1">
        <v>338906.47334656998</v>
      </c>
      <c r="W1526" s="1">
        <v>13910.2708007211</v>
      </c>
      <c r="X1526" s="1">
        <v>93430.276158837907</v>
      </c>
      <c r="Y1526" s="1">
        <v>366126.99254946399</v>
      </c>
      <c r="Z1526" s="1">
        <v>424482.06136373698</v>
      </c>
      <c r="AA1526" s="1">
        <v>185634.31045485201</v>
      </c>
      <c r="AB1526" s="1">
        <v>2412923.4197909399</v>
      </c>
      <c r="AC1526" s="1">
        <v>0</v>
      </c>
      <c r="AD1526" s="1">
        <v>14885409.9964763</v>
      </c>
      <c r="AE1526" s="1">
        <v>3004028.3080708701</v>
      </c>
      <c r="AF1526" s="1">
        <v>367243.30881305999</v>
      </c>
      <c r="AG1526" s="1">
        <v>92142.192157324607</v>
      </c>
      <c r="AH1526" s="1">
        <v>7235047.8675425705</v>
      </c>
      <c r="AI1526" s="1">
        <v>934620.33927752799</v>
      </c>
      <c r="AJ1526" s="1">
        <v>2930442.8627638398</v>
      </c>
      <c r="AK1526" s="1">
        <v>3569532.7291054302</v>
      </c>
      <c r="AL1526" s="1">
        <v>-2129114.8476999998</v>
      </c>
      <c r="AM1526" s="1">
        <v>321792.16943338502</v>
      </c>
    </row>
    <row r="1527" spans="1:39" x14ac:dyDescent="0.3">
      <c r="A1527" t="str">
        <f t="shared" si="253"/>
        <v>Other</v>
      </c>
      <c r="B1527" t="str">
        <f t="shared" si="254"/>
        <v>5420</v>
      </c>
      <c r="C1527" t="str">
        <f t="shared" si="255"/>
        <v>BRIDGES, FIXED AND FLOATING</v>
      </c>
      <c r="D1527" s="1">
        <f t="shared" si="256"/>
        <v>0</v>
      </c>
      <c r="E1527" s="1">
        <f t="shared" si="257"/>
        <v>784835.50843110995</v>
      </c>
      <c r="F1527" s="1">
        <f t="shared" si="258"/>
        <v>785373.18259999994</v>
      </c>
      <c r="G1527" s="1">
        <f t="shared" si="259"/>
        <v>0</v>
      </c>
      <c r="H1527" s="2">
        <f t="shared" si="260"/>
        <v>6.8507880073465088E-4</v>
      </c>
      <c r="I1527" s="2" t="e">
        <f t="shared" si="261"/>
        <v>#DIV/0!</v>
      </c>
      <c r="J1527" s="2">
        <f t="shared" si="262"/>
        <v>0</v>
      </c>
      <c r="K1527" s="2">
        <f t="shared" si="263"/>
        <v>9.8618109755875426E-6</v>
      </c>
      <c r="L1527" s="2">
        <f>AM1527/SUM(AM1:AM$2583)</f>
        <v>0</v>
      </c>
      <c r="M1527" t="s">
        <v>3281</v>
      </c>
      <c r="N1527" t="s">
        <v>3590</v>
      </c>
      <c r="O1527" t="s">
        <v>3591</v>
      </c>
      <c r="P1527" s="1">
        <v>95349.077427028096</v>
      </c>
      <c r="Q1527" s="1"/>
      <c r="R1527" s="1"/>
      <c r="S1527" s="1"/>
      <c r="T1527" s="1"/>
      <c r="U1527" s="1">
        <v>75250.501557044394</v>
      </c>
      <c r="V1527" s="1">
        <v>15139.003433993799</v>
      </c>
      <c r="W1527" s="1">
        <v>18976.592282924699</v>
      </c>
      <c r="X1527" s="1">
        <v>91452.880029962893</v>
      </c>
      <c r="Y1527" s="1">
        <v>280516.70816952898</v>
      </c>
      <c r="Z1527" s="1">
        <v>0</v>
      </c>
      <c r="AA1527" s="1"/>
      <c r="AB1527" s="1"/>
      <c r="AC1527" s="1">
        <v>3833.6737683045199</v>
      </c>
      <c r="AD1527" s="1"/>
      <c r="AE1527" s="1"/>
      <c r="AF1527" s="1"/>
      <c r="AG1527" s="1">
        <v>25169.696080432699</v>
      </c>
      <c r="AH1527" s="1">
        <v>0</v>
      </c>
      <c r="AI1527" s="1"/>
      <c r="AJ1527" s="1"/>
      <c r="AK1527" s="1">
        <v>784835.50843110995</v>
      </c>
      <c r="AL1527" s="1">
        <v>785373.18259999994</v>
      </c>
      <c r="AM1527" s="1"/>
    </row>
    <row r="1528" spans="1:39" x14ac:dyDescent="0.3">
      <c r="A1528" t="str">
        <f t="shared" si="253"/>
        <v>Other</v>
      </c>
      <c r="B1528" t="str">
        <f t="shared" si="254"/>
        <v>5430</v>
      </c>
      <c r="C1528" t="str">
        <f t="shared" si="255"/>
        <v>STORAGE TANKS</v>
      </c>
      <c r="D1528" s="1">
        <f t="shared" si="256"/>
        <v>1539941.1834573001</v>
      </c>
      <c r="E1528" s="1">
        <f t="shared" si="257"/>
        <v>4448058.0500110397</v>
      </c>
      <c r="F1528" s="1">
        <f t="shared" si="258"/>
        <v>6284660.5569000002</v>
      </c>
      <c r="G1528" s="1">
        <f t="shared" si="259"/>
        <v>1768922.67125326</v>
      </c>
      <c r="H1528" s="2">
        <f t="shared" si="260"/>
        <v>0.41289985117986538</v>
      </c>
      <c r="I1528" s="2">
        <f t="shared" si="261"/>
        <v>3.0811042813923573</v>
      </c>
      <c r="J1528" s="2">
        <f t="shared" si="262"/>
        <v>0.28146670058594331</v>
      </c>
      <c r="K1528" s="2">
        <f t="shared" si="263"/>
        <v>7.8915521730317029E-5</v>
      </c>
      <c r="L1528" s="2">
        <f>AM1528/SUM(AM1:AM$2583)</f>
        <v>3.4728974111422733E-5</v>
      </c>
      <c r="M1528" t="s">
        <v>3281</v>
      </c>
      <c r="N1528" t="s">
        <v>3592</v>
      </c>
      <c r="O1528" t="s">
        <v>3593</v>
      </c>
      <c r="P1528" s="1">
        <v>7573464.7813746799</v>
      </c>
      <c r="Q1528" s="1">
        <v>4698640.2815905204</v>
      </c>
      <c r="R1528" s="1">
        <v>4126874.7188151502</v>
      </c>
      <c r="S1528" s="1">
        <v>11320306.9902768</v>
      </c>
      <c r="T1528" s="1">
        <v>17376981.9267543</v>
      </c>
      <c r="U1528" s="1">
        <v>1393904.9213023901</v>
      </c>
      <c r="V1528" s="1">
        <v>-8983193.54607003</v>
      </c>
      <c r="W1528" s="1">
        <v>1034984.29568257</v>
      </c>
      <c r="X1528" s="1">
        <v>1852163.73767044</v>
      </c>
      <c r="Y1528" s="1">
        <v>9515553.1154984999</v>
      </c>
      <c r="Z1528" s="1">
        <v>650861.35171501106</v>
      </c>
      <c r="AA1528" s="1">
        <v>19746917.6262029</v>
      </c>
      <c r="AB1528" s="1">
        <v>1383591.71075648</v>
      </c>
      <c r="AC1528" s="1">
        <v>2240000.4212589101</v>
      </c>
      <c r="AD1528" s="1">
        <v>3341217.1372289401</v>
      </c>
      <c r="AE1528" s="1">
        <v>1539941.1834573001</v>
      </c>
      <c r="AF1528" s="1">
        <v>589774.70573397097</v>
      </c>
      <c r="AG1528" s="1">
        <v>1642765.5032329599</v>
      </c>
      <c r="AH1528" s="1">
        <v>5648196.4491647603</v>
      </c>
      <c r="AI1528" s="1">
        <v>17348699.652184501</v>
      </c>
      <c r="AJ1528" s="1">
        <v>16622386.365344699</v>
      </c>
      <c r="AK1528" s="1">
        <v>4448058.0500110397</v>
      </c>
      <c r="AL1528" s="1">
        <v>6284660.5569000002</v>
      </c>
      <c r="AM1528" s="1">
        <v>1768922.67125326</v>
      </c>
    </row>
    <row r="1529" spans="1:39" x14ac:dyDescent="0.3">
      <c r="A1529" t="str">
        <f t="shared" si="253"/>
        <v>Other</v>
      </c>
      <c r="B1529" t="str">
        <f t="shared" si="254"/>
        <v>5440</v>
      </c>
      <c r="C1529" t="str">
        <f t="shared" si="255"/>
        <v>SCAFFOLDING EQ &amp; CONCRETE FORMS</v>
      </c>
      <c r="D1529" s="1">
        <f t="shared" si="256"/>
        <v>4866067.0325618302</v>
      </c>
      <c r="E1529" s="1">
        <f t="shared" si="257"/>
        <v>2799833.4442355698</v>
      </c>
      <c r="F1529" s="1">
        <f t="shared" si="258"/>
        <v>2510695.4208999998</v>
      </c>
      <c r="G1529" s="1">
        <f t="shared" si="259"/>
        <v>1387238.0367117501</v>
      </c>
      <c r="H1529" s="2">
        <f t="shared" si="260"/>
        <v>-0.1032697226797048</v>
      </c>
      <c r="I1529" s="2">
        <f t="shared" si="261"/>
        <v>-0.48404010793534047</v>
      </c>
      <c r="J1529" s="2">
        <f t="shared" si="262"/>
        <v>0.55253139236398174</v>
      </c>
      <c r="K1529" s="2">
        <f t="shared" si="263"/>
        <v>3.1526418531659453E-5</v>
      </c>
      <c r="L1529" s="2">
        <f>AM1529/SUM(AM1:AM$2583)</f>
        <v>2.7235421110415303E-5</v>
      </c>
      <c r="M1529" t="s">
        <v>3281</v>
      </c>
      <c r="N1529" t="s">
        <v>3594</v>
      </c>
      <c r="O1529" t="s">
        <v>3595</v>
      </c>
      <c r="P1529" s="1">
        <v>415278.16885177197</v>
      </c>
      <c r="Q1529" s="1">
        <v>157089.90601277599</v>
      </c>
      <c r="R1529" s="1">
        <v>795525.38734435104</v>
      </c>
      <c r="S1529" s="1">
        <v>2217332.5907242401</v>
      </c>
      <c r="T1529" s="1">
        <v>1852755.1649930701</v>
      </c>
      <c r="U1529" s="1">
        <v>872806.20588699204</v>
      </c>
      <c r="V1529" s="1">
        <v>696227.77992449701</v>
      </c>
      <c r="W1529" s="1">
        <v>557781.17469136999</v>
      </c>
      <c r="X1529" s="1">
        <v>1852713.1551838</v>
      </c>
      <c r="Y1529" s="1">
        <v>645259.23542981397</v>
      </c>
      <c r="Z1529" s="1">
        <v>426450.20872164902</v>
      </c>
      <c r="AA1529" s="1">
        <v>1331159.8548866301</v>
      </c>
      <c r="AB1529" s="1">
        <v>949219.81302628899</v>
      </c>
      <c r="AC1529" s="1">
        <v>2871973.68911603</v>
      </c>
      <c r="AD1529" s="1">
        <v>1346577.82495233</v>
      </c>
      <c r="AE1529" s="1">
        <v>4866067.0325618302</v>
      </c>
      <c r="AF1529" s="1">
        <v>5878555.7539384598</v>
      </c>
      <c r="AG1529" s="1">
        <v>2555069.03709336</v>
      </c>
      <c r="AH1529" s="1">
        <v>7463630.6680517197</v>
      </c>
      <c r="AI1529" s="1">
        <v>10407872.418753499</v>
      </c>
      <c r="AJ1529" s="1">
        <v>2904827.00145747</v>
      </c>
      <c r="AK1529" s="1">
        <v>2799833.4442355698</v>
      </c>
      <c r="AL1529" s="1">
        <v>2510695.4208999998</v>
      </c>
      <c r="AM1529" s="1">
        <v>1387238.0367117501</v>
      </c>
    </row>
    <row r="1530" spans="1:39" x14ac:dyDescent="0.3">
      <c r="A1530" t="str">
        <f t="shared" si="253"/>
        <v>Other</v>
      </c>
      <c r="B1530" t="str">
        <f t="shared" si="254"/>
        <v>5445</v>
      </c>
      <c r="C1530" t="str">
        <f t="shared" si="255"/>
        <v>PREFABRICATED TOWER STRUCTURES</v>
      </c>
      <c r="D1530" s="1">
        <f t="shared" si="256"/>
        <v>156317.872359837</v>
      </c>
      <c r="E1530" s="1">
        <f t="shared" si="257"/>
        <v>2053769.8069915399</v>
      </c>
      <c r="F1530" s="1">
        <f t="shared" si="258"/>
        <v>2171692.6504000002</v>
      </c>
      <c r="G1530" s="1">
        <f t="shared" si="259"/>
        <v>19739065.980957199</v>
      </c>
      <c r="H1530" s="2">
        <f t="shared" si="260"/>
        <v>5.7417751009398277E-2</v>
      </c>
      <c r="I1530" s="2">
        <f t="shared" si="261"/>
        <v>12.892798165783995</v>
      </c>
      <c r="J1530" s="2">
        <f t="shared" si="262"/>
        <v>9.0892539408472448</v>
      </c>
      <c r="K1530" s="2">
        <f t="shared" si="263"/>
        <v>2.7269612573753196E-5</v>
      </c>
      <c r="L1530" s="2">
        <f>AM1530/SUM(AM1:AM$2583)</f>
        <v>3.8753390556674075E-4</v>
      </c>
      <c r="M1530" t="s">
        <v>3281</v>
      </c>
      <c r="N1530" t="s">
        <v>3596</v>
      </c>
      <c r="O1530" t="s">
        <v>3597</v>
      </c>
      <c r="P1530" s="1">
        <v>92238.797081222394</v>
      </c>
      <c r="Q1530" s="1">
        <v>182697.092423161</v>
      </c>
      <c r="R1530" s="1">
        <v>119492.95659098501</v>
      </c>
      <c r="S1530" s="1">
        <v>59213.310047620696</v>
      </c>
      <c r="T1530" s="1">
        <v>463032.97778858698</v>
      </c>
      <c r="U1530" s="1">
        <v>996699.20911239204</v>
      </c>
      <c r="V1530" s="1">
        <v>1644621.7512372199</v>
      </c>
      <c r="W1530" s="1">
        <v>493603.68679929298</v>
      </c>
      <c r="X1530" s="1">
        <v>789066.68888750602</v>
      </c>
      <c r="Y1530" s="1">
        <v>1921121.0313415499</v>
      </c>
      <c r="Z1530" s="1">
        <v>6271642.5981744099</v>
      </c>
      <c r="AA1530" s="1">
        <v>1242502.9551327501</v>
      </c>
      <c r="AB1530" s="1">
        <v>1164492.49373834</v>
      </c>
      <c r="AC1530" s="1">
        <v>3551270.2093364801</v>
      </c>
      <c r="AD1530" s="1">
        <v>1840548.73208932</v>
      </c>
      <c r="AE1530" s="1">
        <v>156317.872359837</v>
      </c>
      <c r="AF1530" s="1">
        <v>571088.20450304903</v>
      </c>
      <c r="AG1530" s="1">
        <v>4780955.2232165504</v>
      </c>
      <c r="AH1530" s="1">
        <v>541612.88003726699</v>
      </c>
      <c r="AI1530" s="1">
        <v>655289.04751320195</v>
      </c>
      <c r="AJ1530" s="1">
        <v>1067726.74999027</v>
      </c>
      <c r="AK1530" s="1">
        <v>2053769.8069915399</v>
      </c>
      <c r="AL1530" s="1">
        <v>2171692.6504000002</v>
      </c>
      <c r="AM1530" s="1">
        <v>19739065.980957199</v>
      </c>
    </row>
    <row r="1531" spans="1:39" x14ac:dyDescent="0.3">
      <c r="A1531" t="str">
        <f t="shared" si="253"/>
        <v>Other</v>
      </c>
      <c r="B1531" t="str">
        <f t="shared" si="254"/>
        <v>5450</v>
      </c>
      <c r="C1531" t="str">
        <f t="shared" si="255"/>
        <v>MISC PREFABRICATED STRUCTURES</v>
      </c>
      <c r="D1531" s="1">
        <f t="shared" si="256"/>
        <v>4155170.5051659602</v>
      </c>
      <c r="E1531" s="1">
        <f t="shared" si="257"/>
        <v>17520231.367723498</v>
      </c>
      <c r="F1531" s="1">
        <f t="shared" si="258"/>
        <v>9982975.6462999992</v>
      </c>
      <c r="G1531" s="1">
        <f t="shared" si="259"/>
        <v>241827.49690449701</v>
      </c>
      <c r="H1531" s="2">
        <f t="shared" si="260"/>
        <v>-0.43020297867235624</v>
      </c>
      <c r="I1531" s="2">
        <f t="shared" si="261"/>
        <v>1.402542960364336</v>
      </c>
      <c r="J1531" s="2">
        <f t="shared" si="262"/>
        <v>2.4223989466920694E-2</v>
      </c>
      <c r="K1531" s="2">
        <f t="shared" si="263"/>
        <v>1.2535469886020589E-4</v>
      </c>
      <c r="L1531" s="2">
        <f>AM1531/SUM(AM1:AM$2583)</f>
        <v>4.7477603266152152E-6</v>
      </c>
      <c r="M1531" t="s">
        <v>3281</v>
      </c>
      <c r="N1531" t="s">
        <v>3598</v>
      </c>
      <c r="O1531" t="s">
        <v>3599</v>
      </c>
      <c r="P1531" s="1">
        <v>2959962.5163554298</v>
      </c>
      <c r="Q1531" s="1">
        <v>1729427.6252920399</v>
      </c>
      <c r="R1531" s="1">
        <v>20090916.3041531</v>
      </c>
      <c r="S1531" s="1">
        <v>15003287.1021506</v>
      </c>
      <c r="T1531" s="1">
        <v>1607932.42976402</v>
      </c>
      <c r="U1531" s="1">
        <v>6411829.2442961503</v>
      </c>
      <c r="V1531" s="1">
        <v>17913586.532047302</v>
      </c>
      <c r="W1531" s="1">
        <v>9961414.0235800408</v>
      </c>
      <c r="X1531" s="1">
        <v>8740602.4454939496</v>
      </c>
      <c r="Y1531" s="1">
        <v>12142045.7484622</v>
      </c>
      <c r="Z1531" s="1">
        <v>33545543.4595556</v>
      </c>
      <c r="AA1531" s="1">
        <v>13536216.708812799</v>
      </c>
      <c r="AB1531" s="1">
        <v>4189945.76051341</v>
      </c>
      <c r="AC1531" s="1">
        <v>3232733.5454674899</v>
      </c>
      <c r="AD1531" s="1">
        <v>5919984.7333532302</v>
      </c>
      <c r="AE1531" s="1">
        <v>4155170.5051659602</v>
      </c>
      <c r="AF1531" s="1">
        <v>5112299.2277762098</v>
      </c>
      <c r="AG1531" s="1">
        <v>7101916.5505845305</v>
      </c>
      <c r="AH1531" s="1">
        <v>11149675.8802401</v>
      </c>
      <c r="AI1531" s="1">
        <v>8534927.3396835607</v>
      </c>
      <c r="AJ1531" s="1">
        <v>11785686.323042899</v>
      </c>
      <c r="AK1531" s="1">
        <v>17520231.367723498</v>
      </c>
      <c r="AL1531" s="1">
        <v>9982975.6462999992</v>
      </c>
      <c r="AM1531" s="1">
        <v>241827.49690449701</v>
      </c>
    </row>
    <row r="1532" spans="1:39" x14ac:dyDescent="0.3">
      <c r="A1532" t="str">
        <f t="shared" si="253"/>
        <v>Other</v>
      </c>
      <c r="B1532" t="str">
        <f t="shared" si="254"/>
        <v>5510</v>
      </c>
      <c r="C1532" t="str">
        <f t="shared" si="255"/>
        <v>LUMBER &amp; RELATED WOOD MATERIALS</v>
      </c>
      <c r="D1532" s="1">
        <f t="shared" si="256"/>
        <v>751108.19875379698</v>
      </c>
      <c r="E1532" s="1">
        <f t="shared" si="257"/>
        <v>740666.19617584802</v>
      </c>
      <c r="F1532" s="1">
        <f t="shared" si="258"/>
        <v>1243844.9034</v>
      </c>
      <c r="G1532" s="1">
        <f t="shared" si="259"/>
        <v>834385.79741792299</v>
      </c>
      <c r="H1532" s="2">
        <f t="shared" si="260"/>
        <v>0.67935962221865442</v>
      </c>
      <c r="I1532" s="2">
        <f t="shared" si="261"/>
        <v>0.65601294921787345</v>
      </c>
      <c r="J1532" s="2">
        <f t="shared" si="262"/>
        <v>0.67081176691496103</v>
      </c>
      <c r="K1532" s="2">
        <f t="shared" si="263"/>
        <v>1.5618770276405345E-5</v>
      </c>
      <c r="L1532" s="2">
        <f>AM1532/SUM(AM1:AM$2583)</f>
        <v>1.6381362073298408E-5</v>
      </c>
      <c r="M1532" t="s">
        <v>3281</v>
      </c>
      <c r="N1532" t="s">
        <v>3600</v>
      </c>
      <c r="O1532" t="s">
        <v>3601</v>
      </c>
      <c r="P1532" s="1">
        <v>-38517.3886564473</v>
      </c>
      <c r="Q1532" s="1">
        <v>141348.26163470501</v>
      </c>
      <c r="R1532" s="1">
        <v>7142.0899000836798</v>
      </c>
      <c r="S1532" s="1">
        <v>1991016.6926249501</v>
      </c>
      <c r="T1532" s="1">
        <v>2246486.48085819</v>
      </c>
      <c r="U1532" s="1">
        <v>2147455.14288007</v>
      </c>
      <c r="V1532" s="1">
        <v>2362982.0047819698</v>
      </c>
      <c r="W1532" s="1">
        <v>2078854.0183841099</v>
      </c>
      <c r="X1532" s="1">
        <v>2050124.11476572</v>
      </c>
      <c r="Y1532" s="1">
        <v>1002700.9595210199</v>
      </c>
      <c r="Z1532" s="1">
        <v>891360.95631822804</v>
      </c>
      <c r="AA1532" s="1">
        <v>2022913.1455878899</v>
      </c>
      <c r="AB1532" s="1">
        <v>2296847.9067429299</v>
      </c>
      <c r="AC1532" s="1">
        <v>1657413.7384539801</v>
      </c>
      <c r="AD1532" s="1">
        <v>1347353.7866865899</v>
      </c>
      <c r="AE1532" s="1">
        <v>751108.19875379698</v>
      </c>
      <c r="AF1532" s="1">
        <v>1682208.63159765</v>
      </c>
      <c r="AG1532" s="1">
        <v>1311662.23028035</v>
      </c>
      <c r="AH1532" s="1">
        <v>2870970.0007985001</v>
      </c>
      <c r="AI1532" s="1">
        <v>1152900.9657147699</v>
      </c>
      <c r="AJ1532" s="1">
        <v>1761715.6419164999</v>
      </c>
      <c r="AK1532" s="1">
        <v>740666.19617584802</v>
      </c>
      <c r="AL1532" s="1">
        <v>1243844.9034</v>
      </c>
      <c r="AM1532" s="1">
        <v>834385.79741792299</v>
      </c>
    </row>
    <row r="1533" spans="1:39" x14ac:dyDescent="0.3">
      <c r="A1533" t="str">
        <f t="shared" si="253"/>
        <v>Other</v>
      </c>
      <c r="B1533" t="str">
        <f t="shared" si="254"/>
        <v>5520</v>
      </c>
      <c r="C1533" t="str">
        <f t="shared" si="255"/>
        <v>MILLWORK</v>
      </c>
      <c r="D1533" s="1">
        <f t="shared" si="256"/>
        <v>51679.697736910202</v>
      </c>
      <c r="E1533" s="1">
        <f t="shared" si="257"/>
        <v>13200.302108818199</v>
      </c>
      <c r="F1533" s="1">
        <f t="shared" si="258"/>
        <v>81414.210900000005</v>
      </c>
      <c r="G1533" s="1">
        <f t="shared" si="259"/>
        <v>366362.86964240402</v>
      </c>
      <c r="H1533" s="2">
        <f t="shared" si="260"/>
        <v>5.1676020918955228</v>
      </c>
      <c r="I1533" s="2">
        <f t="shared" si="261"/>
        <v>0.57536159198263048</v>
      </c>
      <c r="J1533" s="2">
        <f t="shared" si="262"/>
        <v>4.4999867417790576</v>
      </c>
      <c r="K1533" s="2">
        <f t="shared" si="263"/>
        <v>1.0223057985815406E-6</v>
      </c>
      <c r="L1533" s="2">
        <f>AM1533/SUM(AM1:AM$2583)</f>
        <v>7.1927432566530522E-6</v>
      </c>
      <c r="M1533" t="s">
        <v>3281</v>
      </c>
      <c r="N1533" t="s">
        <v>3602</v>
      </c>
      <c r="O1533" t="s">
        <v>3603</v>
      </c>
      <c r="P1533" s="1">
        <v>197217.62560487501</v>
      </c>
      <c r="Q1533" s="1"/>
      <c r="R1533" s="1"/>
      <c r="S1533" s="1">
        <v>53974.353849573403</v>
      </c>
      <c r="T1533" s="1">
        <v>33795.530347739201</v>
      </c>
      <c r="U1533" s="1">
        <v>218448.05551281999</v>
      </c>
      <c r="V1533" s="1">
        <v>391413.42513486301</v>
      </c>
      <c r="W1533" s="1">
        <v>721748.72989783494</v>
      </c>
      <c r="X1533" s="1">
        <v>73291.222245373603</v>
      </c>
      <c r="Y1533" s="1">
        <v>150917.888964585</v>
      </c>
      <c r="Z1533" s="1">
        <v>47192.1698876757</v>
      </c>
      <c r="AA1533" s="1">
        <v>70368.516999372107</v>
      </c>
      <c r="AB1533" s="1">
        <v>133963.07467443999</v>
      </c>
      <c r="AC1533" s="1">
        <v>164180.02239976</v>
      </c>
      <c r="AD1533" s="1">
        <v>339695.26517151698</v>
      </c>
      <c r="AE1533" s="1">
        <v>51679.697736910202</v>
      </c>
      <c r="AF1533" s="1">
        <v>29613.534414906</v>
      </c>
      <c r="AG1533" s="1">
        <v>68972.369312423005</v>
      </c>
      <c r="AH1533" s="1">
        <v>350048.54477031098</v>
      </c>
      <c r="AI1533" s="1">
        <v>91598.561120952596</v>
      </c>
      <c r="AJ1533" s="1">
        <v>14393.4425709144</v>
      </c>
      <c r="AK1533" s="1">
        <v>13200.302108818199</v>
      </c>
      <c r="AL1533" s="1">
        <v>81414.210900000005</v>
      </c>
      <c r="AM1533" s="1">
        <v>366362.86964240402</v>
      </c>
    </row>
    <row r="1534" spans="1:39" x14ac:dyDescent="0.3">
      <c r="A1534" t="str">
        <f t="shared" si="253"/>
        <v>Other</v>
      </c>
      <c r="B1534" t="str">
        <f t="shared" si="254"/>
        <v>5530</v>
      </c>
      <c r="C1534" t="str">
        <f t="shared" si="255"/>
        <v>PLYWOOD AND VENEER</v>
      </c>
      <c r="D1534" s="1">
        <f t="shared" si="256"/>
        <v>39845.3838200069</v>
      </c>
      <c r="E1534" s="1">
        <f t="shared" si="257"/>
        <v>0</v>
      </c>
      <c r="F1534" s="1">
        <f t="shared" si="258"/>
        <v>0</v>
      </c>
      <c r="G1534" s="1">
        <f t="shared" si="259"/>
        <v>0</v>
      </c>
      <c r="H1534" s="2" t="e">
        <f t="shared" si="260"/>
        <v>#DIV/0!</v>
      </c>
      <c r="I1534" s="2">
        <f t="shared" si="261"/>
        <v>-1</v>
      </c>
      <c r="J1534" s="2" t="e">
        <f t="shared" si="262"/>
        <v>#DIV/0!</v>
      </c>
      <c r="K1534" s="2">
        <f t="shared" si="263"/>
        <v>0</v>
      </c>
      <c r="L1534" s="2">
        <f>AM1534/SUM(AM1:AM$2583)</f>
        <v>0</v>
      </c>
      <c r="M1534" t="s">
        <v>3281</v>
      </c>
      <c r="N1534" t="s">
        <v>3604</v>
      </c>
      <c r="O1534" t="s">
        <v>3605</v>
      </c>
      <c r="P1534" s="1">
        <v>101692.433602422</v>
      </c>
      <c r="Q1534" s="1">
        <v>114562.699800888</v>
      </c>
      <c r="R1534" s="1"/>
      <c r="S1534" s="1">
        <v>291967.42511513998</v>
      </c>
      <c r="T1534" s="1"/>
      <c r="U1534" s="1">
        <v>67980.256456971998</v>
      </c>
      <c r="V1534" s="1">
        <v>11008.913284010599</v>
      </c>
      <c r="W1534" s="1">
        <v>25258.123296046298</v>
      </c>
      <c r="X1534" s="1">
        <v>351630.31194737903</v>
      </c>
      <c r="Y1534" s="1">
        <v>28070.9886214822</v>
      </c>
      <c r="Z1534" s="1">
        <v>105444.672638169</v>
      </c>
      <c r="AA1534" s="1">
        <v>19198.169809810901</v>
      </c>
      <c r="AB1534" s="1">
        <v>22931.1476616947</v>
      </c>
      <c r="AC1534" s="1">
        <v>90724.705928438503</v>
      </c>
      <c r="AD1534" s="1">
        <v>155690.52253610201</v>
      </c>
      <c r="AE1534" s="1">
        <v>39845.3838200069</v>
      </c>
      <c r="AF1534" s="1">
        <v>24319.8356057009</v>
      </c>
      <c r="AG1534" s="1">
        <v>104805.643190824</v>
      </c>
      <c r="AH1534" s="1">
        <v>30333.965640561299</v>
      </c>
      <c r="AI1534" s="1"/>
      <c r="AJ1534" s="1">
        <v>10279.353567379099</v>
      </c>
      <c r="AK1534" s="1">
        <v>0</v>
      </c>
      <c r="AL1534" s="1"/>
      <c r="AM1534" s="1"/>
    </row>
    <row r="1535" spans="1:39" x14ac:dyDescent="0.3">
      <c r="A1535" t="str">
        <f t="shared" si="253"/>
        <v>Other</v>
      </c>
      <c r="B1535" t="str">
        <f t="shared" si="254"/>
        <v>5610</v>
      </c>
      <c r="C1535" t="str">
        <f t="shared" si="255"/>
        <v>MINERAL CONSTRUCTION MATERIALS, BULK</v>
      </c>
      <c r="D1535" s="1">
        <f t="shared" si="256"/>
        <v>10325628.7754831</v>
      </c>
      <c r="E1535" s="1">
        <f t="shared" si="257"/>
        <v>25232359.900207099</v>
      </c>
      <c r="F1535" s="1">
        <f t="shared" si="258"/>
        <v>9706488.1401000004</v>
      </c>
      <c r="G1535" s="1">
        <f t="shared" si="259"/>
        <v>3526067.8199920999</v>
      </c>
      <c r="H1535" s="2">
        <f t="shared" si="260"/>
        <v>-0.61531588093667233</v>
      </c>
      <c r="I1535" s="2">
        <f t="shared" si="261"/>
        <v>-5.9961543151073826E-2</v>
      </c>
      <c r="J1535" s="2">
        <f t="shared" si="262"/>
        <v>0.36326916275980459</v>
      </c>
      <c r="K1535" s="2">
        <f t="shared" si="263"/>
        <v>1.2188288751794784E-4</v>
      </c>
      <c r="L1535" s="2">
        <f>AM1535/SUM(AM1:AM$2583)</f>
        <v>6.9226722018813489E-5</v>
      </c>
      <c r="M1535" t="s">
        <v>3281</v>
      </c>
      <c r="N1535" t="s">
        <v>3606</v>
      </c>
      <c r="O1535" t="s">
        <v>3607</v>
      </c>
      <c r="P1535" s="1">
        <v>1980681.45903073</v>
      </c>
      <c r="Q1535" s="1">
        <v>5005876.03924667</v>
      </c>
      <c r="R1535" s="1">
        <v>3426671.92772152</v>
      </c>
      <c r="S1535" s="1">
        <v>5753966.3165166602</v>
      </c>
      <c r="T1535" s="1">
        <v>2535075.3203751598</v>
      </c>
      <c r="U1535" s="1">
        <v>2491414.5385438702</v>
      </c>
      <c r="V1535" s="1">
        <v>4348990.5204713996</v>
      </c>
      <c r="W1535" s="1">
        <v>2279752.1314394102</v>
      </c>
      <c r="X1535" s="1">
        <v>4226817.7416630397</v>
      </c>
      <c r="Y1535" s="1">
        <v>2787447.2970644399</v>
      </c>
      <c r="Z1535" s="1">
        <v>3522038.9347223602</v>
      </c>
      <c r="AA1535" s="1">
        <v>2616420.73403286</v>
      </c>
      <c r="AB1535" s="1">
        <v>4381869.0442697303</v>
      </c>
      <c r="AC1535" s="1">
        <v>2400373.0243723402</v>
      </c>
      <c r="AD1535" s="1">
        <v>13208783.593237801</v>
      </c>
      <c r="AE1535" s="1">
        <v>10325628.7754831</v>
      </c>
      <c r="AF1535" s="1">
        <v>5411638.96094051</v>
      </c>
      <c r="AG1535" s="1">
        <v>5523556.7404618701</v>
      </c>
      <c r="AH1535" s="1">
        <v>4860688.0138502503</v>
      </c>
      <c r="AI1535" s="1">
        <v>12723285.0694065</v>
      </c>
      <c r="AJ1535" s="1">
        <v>16367619.0210419</v>
      </c>
      <c r="AK1535" s="1">
        <v>25232359.900207099</v>
      </c>
      <c r="AL1535" s="1">
        <v>9706488.1401000004</v>
      </c>
      <c r="AM1535" s="1">
        <v>3526067.8199920999</v>
      </c>
    </row>
    <row r="1536" spans="1:39" x14ac:dyDescent="0.3">
      <c r="A1536" t="str">
        <f t="shared" si="253"/>
        <v>Other</v>
      </c>
      <c r="B1536" t="str">
        <f t="shared" si="254"/>
        <v>5620</v>
      </c>
      <c r="C1536" t="str">
        <f t="shared" si="255"/>
        <v>TILE, BRICK AND BLOCK</v>
      </c>
      <c r="D1536" s="1">
        <f t="shared" si="256"/>
        <v>527767.52027543797</v>
      </c>
      <c r="E1536" s="1">
        <f t="shared" si="257"/>
        <v>178934.59864529601</v>
      </c>
      <c r="F1536" s="1">
        <f t="shared" si="258"/>
        <v>93802.238299999997</v>
      </c>
      <c r="G1536" s="1">
        <f t="shared" si="259"/>
        <v>68794.387469579102</v>
      </c>
      <c r="H1536" s="2">
        <f t="shared" si="260"/>
        <v>-0.47577361220148828</v>
      </c>
      <c r="I1536" s="2">
        <f t="shared" si="261"/>
        <v>-0.82226598891298708</v>
      </c>
      <c r="J1536" s="2">
        <f t="shared" si="262"/>
        <v>0.73339814397135872</v>
      </c>
      <c r="K1536" s="2">
        <f t="shared" si="263"/>
        <v>1.1778603645965873E-6</v>
      </c>
      <c r="L1536" s="2">
        <f>AM1536/SUM(AM1:AM$2583)</f>
        <v>1.3506291373096074E-6</v>
      </c>
      <c r="M1536" t="s">
        <v>3281</v>
      </c>
      <c r="N1536" t="s">
        <v>3608</v>
      </c>
      <c r="O1536" t="s">
        <v>3609</v>
      </c>
      <c r="P1536" s="1">
        <v>435075.70915159403</v>
      </c>
      <c r="Q1536" s="1">
        <v>815595.11820547294</v>
      </c>
      <c r="R1536" s="1">
        <v>423479.80798950198</v>
      </c>
      <c r="S1536" s="1">
        <v>827293.35627575603</v>
      </c>
      <c r="T1536" s="1">
        <v>370050.64495244302</v>
      </c>
      <c r="U1536" s="1">
        <v>238898.868079862</v>
      </c>
      <c r="V1536" s="1">
        <v>410476.992905689</v>
      </c>
      <c r="W1536" s="1">
        <v>139283.696660752</v>
      </c>
      <c r="X1536" s="1">
        <v>458478.03102895699</v>
      </c>
      <c r="Y1536" s="1">
        <v>252878.11537218399</v>
      </c>
      <c r="Z1536" s="1">
        <v>109487.108839864</v>
      </c>
      <c r="AA1536" s="1">
        <v>269951.20203525497</v>
      </c>
      <c r="AB1536" s="1">
        <v>862430.84849986795</v>
      </c>
      <c r="AC1536" s="1">
        <v>785424.44504904095</v>
      </c>
      <c r="AD1536" s="1">
        <v>1158954.28091938</v>
      </c>
      <c r="AE1536" s="1">
        <v>527767.52027543797</v>
      </c>
      <c r="AF1536" s="1">
        <v>395158.56119200698</v>
      </c>
      <c r="AG1536" s="1">
        <v>782582.49733908998</v>
      </c>
      <c r="AH1536" s="1">
        <v>644973.37450065895</v>
      </c>
      <c r="AI1536" s="1">
        <v>131831.86626955299</v>
      </c>
      <c r="AJ1536" s="1">
        <v>9383738.3235430494</v>
      </c>
      <c r="AK1536" s="1">
        <v>178934.59864529601</v>
      </c>
      <c r="AL1536" s="1">
        <v>93802.238299999997</v>
      </c>
      <c r="AM1536" s="1">
        <v>68794.387469579102</v>
      </c>
    </row>
    <row r="1537" spans="1:39" x14ac:dyDescent="0.3">
      <c r="A1537" t="str">
        <f t="shared" ref="A1537:A1600" si="264">M1537</f>
        <v>Other</v>
      </c>
      <c r="B1537" t="str">
        <f t="shared" ref="B1537:B1600" si="265">N1537</f>
        <v>5630</v>
      </c>
      <c r="C1537" t="str">
        <f t="shared" ref="C1537:C1600" si="266">O1537</f>
        <v>PIPE AND CONDUIT, NONMETALLIC</v>
      </c>
      <c r="D1537" s="1">
        <f t="shared" ref="D1537:D1600" si="267">AE1537</f>
        <v>31697.1411589444</v>
      </c>
      <c r="E1537" s="1">
        <f t="shared" ref="E1537:E1600" si="268">AK1537</f>
        <v>196482.68987626399</v>
      </c>
      <c r="F1537" s="1">
        <f t="shared" ref="F1537:F1600" si="269">AL1537</f>
        <v>13464</v>
      </c>
      <c r="G1537" s="1">
        <f t="shared" ref="G1537:G1600" si="270">AM1537</f>
        <v>108442.08443101701</v>
      </c>
      <c r="H1537" s="2">
        <f t="shared" si="260"/>
        <v>-0.93147487949966978</v>
      </c>
      <c r="I1537" s="2">
        <f t="shared" si="261"/>
        <v>-0.57522983121773796</v>
      </c>
      <c r="J1537" s="2">
        <f t="shared" si="262"/>
        <v>8.0542249280315659</v>
      </c>
      <c r="K1537" s="2">
        <f t="shared" si="263"/>
        <v>1.6906538944421388E-7</v>
      </c>
      <c r="L1537" s="2">
        <f>AM1537/SUM(AM1:AM$2583)</f>
        <v>2.1290259907886672E-6</v>
      </c>
      <c r="M1537" t="s">
        <v>3281</v>
      </c>
      <c r="N1537" t="s">
        <v>3610</v>
      </c>
      <c r="O1537" t="s">
        <v>3611</v>
      </c>
      <c r="P1537" s="1"/>
      <c r="Q1537" s="1">
        <v>1047993.7828723399</v>
      </c>
      <c r="R1537" s="1">
        <v>76848.514613098698</v>
      </c>
      <c r="S1537" s="1">
        <v>54202.929599924501</v>
      </c>
      <c r="T1537" s="1"/>
      <c r="U1537" s="1">
        <v>283894.69796053303</v>
      </c>
      <c r="V1537" s="1"/>
      <c r="W1537" s="1">
        <v>84297.166407891898</v>
      </c>
      <c r="X1537" s="1">
        <v>34017.789210112103</v>
      </c>
      <c r="Y1537" s="1">
        <v>563255.50879122596</v>
      </c>
      <c r="Z1537" s="1">
        <v>784045.92268088798</v>
      </c>
      <c r="AA1537" s="1">
        <v>573443.11756842397</v>
      </c>
      <c r="AB1537" s="1">
        <v>-3.1482499993993098</v>
      </c>
      <c r="AC1537" s="1"/>
      <c r="AD1537" s="1">
        <v>41157.041928563398</v>
      </c>
      <c r="AE1537" s="1">
        <v>31697.1411589444</v>
      </c>
      <c r="AF1537" s="1">
        <v>26869.1397583465</v>
      </c>
      <c r="AG1537" s="1">
        <v>1148873.5065371101</v>
      </c>
      <c r="AH1537" s="1">
        <v>951596.63807049603</v>
      </c>
      <c r="AI1537" s="1">
        <v>399593.67527438601</v>
      </c>
      <c r="AJ1537" s="1">
        <v>24702.018993891299</v>
      </c>
      <c r="AK1537" s="1">
        <v>196482.68987626399</v>
      </c>
      <c r="AL1537" s="1">
        <v>13464</v>
      </c>
      <c r="AM1537" s="1">
        <v>108442.08443101701</v>
      </c>
    </row>
    <row r="1538" spans="1:39" x14ac:dyDescent="0.3">
      <c r="A1538" t="str">
        <f t="shared" si="264"/>
        <v>Other</v>
      </c>
      <c r="B1538" t="str">
        <f t="shared" si="265"/>
        <v>5640</v>
      </c>
      <c r="C1538" t="str">
        <f t="shared" si="266"/>
        <v>WALLBOARD BLDG &amp; THERMAL INSULATION</v>
      </c>
      <c r="D1538" s="1">
        <f t="shared" si="267"/>
        <v>892165.50847369898</v>
      </c>
      <c r="E1538" s="1">
        <f t="shared" si="268"/>
        <v>104356.85443545</v>
      </c>
      <c r="F1538" s="1">
        <f t="shared" si="269"/>
        <v>263798.13280000002</v>
      </c>
      <c r="G1538" s="1">
        <f t="shared" si="270"/>
        <v>340756.48853132903</v>
      </c>
      <c r="H1538" s="2">
        <f t="shared" ref="H1538:H1601" si="271">AL1538/AK1538-1</f>
        <v>1.5278467258053712</v>
      </c>
      <c r="I1538" s="2">
        <f t="shared" ref="I1538:I1601" si="272">AL1538/AE1538-1</f>
        <v>-0.70431704622688085</v>
      </c>
      <c r="J1538" s="2">
        <f t="shared" ref="J1538:J1601" si="273">AM1538/AL1538</f>
        <v>1.2917319956531892</v>
      </c>
      <c r="K1538" s="2">
        <f t="shared" ref="K1538:K1601" si="274">AL1538/SUM(AL$1:AL$2583)</f>
        <v>3.3124728205948049E-6</v>
      </c>
      <c r="L1538" s="2">
        <f>AM1538/SUM(AM1:AM$2583)</f>
        <v>6.6900172974319511E-6</v>
      </c>
      <c r="M1538" t="s">
        <v>3281</v>
      </c>
      <c r="N1538" t="s">
        <v>3612</v>
      </c>
      <c r="O1538" t="s">
        <v>3613</v>
      </c>
      <c r="P1538" s="1">
        <v>142410.44658665499</v>
      </c>
      <c r="Q1538" s="1">
        <v>247217.48491815099</v>
      </c>
      <c r="R1538" s="1">
        <v>811395.14526758494</v>
      </c>
      <c r="S1538" s="1">
        <v>3221534.4347417401</v>
      </c>
      <c r="T1538" s="1">
        <v>2154515.63396555</v>
      </c>
      <c r="U1538" s="1">
        <v>286513.487597453</v>
      </c>
      <c r="V1538" s="1">
        <v>201197.187861604</v>
      </c>
      <c r="W1538" s="1">
        <v>216529.10966526499</v>
      </c>
      <c r="X1538" s="1">
        <v>152449.58903930199</v>
      </c>
      <c r="Y1538" s="1">
        <v>760499.56907408498</v>
      </c>
      <c r="Z1538" s="1">
        <v>51105.274697358298</v>
      </c>
      <c r="AA1538" s="1">
        <v>134049.44440883101</v>
      </c>
      <c r="AB1538" s="1">
        <v>206605.41522977001</v>
      </c>
      <c r="AC1538" s="1">
        <v>107272.066214709</v>
      </c>
      <c r="AD1538" s="1">
        <v>276036.910228591</v>
      </c>
      <c r="AE1538" s="1">
        <v>892165.50847369898</v>
      </c>
      <c r="AF1538" s="1">
        <v>68590.570668984903</v>
      </c>
      <c r="AG1538" s="1">
        <v>364466.54774558201</v>
      </c>
      <c r="AH1538" s="1">
        <v>108711.607189744</v>
      </c>
      <c r="AI1538" s="1">
        <v>255164.66162284801</v>
      </c>
      <c r="AJ1538" s="1">
        <v>308375.52494899801</v>
      </c>
      <c r="AK1538" s="1">
        <v>104356.85443545</v>
      </c>
      <c r="AL1538" s="1">
        <v>263798.13280000002</v>
      </c>
      <c r="AM1538" s="1">
        <v>340756.48853132903</v>
      </c>
    </row>
    <row r="1539" spans="1:39" x14ac:dyDescent="0.3">
      <c r="A1539" t="str">
        <f t="shared" si="264"/>
        <v>Other</v>
      </c>
      <c r="B1539" t="str">
        <f t="shared" si="265"/>
        <v>5650</v>
      </c>
      <c r="C1539" t="str">
        <f t="shared" si="266"/>
        <v>ROOFING AND SIDING MATERIALS</v>
      </c>
      <c r="D1539" s="1">
        <f t="shared" si="267"/>
        <v>1307905.4327327099</v>
      </c>
      <c r="E1539" s="1">
        <f t="shared" si="268"/>
        <v>5507138.2676841198</v>
      </c>
      <c r="F1539" s="1">
        <f t="shared" si="269"/>
        <v>12627839.445499999</v>
      </c>
      <c r="G1539" s="1">
        <f t="shared" si="270"/>
        <v>517791.95219245099</v>
      </c>
      <c r="H1539" s="2">
        <f t="shared" si="271"/>
        <v>1.2929948063225769</v>
      </c>
      <c r="I1539" s="2">
        <f t="shared" si="272"/>
        <v>8.6550095515053105</v>
      </c>
      <c r="J1539" s="2">
        <f t="shared" si="273"/>
        <v>4.1004001866445094E-2</v>
      </c>
      <c r="K1539" s="2">
        <f t="shared" si="274"/>
        <v>1.585658492047284E-4</v>
      </c>
      <c r="L1539" s="2">
        <f>AM1539/SUM(AM1:AM$2583)</f>
        <v>1.0165726063115223E-5</v>
      </c>
      <c r="M1539" t="s">
        <v>3281</v>
      </c>
      <c r="N1539" t="s">
        <v>3614</v>
      </c>
      <c r="O1539" t="s">
        <v>3615</v>
      </c>
      <c r="P1539" s="1">
        <v>145908.50214440501</v>
      </c>
      <c r="Q1539" s="1">
        <v>449095.12188415002</v>
      </c>
      <c r="R1539" s="1">
        <v>802964.09371995402</v>
      </c>
      <c r="S1539" s="1">
        <v>3036444.45897577</v>
      </c>
      <c r="T1539" s="1">
        <v>868647.76601057698</v>
      </c>
      <c r="U1539" s="1">
        <v>111834.15546509399</v>
      </c>
      <c r="V1539" s="1">
        <v>132067.81163419399</v>
      </c>
      <c r="W1539" s="1">
        <v>1053803.0331999999</v>
      </c>
      <c r="X1539" s="1">
        <v>273357.54524537799</v>
      </c>
      <c r="Y1539" s="1">
        <v>5024638.5437858598</v>
      </c>
      <c r="Z1539" s="1">
        <v>2484335.2514999802</v>
      </c>
      <c r="AA1539" s="1">
        <v>104166.06755341</v>
      </c>
      <c r="AB1539" s="1">
        <v>586373.79195413995</v>
      </c>
      <c r="AC1539" s="1">
        <v>1575039.0831601501</v>
      </c>
      <c r="AD1539" s="1">
        <v>3396821.0682103201</v>
      </c>
      <c r="AE1539" s="1">
        <v>1307905.4327327099</v>
      </c>
      <c r="AF1539" s="1">
        <v>7871224.5048731202</v>
      </c>
      <c r="AG1539" s="1">
        <v>10908538.526051801</v>
      </c>
      <c r="AH1539" s="1">
        <v>6097936.2206092803</v>
      </c>
      <c r="AI1539" s="1">
        <v>4216526.7922486896</v>
      </c>
      <c r="AJ1539" s="1">
        <v>3307770.98667716</v>
      </c>
      <c r="AK1539" s="1">
        <v>5507138.2676841198</v>
      </c>
      <c r="AL1539" s="1">
        <v>12627839.445499999</v>
      </c>
      <c r="AM1539" s="1">
        <v>517791.95219245099</v>
      </c>
    </row>
    <row r="1540" spans="1:39" x14ac:dyDescent="0.3">
      <c r="A1540" t="str">
        <f t="shared" si="264"/>
        <v>Other</v>
      </c>
      <c r="B1540" t="str">
        <f t="shared" si="265"/>
        <v>5660</v>
      </c>
      <c r="C1540" t="str">
        <f t="shared" si="266"/>
        <v>FENCING FENCES &amp; GATES</v>
      </c>
      <c r="D1540" s="1">
        <f t="shared" si="267"/>
        <v>1269410.14361581</v>
      </c>
      <c r="E1540" s="1">
        <f t="shared" si="268"/>
        <v>6049566.5914332997</v>
      </c>
      <c r="F1540" s="1">
        <f t="shared" si="269"/>
        <v>4160871.6507999999</v>
      </c>
      <c r="G1540" s="1">
        <f t="shared" si="270"/>
        <v>735964.05246074602</v>
      </c>
      <c r="H1540" s="2">
        <f t="shared" si="271"/>
        <v>-0.31220334747746259</v>
      </c>
      <c r="I1540" s="2">
        <f t="shared" si="272"/>
        <v>2.277799276873667</v>
      </c>
      <c r="J1540" s="2">
        <f t="shared" si="273"/>
        <v>0.17687737431632725</v>
      </c>
      <c r="K1540" s="2">
        <f t="shared" si="274"/>
        <v>5.2247429149575979E-5</v>
      </c>
      <c r="L1540" s="2">
        <f>AM1540/SUM(AM1:AM$2583)</f>
        <v>1.4449063794709903E-5</v>
      </c>
      <c r="M1540" t="s">
        <v>3281</v>
      </c>
      <c r="N1540" t="s">
        <v>3616</v>
      </c>
      <c r="O1540" t="s">
        <v>3617</v>
      </c>
      <c r="P1540" s="1">
        <v>181871.421592167</v>
      </c>
      <c r="Q1540" s="1">
        <v>257561.00252382501</v>
      </c>
      <c r="R1540" s="1">
        <v>1143079.14242996</v>
      </c>
      <c r="S1540" s="1">
        <v>1274457.6205259501</v>
      </c>
      <c r="T1540" s="1">
        <v>353796.95832789497</v>
      </c>
      <c r="U1540" s="1">
        <v>594637.04249097197</v>
      </c>
      <c r="V1540" s="1">
        <v>929415.689763678</v>
      </c>
      <c r="W1540" s="1">
        <v>1975409.50438317</v>
      </c>
      <c r="X1540" s="1">
        <v>1526537.6751827199</v>
      </c>
      <c r="Y1540" s="1">
        <v>3136206.5671530399</v>
      </c>
      <c r="Z1540" s="1">
        <v>1133065.9066010199</v>
      </c>
      <c r="AA1540" s="1">
        <v>2133539.6002613199</v>
      </c>
      <c r="AB1540" s="1">
        <v>2318687.4670973201</v>
      </c>
      <c r="AC1540" s="1">
        <v>895816.56521011901</v>
      </c>
      <c r="AD1540" s="1">
        <v>903281.67950827105</v>
      </c>
      <c r="AE1540" s="1">
        <v>1269410.14361581</v>
      </c>
      <c r="AF1540" s="1">
        <v>1645178.66859428</v>
      </c>
      <c r="AG1540" s="1">
        <v>3473330.1263004201</v>
      </c>
      <c r="AH1540" s="1">
        <v>4127544.2663733601</v>
      </c>
      <c r="AI1540" s="1">
        <v>5704986.8870235598</v>
      </c>
      <c r="AJ1540" s="1">
        <v>2971978.54390202</v>
      </c>
      <c r="AK1540" s="1">
        <v>6049566.5914332997</v>
      </c>
      <c r="AL1540" s="1">
        <v>4160871.6507999999</v>
      </c>
      <c r="AM1540" s="1">
        <v>735964.05246074602</v>
      </c>
    </row>
    <row r="1541" spans="1:39" x14ac:dyDescent="0.3">
      <c r="A1541" t="str">
        <f t="shared" si="264"/>
        <v>Other</v>
      </c>
      <c r="B1541" t="str">
        <f t="shared" si="265"/>
        <v>5670</v>
      </c>
      <c r="C1541" t="str">
        <f t="shared" si="266"/>
        <v>BUILDING COMPONENTS, PREFABRICATED</v>
      </c>
      <c r="D1541" s="1">
        <f t="shared" si="267"/>
        <v>1395561.2943470899</v>
      </c>
      <c r="E1541" s="1">
        <f t="shared" si="268"/>
        <v>1651312.8979343099</v>
      </c>
      <c r="F1541" s="1">
        <f t="shared" si="269"/>
        <v>1774105.3552999999</v>
      </c>
      <c r="G1541" s="1">
        <f t="shared" si="270"/>
        <v>170824.72386828699</v>
      </c>
      <c r="H1541" s="2">
        <f t="shared" si="271"/>
        <v>7.4360502797074846E-2</v>
      </c>
      <c r="I1541" s="2">
        <f t="shared" si="272"/>
        <v>0.27124860977891396</v>
      </c>
      <c r="J1541" s="2">
        <f t="shared" si="273"/>
        <v>9.6287812534899125E-2</v>
      </c>
      <c r="K1541" s="2">
        <f t="shared" si="274"/>
        <v>2.2277169697627739E-5</v>
      </c>
      <c r="L1541" s="2">
        <f>AM1541/SUM(AM1:AM$2583)</f>
        <v>3.3537743108971093E-6</v>
      </c>
      <c r="M1541" t="s">
        <v>3281</v>
      </c>
      <c r="N1541" t="s">
        <v>3618</v>
      </c>
      <c r="O1541" t="s">
        <v>3619</v>
      </c>
      <c r="P1541" s="1">
        <v>236365.14898073199</v>
      </c>
      <c r="Q1541" s="1">
        <v>191048.25640126699</v>
      </c>
      <c r="R1541" s="1">
        <v>152516.77518748</v>
      </c>
      <c r="S1541" s="1">
        <v>1324843.33509501</v>
      </c>
      <c r="T1541" s="1">
        <v>2801180.9098390401</v>
      </c>
      <c r="U1541" s="1">
        <v>1665014.6131854299</v>
      </c>
      <c r="V1541" s="1">
        <v>1253588.61876342</v>
      </c>
      <c r="W1541" s="1">
        <v>3321329.5852152701</v>
      </c>
      <c r="X1541" s="1">
        <v>5650164.4604875697</v>
      </c>
      <c r="Y1541" s="1">
        <v>2274639.48433503</v>
      </c>
      <c r="Z1541" s="1">
        <v>1483891.4869222899</v>
      </c>
      <c r="AA1541" s="1">
        <v>1239196.46806207</v>
      </c>
      <c r="AB1541" s="1">
        <v>2294101.4619722501</v>
      </c>
      <c r="AC1541" s="1">
        <v>1948060.4380252501</v>
      </c>
      <c r="AD1541" s="1">
        <v>833204.86548389099</v>
      </c>
      <c r="AE1541" s="1">
        <v>1395561.2943470899</v>
      </c>
      <c r="AF1541" s="1">
        <v>5932787.47170988</v>
      </c>
      <c r="AG1541" s="1">
        <v>715867.31780046097</v>
      </c>
      <c r="AH1541" s="1">
        <v>2553097.7048288002</v>
      </c>
      <c r="AI1541" s="1">
        <v>1434273.9347876201</v>
      </c>
      <c r="AJ1541" s="1">
        <v>7610749.6572452597</v>
      </c>
      <c r="AK1541" s="1">
        <v>1651312.8979343099</v>
      </c>
      <c r="AL1541" s="1">
        <v>1774105.3552999999</v>
      </c>
      <c r="AM1541" s="1">
        <v>170824.72386828699</v>
      </c>
    </row>
    <row r="1542" spans="1:39" x14ac:dyDescent="0.3">
      <c r="A1542" t="str">
        <f t="shared" si="264"/>
        <v>Other</v>
      </c>
      <c r="B1542" t="str">
        <f t="shared" si="265"/>
        <v>5675</v>
      </c>
      <c r="C1542" t="str">
        <f t="shared" si="266"/>
        <v>NONWOOD CONSTRUCT MATERIAL</v>
      </c>
      <c r="D1542" s="1">
        <f t="shared" si="267"/>
        <v>82441.905980525204</v>
      </c>
      <c r="E1542" s="1">
        <f t="shared" si="268"/>
        <v>202700.495765356</v>
      </c>
      <c r="F1542" s="1">
        <f t="shared" si="269"/>
        <v>197200.0644</v>
      </c>
      <c r="G1542" s="1">
        <f t="shared" si="270"/>
        <v>0</v>
      </c>
      <c r="H1542" s="2">
        <f t="shared" si="271"/>
        <v>-2.713575684453795E-2</v>
      </c>
      <c r="I1542" s="2">
        <f t="shared" si="272"/>
        <v>1.3919881770635372</v>
      </c>
      <c r="J1542" s="2">
        <f t="shared" si="273"/>
        <v>0</v>
      </c>
      <c r="K1542" s="2">
        <f t="shared" si="274"/>
        <v>2.4762110580964095E-6</v>
      </c>
      <c r="L1542" s="2">
        <f>AM1542/SUM(AM1:AM$2583)</f>
        <v>0</v>
      </c>
      <c r="M1542" t="s">
        <v>3281</v>
      </c>
      <c r="N1542" t="s">
        <v>3620</v>
      </c>
      <c r="O1542" t="s">
        <v>3621</v>
      </c>
      <c r="P1542" s="1"/>
      <c r="Q1542" s="1"/>
      <c r="R1542" s="1"/>
      <c r="S1542" s="1"/>
      <c r="T1542" s="1"/>
      <c r="U1542" s="1">
        <v>81520.293945768499</v>
      </c>
      <c r="V1542" s="1">
        <v>85230.296392340402</v>
      </c>
      <c r="W1542" s="1">
        <v>28100.869891889201</v>
      </c>
      <c r="X1542" s="1">
        <v>45058.772272132497</v>
      </c>
      <c r="Y1542" s="1">
        <v>207234.83263443099</v>
      </c>
      <c r="Z1542" s="1">
        <v>64083.194140847903</v>
      </c>
      <c r="AA1542" s="1">
        <v>151157.54708473</v>
      </c>
      <c r="AB1542" s="1">
        <v>41251.621493569197</v>
      </c>
      <c r="AC1542" s="1">
        <v>15331.9249347533</v>
      </c>
      <c r="AD1542" s="1">
        <v>56409.093917271603</v>
      </c>
      <c r="AE1542" s="1">
        <v>82441.905980525204</v>
      </c>
      <c r="AF1542" s="1">
        <v>81473.831831636096</v>
      </c>
      <c r="AG1542" s="1">
        <v>1326284.3465134399</v>
      </c>
      <c r="AH1542" s="1">
        <v>14998.1510911269</v>
      </c>
      <c r="AI1542" s="1">
        <v>33940.845345668196</v>
      </c>
      <c r="AJ1542" s="1">
        <v>216014.433116489</v>
      </c>
      <c r="AK1542" s="1">
        <v>202700.495765356</v>
      </c>
      <c r="AL1542" s="1">
        <v>197200.0644</v>
      </c>
      <c r="AM1542" s="1"/>
    </row>
    <row r="1543" spans="1:39" x14ac:dyDescent="0.3">
      <c r="A1543" t="str">
        <f t="shared" si="264"/>
        <v>Other</v>
      </c>
      <c r="B1543" t="str">
        <f t="shared" si="265"/>
        <v>5680</v>
      </c>
      <c r="C1543" t="str">
        <f t="shared" si="266"/>
        <v>MISC CONTRUCT MATERIALS</v>
      </c>
      <c r="D1543" s="1">
        <f t="shared" si="267"/>
        <v>32496577.070148401</v>
      </c>
      <c r="E1543" s="1">
        <f t="shared" si="268"/>
        <v>47755885.644101501</v>
      </c>
      <c r="F1543" s="1">
        <f t="shared" si="269"/>
        <v>41237872.5414</v>
      </c>
      <c r="G1543" s="1">
        <f t="shared" si="270"/>
        <v>6637888.0264146896</v>
      </c>
      <c r="H1543" s="2">
        <f t="shared" si="271"/>
        <v>-0.13648606899004423</v>
      </c>
      <c r="I1543" s="2">
        <f t="shared" si="272"/>
        <v>0.26899126798438777</v>
      </c>
      <c r="J1543" s="2">
        <f t="shared" si="273"/>
        <v>0.16096582139999352</v>
      </c>
      <c r="K1543" s="2">
        <f t="shared" si="274"/>
        <v>5.1781766050673238E-4</v>
      </c>
      <c r="L1543" s="2">
        <f>AM1543/SUM(AM1:AM$2583)</f>
        <v>1.3032058731010163E-4</v>
      </c>
      <c r="M1543" t="s">
        <v>3281</v>
      </c>
      <c r="N1543" t="s">
        <v>3622</v>
      </c>
      <c r="O1543" t="s">
        <v>3623</v>
      </c>
      <c r="P1543" s="1">
        <v>2681378.34117423</v>
      </c>
      <c r="Q1543" s="1">
        <v>4975164.1368118897</v>
      </c>
      <c r="R1543" s="1">
        <v>4600737.3975653397</v>
      </c>
      <c r="S1543" s="1">
        <v>13457539.0188863</v>
      </c>
      <c r="T1543" s="1">
        <v>14478299.721878599</v>
      </c>
      <c r="U1543" s="1">
        <v>24269224.405878499</v>
      </c>
      <c r="V1543" s="1">
        <v>25088027.0902596</v>
      </c>
      <c r="W1543" s="1">
        <v>28648372.856075101</v>
      </c>
      <c r="X1543" s="1">
        <v>33357177.152667899</v>
      </c>
      <c r="Y1543" s="1">
        <v>34310066.355424099</v>
      </c>
      <c r="Z1543" s="1">
        <v>29074077.546953499</v>
      </c>
      <c r="AA1543" s="1">
        <v>32688324.441219799</v>
      </c>
      <c r="AB1543" s="1">
        <v>20673706.781384401</v>
      </c>
      <c r="AC1543" s="1">
        <v>19582489.244421098</v>
      </c>
      <c r="AD1543" s="1">
        <v>32508314.414817698</v>
      </c>
      <c r="AE1543" s="1">
        <v>32496577.070148401</v>
      </c>
      <c r="AF1543" s="1">
        <v>35361375.378720298</v>
      </c>
      <c r="AG1543" s="1">
        <v>44972255.438160501</v>
      </c>
      <c r="AH1543" s="1">
        <v>35338759.580524698</v>
      </c>
      <c r="AI1543" s="1">
        <v>47106181.250643604</v>
      </c>
      <c r="AJ1543" s="1">
        <v>30595411.355606101</v>
      </c>
      <c r="AK1543" s="1">
        <v>47755885.644101501</v>
      </c>
      <c r="AL1543" s="1">
        <v>41237872.5414</v>
      </c>
      <c r="AM1543" s="1">
        <v>6637888.0264146896</v>
      </c>
    </row>
    <row r="1544" spans="1:39" x14ac:dyDescent="0.3">
      <c r="A1544" t="str">
        <f t="shared" si="264"/>
        <v>Other</v>
      </c>
      <c r="B1544" t="str">
        <f t="shared" si="265"/>
        <v>6605</v>
      </c>
      <c r="C1544" t="str">
        <f t="shared" si="266"/>
        <v>NAVIGATIONAL INSTRUMENTS</v>
      </c>
      <c r="D1544" s="1">
        <f t="shared" si="267"/>
        <v>152079062.13225201</v>
      </c>
      <c r="E1544" s="1">
        <f t="shared" si="268"/>
        <v>221190335.600788</v>
      </c>
      <c r="F1544" s="1">
        <f t="shared" si="269"/>
        <v>328759739.34579998</v>
      </c>
      <c r="G1544" s="1">
        <f t="shared" si="270"/>
        <v>182742317.36098</v>
      </c>
      <c r="H1544" s="2">
        <f t="shared" si="271"/>
        <v>0.48632054132399793</v>
      </c>
      <c r="I1544" s="2">
        <f t="shared" si="272"/>
        <v>1.1617685875778334</v>
      </c>
      <c r="J1544" s="2">
        <f t="shared" si="273"/>
        <v>0.55585369949684083</v>
      </c>
      <c r="K1544" s="2">
        <f t="shared" si="274"/>
        <v>4.1281857817941116E-3</v>
      </c>
      <c r="L1544" s="2">
        <f>AM1544/SUM(AM1:AM$2583)</f>
        <v>3.5877505059022661E-3</v>
      </c>
      <c r="M1544" t="s">
        <v>3281</v>
      </c>
      <c r="N1544" t="s">
        <v>3624</v>
      </c>
      <c r="O1544" t="s">
        <v>3625</v>
      </c>
      <c r="P1544" s="1">
        <v>28054408.804617099</v>
      </c>
      <c r="Q1544" s="1">
        <v>29377307.872717701</v>
      </c>
      <c r="R1544" s="1">
        <v>96546653.243927404</v>
      </c>
      <c r="S1544" s="1">
        <v>60415915.642942898</v>
      </c>
      <c r="T1544" s="1">
        <v>86279780.730672196</v>
      </c>
      <c r="U1544" s="1">
        <v>79413126.8747724</v>
      </c>
      <c r="V1544" s="1">
        <v>47556145.335411698</v>
      </c>
      <c r="W1544" s="1">
        <v>82412551.695258394</v>
      </c>
      <c r="X1544" s="1">
        <v>123913152.710656</v>
      </c>
      <c r="Y1544" s="1">
        <v>112542727.444383</v>
      </c>
      <c r="Z1544" s="1">
        <v>71755103.9582697</v>
      </c>
      <c r="AA1544" s="1">
        <v>71257209.159782499</v>
      </c>
      <c r="AB1544" s="1">
        <v>102549406.452998</v>
      </c>
      <c r="AC1544" s="1">
        <v>85107895.477219507</v>
      </c>
      <c r="AD1544" s="1">
        <v>90103291.005607501</v>
      </c>
      <c r="AE1544" s="1">
        <v>152079062.13225201</v>
      </c>
      <c r="AF1544" s="1">
        <v>132511668.550327</v>
      </c>
      <c r="AG1544" s="1">
        <v>111793575.42281701</v>
      </c>
      <c r="AH1544" s="1">
        <v>170685736.92737201</v>
      </c>
      <c r="AI1544" s="1">
        <v>95059049.797223195</v>
      </c>
      <c r="AJ1544" s="1">
        <v>91806391.700276196</v>
      </c>
      <c r="AK1544" s="1">
        <v>221190335.600788</v>
      </c>
      <c r="AL1544" s="1">
        <v>328759739.34579998</v>
      </c>
      <c r="AM1544" s="1">
        <v>182742317.36098</v>
      </c>
    </row>
    <row r="1545" spans="1:39" x14ac:dyDescent="0.3">
      <c r="A1545" t="str">
        <f t="shared" si="264"/>
        <v>Other</v>
      </c>
      <c r="B1545" t="str">
        <f t="shared" si="265"/>
        <v>6625</v>
      </c>
      <c r="C1545" t="str">
        <f t="shared" si="266"/>
        <v>ELECT ELECTRONIC MEASURING INSTRUMT</v>
      </c>
      <c r="D1545" s="1">
        <f t="shared" si="267"/>
        <v>41402249.718880698</v>
      </c>
      <c r="E1545" s="1">
        <f t="shared" si="268"/>
        <v>98703492.023610696</v>
      </c>
      <c r="F1545" s="1">
        <f t="shared" si="269"/>
        <v>69889489.464599997</v>
      </c>
      <c r="G1545" s="1">
        <f t="shared" si="270"/>
        <v>25582486.277089901</v>
      </c>
      <c r="H1545" s="2">
        <f t="shared" si="271"/>
        <v>-0.29192485461525663</v>
      </c>
      <c r="I1545" s="2">
        <f t="shared" si="272"/>
        <v>0.68806018849570494</v>
      </c>
      <c r="J1545" s="2">
        <f t="shared" si="273"/>
        <v>0.36604196815671103</v>
      </c>
      <c r="K1545" s="2">
        <f t="shared" si="274"/>
        <v>8.7759163357025252E-4</v>
      </c>
      <c r="L1545" s="2">
        <f>AM1545/SUM(AM1:AM$2583)</f>
        <v>5.0225683579114514E-4</v>
      </c>
      <c r="M1545" t="s">
        <v>3281</v>
      </c>
      <c r="N1545" t="s">
        <v>3626</v>
      </c>
      <c r="O1545" t="s">
        <v>3627</v>
      </c>
      <c r="P1545" s="1">
        <v>146048064.05891401</v>
      </c>
      <c r="Q1545" s="1">
        <v>74451750.0285303</v>
      </c>
      <c r="R1545" s="1">
        <v>129492898.090762</v>
      </c>
      <c r="S1545" s="1">
        <v>123858692.325569</v>
      </c>
      <c r="T1545" s="1">
        <v>132104895.55478001</v>
      </c>
      <c r="U1545" s="1">
        <v>122602163.70087799</v>
      </c>
      <c r="V1545" s="1">
        <v>94506720.746520102</v>
      </c>
      <c r="W1545" s="1">
        <v>154193876.064381</v>
      </c>
      <c r="X1545" s="1">
        <v>139327735.10965401</v>
      </c>
      <c r="Y1545" s="1">
        <v>105238816.57705399</v>
      </c>
      <c r="Z1545" s="1">
        <v>93834408.100618199</v>
      </c>
      <c r="AA1545" s="1">
        <v>89473021.701415598</v>
      </c>
      <c r="AB1545" s="1">
        <v>70609709.974319398</v>
      </c>
      <c r="AC1545" s="1">
        <v>100051525.40450899</v>
      </c>
      <c r="AD1545" s="1">
        <v>52948852.450864099</v>
      </c>
      <c r="AE1545" s="1">
        <v>41402249.718880698</v>
      </c>
      <c r="AF1545" s="1">
        <v>35804303.503700502</v>
      </c>
      <c r="AG1545" s="1">
        <v>43317756.793727197</v>
      </c>
      <c r="AH1545" s="1">
        <v>40996484.801993303</v>
      </c>
      <c r="AI1545" s="1">
        <v>76232480.312027797</v>
      </c>
      <c r="AJ1545" s="1">
        <v>95624303.509894595</v>
      </c>
      <c r="AK1545" s="1">
        <v>98703492.023610696</v>
      </c>
      <c r="AL1545" s="1">
        <v>69889489.464599997</v>
      </c>
      <c r="AM1545" s="1">
        <v>25582486.277089901</v>
      </c>
    </row>
    <row r="1546" spans="1:39" x14ac:dyDescent="0.3">
      <c r="A1546" t="str">
        <f t="shared" si="264"/>
        <v>Other</v>
      </c>
      <c r="B1546" t="str">
        <f t="shared" si="265"/>
        <v>6630</v>
      </c>
      <c r="C1546" t="str">
        <f t="shared" si="266"/>
        <v>CHEMICAL ANALYSIS INSTRUMENTS</v>
      </c>
      <c r="D1546" s="1">
        <f t="shared" si="267"/>
        <v>4172897.9627411901</v>
      </c>
      <c r="E1546" s="1">
        <f t="shared" si="268"/>
        <v>4886590.9339236598</v>
      </c>
      <c r="F1546" s="1">
        <f t="shared" si="269"/>
        <v>6238356.9434000002</v>
      </c>
      <c r="G1546" s="1">
        <f t="shared" si="270"/>
        <v>1032988.67984679</v>
      </c>
      <c r="H1546" s="2">
        <f t="shared" si="271"/>
        <v>0.27662761785360823</v>
      </c>
      <c r="I1546" s="2">
        <f t="shared" si="272"/>
        <v>0.49496992236589543</v>
      </c>
      <c r="J1546" s="2">
        <f t="shared" si="273"/>
        <v>0.16558665834914463</v>
      </c>
      <c r="K1546" s="2">
        <f t="shared" si="274"/>
        <v>7.833409433511116E-5</v>
      </c>
      <c r="L1546" s="2">
        <f>AM1546/SUM(AM1:AM$2583)</f>
        <v>2.0280500500553355E-5</v>
      </c>
      <c r="M1546" t="s">
        <v>3281</v>
      </c>
      <c r="N1546" t="s">
        <v>3628</v>
      </c>
      <c r="O1546" t="s">
        <v>3629</v>
      </c>
      <c r="P1546" s="1">
        <v>4820672.7877307003</v>
      </c>
      <c r="Q1546" s="1">
        <v>3776925.1212363699</v>
      </c>
      <c r="R1546" s="1">
        <v>10797102.1601511</v>
      </c>
      <c r="S1546" s="1">
        <v>26741954.764456701</v>
      </c>
      <c r="T1546" s="1">
        <v>10709899.1228706</v>
      </c>
      <c r="U1546" s="1">
        <v>3514040.3425236498</v>
      </c>
      <c r="V1546" s="1">
        <v>5431727.2872392796</v>
      </c>
      <c r="W1546" s="1">
        <v>8106046.2580108698</v>
      </c>
      <c r="X1546" s="1">
        <v>9365721.5630168207</v>
      </c>
      <c r="Y1546" s="1">
        <v>8552885.1418782193</v>
      </c>
      <c r="Z1546" s="1">
        <v>5246328.3333903505</v>
      </c>
      <c r="AA1546" s="1">
        <v>4673966.1176820099</v>
      </c>
      <c r="AB1546" s="1">
        <v>3541049.3254008</v>
      </c>
      <c r="AC1546" s="1">
        <v>14538576.0662691</v>
      </c>
      <c r="AD1546" s="1">
        <v>15687186.747335499</v>
      </c>
      <c r="AE1546" s="1">
        <v>4172897.9627411901</v>
      </c>
      <c r="AF1546" s="1">
        <v>3918098.57657655</v>
      </c>
      <c r="AG1546" s="1">
        <v>3446139.8788693901</v>
      </c>
      <c r="AH1546" s="1">
        <v>4242300.0741549302</v>
      </c>
      <c r="AI1546" s="1">
        <v>3832637.29053743</v>
      </c>
      <c r="AJ1546" s="1">
        <v>3245064.4513918101</v>
      </c>
      <c r="AK1546" s="1">
        <v>4886590.9339236598</v>
      </c>
      <c r="AL1546" s="1">
        <v>6238356.9434000002</v>
      </c>
      <c r="AM1546" s="1">
        <v>1032988.67984679</v>
      </c>
    </row>
    <row r="1547" spans="1:39" x14ac:dyDescent="0.3">
      <c r="A1547" t="str">
        <f t="shared" si="264"/>
        <v>Other</v>
      </c>
      <c r="B1547" t="str">
        <f t="shared" si="265"/>
        <v>6632</v>
      </c>
      <c r="C1547" t="str">
        <f t="shared" si="266"/>
        <v>ANALYSIS INSTRUMENTS, MEDICAL LABORATORY USE</v>
      </c>
      <c r="D1547" s="1">
        <f t="shared" si="267"/>
        <v>0</v>
      </c>
      <c r="E1547" s="1">
        <f t="shared" si="268"/>
        <v>0</v>
      </c>
      <c r="F1547" s="1">
        <f t="shared" si="269"/>
        <v>514330.9375</v>
      </c>
      <c r="G1547" s="1">
        <f t="shared" si="270"/>
        <v>0</v>
      </c>
      <c r="H1547" s="2" t="e">
        <f t="shared" si="271"/>
        <v>#DIV/0!</v>
      </c>
      <c r="I1547" s="2" t="e">
        <f t="shared" si="272"/>
        <v>#DIV/0!</v>
      </c>
      <c r="J1547" s="2">
        <f t="shared" si="273"/>
        <v>0</v>
      </c>
      <c r="K1547" s="2">
        <f t="shared" si="274"/>
        <v>6.4583749444180866E-6</v>
      </c>
      <c r="L1547" s="2">
        <f>AM1547/SUM(AM1:AM$2583)</f>
        <v>0</v>
      </c>
      <c r="M1547" t="s">
        <v>3281</v>
      </c>
      <c r="N1547" t="s">
        <v>3630</v>
      </c>
      <c r="O1547" t="s">
        <v>3631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>
        <v>514330.9375</v>
      </c>
      <c r="AM1547" s="1"/>
    </row>
    <row r="1548" spans="1:39" x14ac:dyDescent="0.3">
      <c r="A1548" t="str">
        <f t="shared" si="264"/>
        <v>Other</v>
      </c>
      <c r="B1548" t="str">
        <f t="shared" si="265"/>
        <v>6635</v>
      </c>
      <c r="C1548" t="str">
        <f t="shared" si="266"/>
        <v>PHYSICAL PROPERTIES TEST EQ</v>
      </c>
      <c r="D1548" s="1">
        <f t="shared" si="267"/>
        <v>5758455.4857132696</v>
      </c>
      <c r="E1548" s="1">
        <f t="shared" si="268"/>
        <v>17693028.265946101</v>
      </c>
      <c r="F1548" s="1">
        <f t="shared" si="269"/>
        <v>9338732.9864000008</v>
      </c>
      <c r="G1548" s="1">
        <f t="shared" si="270"/>
        <v>3202478.3707880699</v>
      </c>
      <c r="H1548" s="2">
        <f t="shared" si="271"/>
        <v>-0.47218006742382668</v>
      </c>
      <c r="I1548" s="2">
        <f t="shared" si="272"/>
        <v>0.62174267207055811</v>
      </c>
      <c r="J1548" s="2">
        <f t="shared" si="273"/>
        <v>0.34292428913556477</v>
      </c>
      <c r="K1548" s="2">
        <f t="shared" si="274"/>
        <v>1.1726504228024676E-4</v>
      </c>
      <c r="L1548" s="2">
        <f>AM1548/SUM(AM1:AM$2583)</f>
        <v>6.2873742441603157E-5</v>
      </c>
      <c r="M1548" t="s">
        <v>3281</v>
      </c>
      <c r="N1548" t="s">
        <v>3632</v>
      </c>
      <c r="O1548" t="s">
        <v>3633</v>
      </c>
      <c r="P1548" s="1">
        <v>14980216.9204841</v>
      </c>
      <c r="Q1548" s="1">
        <v>8334351.2267490802</v>
      </c>
      <c r="R1548" s="1">
        <v>11510210.0973786</v>
      </c>
      <c r="S1548" s="1">
        <v>11029473.300883399</v>
      </c>
      <c r="T1548" s="1">
        <v>17054201.887388099</v>
      </c>
      <c r="U1548" s="1">
        <v>17813702.951901302</v>
      </c>
      <c r="V1548" s="1">
        <v>23422184.449280798</v>
      </c>
      <c r="W1548" s="1">
        <v>27180258.1427829</v>
      </c>
      <c r="X1548" s="1">
        <v>23566955.128746901</v>
      </c>
      <c r="Y1548" s="1">
        <v>13899074.200855199</v>
      </c>
      <c r="Z1548" s="1">
        <v>7850917.8967182897</v>
      </c>
      <c r="AA1548" s="1">
        <v>10446770.112673</v>
      </c>
      <c r="AB1548" s="1">
        <v>13343223.6967528</v>
      </c>
      <c r="AC1548" s="1">
        <v>5244519.9526203899</v>
      </c>
      <c r="AD1548" s="1">
        <v>9202635.9241772797</v>
      </c>
      <c r="AE1548" s="1">
        <v>5758455.4857132696</v>
      </c>
      <c r="AF1548" s="1">
        <v>12372121.5932687</v>
      </c>
      <c r="AG1548" s="1">
        <v>20076608.814888202</v>
      </c>
      <c r="AH1548" s="1">
        <v>12611141.4476649</v>
      </c>
      <c r="AI1548" s="1">
        <v>25455537.989978101</v>
      </c>
      <c r="AJ1548" s="1">
        <v>21976258.892115299</v>
      </c>
      <c r="AK1548" s="1">
        <v>17693028.265946101</v>
      </c>
      <c r="AL1548" s="1">
        <v>9338732.9864000008</v>
      </c>
      <c r="AM1548" s="1">
        <v>3202478.3707880699</v>
      </c>
    </row>
    <row r="1549" spans="1:39" x14ac:dyDescent="0.3">
      <c r="A1549" t="str">
        <f t="shared" si="264"/>
        <v>Other</v>
      </c>
      <c r="B1549" t="str">
        <f t="shared" si="265"/>
        <v>6636</v>
      </c>
      <c r="C1549" t="str">
        <f t="shared" si="266"/>
        <v>ENVIRONMENTAL CHAMBERS &amp; RELATED EQ</v>
      </c>
      <c r="D1549" s="1">
        <f t="shared" si="267"/>
        <v>775845.063466753</v>
      </c>
      <c r="E1549" s="1">
        <f t="shared" si="268"/>
        <v>701490.111288202</v>
      </c>
      <c r="F1549" s="1">
        <f t="shared" si="269"/>
        <v>2754251.0704000001</v>
      </c>
      <c r="G1549" s="1">
        <f t="shared" si="270"/>
        <v>288275.33107822499</v>
      </c>
      <c r="H1549" s="2">
        <f t="shared" si="271"/>
        <v>2.9262863810612387</v>
      </c>
      <c r="I1549" s="2">
        <f t="shared" si="272"/>
        <v>2.550001411484172</v>
      </c>
      <c r="J1549" s="2">
        <f t="shared" si="273"/>
        <v>0.1046655964578998</v>
      </c>
      <c r="K1549" s="2">
        <f t="shared" si="274"/>
        <v>3.4584709584396828E-5</v>
      </c>
      <c r="L1549" s="2">
        <f>AM1549/SUM(AM1:AM$2583)</f>
        <v>5.65966317955802E-6</v>
      </c>
      <c r="M1549" t="s">
        <v>3281</v>
      </c>
      <c r="N1549" t="s">
        <v>3634</v>
      </c>
      <c r="O1549" t="s">
        <v>3635</v>
      </c>
      <c r="P1549" s="1">
        <v>1279816.54096206</v>
      </c>
      <c r="Q1549" s="1"/>
      <c r="R1549" s="1">
        <v>1190573.4967274701</v>
      </c>
      <c r="S1549" s="1">
        <v>131900.39865927101</v>
      </c>
      <c r="T1549" s="1">
        <v>541922.93146476196</v>
      </c>
      <c r="U1549" s="1">
        <v>2280870.4925471102</v>
      </c>
      <c r="V1549" s="1">
        <v>1565355.8978305999</v>
      </c>
      <c r="W1549" s="1">
        <v>2134159.98639814</v>
      </c>
      <c r="X1549" s="1">
        <v>1319014.45622412</v>
      </c>
      <c r="Y1549" s="1">
        <v>1279626.4976107799</v>
      </c>
      <c r="Z1549" s="1">
        <v>1189218.04543618</v>
      </c>
      <c r="AA1549" s="1">
        <v>849948.98648798198</v>
      </c>
      <c r="AB1549" s="1">
        <v>322350.43909700599</v>
      </c>
      <c r="AC1549" s="1">
        <v>386935.88404088601</v>
      </c>
      <c r="AD1549" s="1">
        <v>1035205.39358918</v>
      </c>
      <c r="AE1549" s="1">
        <v>775845.063466753</v>
      </c>
      <c r="AF1549" s="1">
        <v>696517.02113467501</v>
      </c>
      <c r="AG1549" s="1">
        <v>1584163.60289398</v>
      </c>
      <c r="AH1549" s="1">
        <v>966317.974284539</v>
      </c>
      <c r="AI1549" s="1">
        <v>2948565.8254640098</v>
      </c>
      <c r="AJ1549" s="1">
        <v>686075.25034356804</v>
      </c>
      <c r="AK1549" s="1">
        <v>701490.111288202</v>
      </c>
      <c r="AL1549" s="1">
        <v>2754251.0704000001</v>
      </c>
      <c r="AM1549" s="1">
        <v>288275.33107822499</v>
      </c>
    </row>
    <row r="1550" spans="1:39" x14ac:dyDescent="0.3">
      <c r="A1550" t="str">
        <f t="shared" si="264"/>
        <v>Other</v>
      </c>
      <c r="B1550" t="str">
        <f t="shared" si="265"/>
        <v>6640</v>
      </c>
      <c r="C1550" t="str">
        <f t="shared" si="266"/>
        <v>LABORATORY EQUIPMENT AND SUPPLIES</v>
      </c>
      <c r="D1550" s="1">
        <f t="shared" si="267"/>
        <v>17700257.838886399</v>
      </c>
      <c r="E1550" s="1">
        <f t="shared" si="268"/>
        <v>312986492.729375</v>
      </c>
      <c r="F1550" s="1">
        <f t="shared" si="269"/>
        <v>69875603.306999996</v>
      </c>
      <c r="G1550" s="1">
        <f t="shared" si="270"/>
        <v>5399840.4807500904</v>
      </c>
      <c r="H1550" s="2">
        <f t="shared" si="271"/>
        <v>-0.77674562663182334</v>
      </c>
      <c r="I1550" s="2">
        <f t="shared" si="272"/>
        <v>2.9477166910804828</v>
      </c>
      <c r="J1550" s="2">
        <f t="shared" si="273"/>
        <v>7.7277908528757489E-2</v>
      </c>
      <c r="K1550" s="2">
        <f t="shared" si="274"/>
        <v>8.774172672123702E-4</v>
      </c>
      <c r="L1550" s="2">
        <f>AM1550/SUM(AM1:AM$2583)</f>
        <v>1.060141990994547E-4</v>
      </c>
      <c r="M1550" t="s">
        <v>3281</v>
      </c>
      <c r="N1550" t="s">
        <v>3636</v>
      </c>
      <c r="O1550" t="s">
        <v>3637</v>
      </c>
      <c r="P1550" s="1">
        <v>2655888.5839090701</v>
      </c>
      <c r="Q1550" s="1">
        <v>5232734.6041985499</v>
      </c>
      <c r="R1550" s="1">
        <v>8341082.0246320702</v>
      </c>
      <c r="S1550" s="1">
        <v>8930593.2355060801</v>
      </c>
      <c r="T1550" s="1">
        <v>10757289.8572875</v>
      </c>
      <c r="U1550" s="1">
        <v>18046353.682413001</v>
      </c>
      <c r="V1550" s="1">
        <v>23556769.629856098</v>
      </c>
      <c r="W1550" s="1">
        <v>19368405.9971116</v>
      </c>
      <c r="X1550" s="1">
        <v>10653901.9243857</v>
      </c>
      <c r="Y1550" s="1">
        <v>14451429.309261801</v>
      </c>
      <c r="Z1550" s="1">
        <v>25386137.273823</v>
      </c>
      <c r="AA1550" s="1">
        <v>16488119.5065594</v>
      </c>
      <c r="AB1550" s="1">
        <v>40966476.120178699</v>
      </c>
      <c r="AC1550" s="1">
        <v>36940917.714522101</v>
      </c>
      <c r="AD1550" s="1">
        <v>23241866.581168499</v>
      </c>
      <c r="AE1550" s="1">
        <v>17700257.838886399</v>
      </c>
      <c r="AF1550" s="1">
        <v>57401986.803773202</v>
      </c>
      <c r="AG1550" s="1">
        <v>18651744.3645963</v>
      </c>
      <c r="AH1550" s="1">
        <v>17737346.509123899</v>
      </c>
      <c r="AI1550" s="1">
        <v>10683269.0482747</v>
      </c>
      <c r="AJ1550" s="1">
        <v>110314428.242974</v>
      </c>
      <c r="AK1550" s="1">
        <v>312986492.729375</v>
      </c>
      <c r="AL1550" s="1">
        <v>69875603.306999996</v>
      </c>
      <c r="AM1550" s="1">
        <v>5399840.4807500904</v>
      </c>
    </row>
    <row r="1551" spans="1:39" x14ac:dyDescent="0.3">
      <c r="A1551" t="str">
        <f t="shared" si="264"/>
        <v>Other</v>
      </c>
      <c r="B1551" t="str">
        <f t="shared" si="265"/>
        <v>6645</v>
      </c>
      <c r="C1551" t="str">
        <f t="shared" si="266"/>
        <v>TIME MEASURING INSTRUMENTS</v>
      </c>
      <c r="D1551" s="1">
        <f t="shared" si="267"/>
        <v>221907.80474102899</v>
      </c>
      <c r="E1551" s="1">
        <f t="shared" si="268"/>
        <v>320308.28179409902</v>
      </c>
      <c r="F1551" s="1">
        <f t="shared" si="269"/>
        <v>80961.531300000002</v>
      </c>
      <c r="G1551" s="1">
        <f t="shared" si="270"/>
        <v>22198.941932572499</v>
      </c>
      <c r="H1551" s="2">
        <f t="shared" si="271"/>
        <v>-0.7472387200027385</v>
      </c>
      <c r="I1551" s="2">
        <f t="shared" si="272"/>
        <v>-0.63515690043221418</v>
      </c>
      <c r="J1551" s="2">
        <f t="shared" si="273"/>
        <v>0.27419123102199155</v>
      </c>
      <c r="K1551" s="2">
        <f t="shared" si="274"/>
        <v>1.0166215700560317E-6</v>
      </c>
      <c r="L1551" s="2">
        <f>AM1551/SUM(AM1:AM$2583)</f>
        <v>4.3582825422836641E-7</v>
      </c>
      <c r="M1551" t="s">
        <v>3281</v>
      </c>
      <c r="N1551" t="s">
        <v>3638</v>
      </c>
      <c r="O1551" t="s">
        <v>3639</v>
      </c>
      <c r="P1551" s="1">
        <v>969777.33317195403</v>
      </c>
      <c r="Q1551" s="1">
        <v>300832.77794569801</v>
      </c>
      <c r="R1551" s="1">
        <v>1411139.68207624</v>
      </c>
      <c r="S1551" s="1">
        <v>3639511.0995104299</v>
      </c>
      <c r="T1551" s="1">
        <v>788007.04916453897</v>
      </c>
      <c r="U1551" s="1">
        <v>5894043.7164313197</v>
      </c>
      <c r="V1551" s="1">
        <v>1518310.06050603</v>
      </c>
      <c r="W1551" s="1">
        <v>10609814.000056401</v>
      </c>
      <c r="X1551" s="1">
        <v>3831083.3040199801</v>
      </c>
      <c r="Y1551" s="1">
        <v>385100.99999702699</v>
      </c>
      <c r="Z1551" s="1">
        <v>364188.87369151303</v>
      </c>
      <c r="AA1551" s="1">
        <v>359743.74352990498</v>
      </c>
      <c r="AB1551" s="1">
        <v>211686.13915539999</v>
      </c>
      <c r="AC1551" s="1">
        <v>31680.985353685599</v>
      </c>
      <c r="AD1551" s="1">
        <v>204768.476542413</v>
      </c>
      <c r="AE1551" s="1">
        <v>221907.80474102899</v>
      </c>
      <c r="AF1551" s="1">
        <v>104544.549613508</v>
      </c>
      <c r="AG1551" s="1">
        <v>304283.24032094801</v>
      </c>
      <c r="AH1551" s="1">
        <v>351306.03232825198</v>
      </c>
      <c r="AI1551" s="1">
        <v>162628.484341228</v>
      </c>
      <c r="AJ1551" s="1">
        <v>946744.27912134095</v>
      </c>
      <c r="AK1551" s="1">
        <v>320308.28179409902</v>
      </c>
      <c r="AL1551" s="1">
        <v>80961.531300000002</v>
      </c>
      <c r="AM1551" s="1">
        <v>22198.941932572499</v>
      </c>
    </row>
    <row r="1552" spans="1:39" x14ac:dyDescent="0.3">
      <c r="A1552" t="str">
        <f t="shared" si="264"/>
        <v>Other</v>
      </c>
      <c r="B1552" t="str">
        <f t="shared" si="265"/>
        <v>6650</v>
      </c>
      <c r="C1552" t="str">
        <f t="shared" si="266"/>
        <v>OPTICAL INSTRUMENTS</v>
      </c>
      <c r="D1552" s="1">
        <f t="shared" si="267"/>
        <v>9823245.0372880902</v>
      </c>
      <c r="E1552" s="1">
        <f t="shared" si="268"/>
        <v>32463004.045598298</v>
      </c>
      <c r="F1552" s="1">
        <f t="shared" si="269"/>
        <v>25816579.045000002</v>
      </c>
      <c r="G1552" s="1">
        <f t="shared" si="270"/>
        <v>2635404.9930786202</v>
      </c>
      <c r="H1552" s="2">
        <f t="shared" si="271"/>
        <v>-0.20473844599417146</v>
      </c>
      <c r="I1552" s="2">
        <f t="shared" si="272"/>
        <v>1.6281110719525738</v>
      </c>
      <c r="J1552" s="2">
        <f t="shared" si="273"/>
        <v>0.10208188267256228</v>
      </c>
      <c r="K1552" s="2">
        <f t="shared" si="274"/>
        <v>3.2417483588534287E-4</v>
      </c>
      <c r="L1552" s="2">
        <f>AM1552/SUM(AM1:AM$2583)</f>
        <v>5.1740482082745498E-5</v>
      </c>
      <c r="M1552" t="s">
        <v>3281</v>
      </c>
      <c r="N1552" t="s">
        <v>3640</v>
      </c>
      <c r="O1552" t="s">
        <v>3641</v>
      </c>
      <c r="P1552" s="1">
        <v>35334229.191016696</v>
      </c>
      <c r="Q1552" s="1">
        <v>62187729.724052198</v>
      </c>
      <c r="R1552" s="1">
        <v>45324711.933727302</v>
      </c>
      <c r="S1552" s="1">
        <v>23246397.624840699</v>
      </c>
      <c r="T1552" s="1">
        <v>23093705.619659699</v>
      </c>
      <c r="U1552" s="1">
        <v>20236128.119348601</v>
      </c>
      <c r="V1552" s="1">
        <v>38013888.022336602</v>
      </c>
      <c r="W1552" s="1">
        <v>30727458.244910602</v>
      </c>
      <c r="X1552" s="1">
        <v>37674645.6543817</v>
      </c>
      <c r="Y1552" s="1">
        <v>32739432.289243501</v>
      </c>
      <c r="Z1552" s="1">
        <v>37279817.4130648</v>
      </c>
      <c r="AA1552" s="1">
        <v>18355550.737215601</v>
      </c>
      <c r="AB1552" s="1">
        <v>18874023.337921798</v>
      </c>
      <c r="AC1552" s="1">
        <v>17561350.859456901</v>
      </c>
      <c r="AD1552" s="1">
        <v>20192407.816176701</v>
      </c>
      <c r="AE1552" s="1">
        <v>9823245.0372880902</v>
      </c>
      <c r="AF1552" s="1">
        <v>15581268.9044888</v>
      </c>
      <c r="AG1552" s="1">
        <v>10733608.806386899</v>
      </c>
      <c r="AH1552" s="1">
        <v>15671993.800393499</v>
      </c>
      <c r="AI1552" s="1">
        <v>12302592.7585916</v>
      </c>
      <c r="AJ1552" s="1">
        <v>11157231.517101699</v>
      </c>
      <c r="AK1552" s="1">
        <v>32463004.045598298</v>
      </c>
      <c r="AL1552" s="1">
        <v>25816579.045000002</v>
      </c>
      <c r="AM1552" s="1">
        <v>2635404.9930786202</v>
      </c>
    </row>
    <row r="1553" spans="1:39" x14ac:dyDescent="0.3">
      <c r="A1553" t="str">
        <f t="shared" si="264"/>
        <v>Other</v>
      </c>
      <c r="B1553" t="str">
        <f t="shared" si="265"/>
        <v>6655</v>
      </c>
      <c r="C1553" t="str">
        <f t="shared" si="266"/>
        <v>GEOPHYSICAL INSTRUMENTS</v>
      </c>
      <c r="D1553" s="1">
        <f t="shared" si="267"/>
        <v>342624.13020500401</v>
      </c>
      <c r="E1553" s="1">
        <f t="shared" si="268"/>
        <v>5059950.1003470803</v>
      </c>
      <c r="F1553" s="1">
        <f t="shared" si="269"/>
        <v>1668928</v>
      </c>
      <c r="G1553" s="1">
        <f t="shared" si="270"/>
        <v>0</v>
      </c>
      <c r="H1553" s="2">
        <f t="shared" si="271"/>
        <v>-0.6701690793580114</v>
      </c>
      <c r="I1553" s="2">
        <f t="shared" si="272"/>
        <v>3.8710171084605802</v>
      </c>
      <c r="J1553" s="2">
        <f t="shared" si="273"/>
        <v>0</v>
      </c>
      <c r="K1553" s="2">
        <f t="shared" si="274"/>
        <v>2.0956473728041662E-5</v>
      </c>
      <c r="L1553" s="2">
        <f>AM1553/SUM(AM1:AM$2583)</f>
        <v>0</v>
      </c>
      <c r="M1553" t="s">
        <v>3281</v>
      </c>
      <c r="N1553" t="s">
        <v>3642</v>
      </c>
      <c r="O1553" t="s">
        <v>3643</v>
      </c>
      <c r="P1553" s="1">
        <v>856942.825146324</v>
      </c>
      <c r="Q1553" s="1">
        <v>135475.31424322701</v>
      </c>
      <c r="R1553" s="1">
        <v>306089.56714644399</v>
      </c>
      <c r="S1553" s="1">
        <v>130893.14151939</v>
      </c>
      <c r="T1553" s="1">
        <v>191987.469474135</v>
      </c>
      <c r="U1553" s="1">
        <v>21286044.771893099</v>
      </c>
      <c r="V1553" s="1">
        <v>8164016.5895682704</v>
      </c>
      <c r="W1553" s="1">
        <v>97454.905438626796</v>
      </c>
      <c r="X1553" s="1">
        <v>1011223.9965297499</v>
      </c>
      <c r="Y1553" s="1">
        <v>2719733.0445518098</v>
      </c>
      <c r="Z1553" s="1">
        <v>5340801.4569554199</v>
      </c>
      <c r="AA1553" s="1">
        <v>5635789.1872349698</v>
      </c>
      <c r="AB1553" s="1">
        <v>1198912.90008232</v>
      </c>
      <c r="AC1553" s="1">
        <v>3389921.5899817199</v>
      </c>
      <c r="AD1553" s="1">
        <v>2334795.0716724298</v>
      </c>
      <c r="AE1553" s="1">
        <v>342624.13020500401</v>
      </c>
      <c r="AF1553" s="1">
        <v>1450269.27881</v>
      </c>
      <c r="AG1553" s="1">
        <v>375081.90434611501</v>
      </c>
      <c r="AH1553" s="1">
        <v>68475.592764802597</v>
      </c>
      <c r="AI1553" s="1">
        <v>141031.52114474599</v>
      </c>
      <c r="AJ1553" s="1">
        <v>880863.65199029399</v>
      </c>
      <c r="AK1553" s="1">
        <v>5059950.1003470803</v>
      </c>
      <c r="AL1553" s="1">
        <v>1668928</v>
      </c>
      <c r="AM1553" s="1"/>
    </row>
    <row r="1554" spans="1:39" x14ac:dyDescent="0.3">
      <c r="A1554" t="str">
        <f t="shared" si="264"/>
        <v>Other</v>
      </c>
      <c r="B1554" t="str">
        <f t="shared" si="265"/>
        <v>6660</v>
      </c>
      <c r="C1554" t="str">
        <f t="shared" si="266"/>
        <v>METEOROLOG INSTRUMENTS &amp; APPARATUS</v>
      </c>
      <c r="D1554" s="1">
        <f t="shared" si="267"/>
        <v>3932430.4414207898</v>
      </c>
      <c r="E1554" s="1">
        <f t="shared" si="268"/>
        <v>10049914.101133499</v>
      </c>
      <c r="F1554" s="1">
        <f t="shared" si="269"/>
        <v>7031443.5948000001</v>
      </c>
      <c r="G1554" s="1">
        <f t="shared" si="270"/>
        <v>3296808.3878448699</v>
      </c>
      <c r="H1554" s="2">
        <f t="shared" si="271"/>
        <v>-0.3003478911320302</v>
      </c>
      <c r="I1554" s="2">
        <f t="shared" si="272"/>
        <v>0.78806559951751742</v>
      </c>
      <c r="J1554" s="2">
        <f t="shared" si="273"/>
        <v>0.46886650563235344</v>
      </c>
      <c r="K1554" s="2">
        <f t="shared" si="274"/>
        <v>8.8292762159082375E-5</v>
      </c>
      <c r="L1554" s="2">
        <f>AM1554/SUM(AM1:AM$2583)</f>
        <v>6.4725708484852899E-5</v>
      </c>
      <c r="M1554" t="s">
        <v>3281</v>
      </c>
      <c r="N1554" t="s">
        <v>3644</v>
      </c>
      <c r="O1554" t="s">
        <v>3645</v>
      </c>
      <c r="P1554" s="1">
        <v>2791325.5396009199</v>
      </c>
      <c r="Q1554" s="1">
        <v>663734.54891113599</v>
      </c>
      <c r="R1554" s="1">
        <v>2678926.6403893102</v>
      </c>
      <c r="S1554" s="1">
        <v>3442984.7170352298</v>
      </c>
      <c r="T1554" s="1">
        <v>15329807.263584699</v>
      </c>
      <c r="U1554" s="1">
        <v>16679447.9914247</v>
      </c>
      <c r="V1554" s="1">
        <v>19079549.8495345</v>
      </c>
      <c r="W1554" s="1">
        <v>7506987.3787331097</v>
      </c>
      <c r="X1554" s="1">
        <v>21184535.6476417</v>
      </c>
      <c r="Y1554" s="1">
        <v>6273921.1871627402</v>
      </c>
      <c r="Z1554" s="1">
        <v>8802707.2204019409</v>
      </c>
      <c r="AA1554" s="1">
        <v>12278217.9763944</v>
      </c>
      <c r="AB1554" s="1">
        <v>2959715.87325839</v>
      </c>
      <c r="AC1554" s="1">
        <v>5558933.8246061802</v>
      </c>
      <c r="AD1554" s="1">
        <v>5874596.0670896303</v>
      </c>
      <c r="AE1554" s="1">
        <v>3932430.4414207898</v>
      </c>
      <c r="AF1554" s="1">
        <v>1001722.41382129</v>
      </c>
      <c r="AG1554" s="1">
        <v>8506407.8944671992</v>
      </c>
      <c r="AH1554" s="1">
        <v>12790714.6305854</v>
      </c>
      <c r="AI1554" s="1">
        <v>5219548.9018059</v>
      </c>
      <c r="AJ1554" s="1">
        <v>9135400.2100606095</v>
      </c>
      <c r="AK1554" s="1">
        <v>10049914.101133499</v>
      </c>
      <c r="AL1554" s="1">
        <v>7031443.5948000001</v>
      </c>
      <c r="AM1554" s="1">
        <v>3296808.3878448699</v>
      </c>
    </row>
    <row r="1555" spans="1:39" x14ac:dyDescent="0.3">
      <c r="A1555" t="str">
        <f t="shared" si="264"/>
        <v>Other</v>
      </c>
      <c r="B1555" t="str">
        <f t="shared" si="265"/>
        <v>6665</v>
      </c>
      <c r="C1555" t="str">
        <f t="shared" si="266"/>
        <v>HAZARD-DETECTING INSTRU &amp; APPARATUS</v>
      </c>
      <c r="D1555" s="1">
        <f t="shared" si="267"/>
        <v>2074773.60547116</v>
      </c>
      <c r="E1555" s="1">
        <f t="shared" si="268"/>
        <v>20651145.945250299</v>
      </c>
      <c r="F1555" s="1">
        <f t="shared" si="269"/>
        <v>2052728.8081</v>
      </c>
      <c r="G1555" s="1">
        <f t="shared" si="270"/>
        <v>438386.47009758302</v>
      </c>
      <c r="H1555" s="2">
        <f t="shared" si="271"/>
        <v>-0.9005997626697263</v>
      </c>
      <c r="I1555" s="2">
        <f t="shared" si="272"/>
        <v>-1.062515799942132E-2</v>
      </c>
      <c r="J1555" s="2">
        <f t="shared" si="273"/>
        <v>0.21356277963641593</v>
      </c>
      <c r="K1555" s="2">
        <f t="shared" si="274"/>
        <v>2.5775801794770012E-5</v>
      </c>
      <c r="L1555" s="2">
        <f>AM1555/SUM(AM1:AM$2583)</f>
        <v>8.6067710127941508E-6</v>
      </c>
      <c r="M1555" t="s">
        <v>3281</v>
      </c>
      <c r="N1555" t="s">
        <v>3646</v>
      </c>
      <c r="O1555" t="s">
        <v>3647</v>
      </c>
      <c r="P1555" s="1">
        <v>3323401.6022904101</v>
      </c>
      <c r="Q1555" s="1">
        <v>8534100.8470534794</v>
      </c>
      <c r="R1555" s="1">
        <v>24218239.8300961</v>
      </c>
      <c r="S1555" s="1">
        <v>15471791.1984536</v>
      </c>
      <c r="T1555" s="1">
        <v>5103648.6752323201</v>
      </c>
      <c r="U1555" s="1">
        <v>2783568.3850781699</v>
      </c>
      <c r="V1555" s="1">
        <v>9098346.7230953891</v>
      </c>
      <c r="W1555" s="1">
        <v>6058237.51499171</v>
      </c>
      <c r="X1555" s="1">
        <v>3282736.6455477402</v>
      </c>
      <c r="Y1555" s="1">
        <v>7415775.68301675</v>
      </c>
      <c r="Z1555" s="1">
        <v>3693830.12741862</v>
      </c>
      <c r="AA1555" s="1">
        <v>3371857.5546114198</v>
      </c>
      <c r="AB1555" s="1">
        <v>2586872.5806611702</v>
      </c>
      <c r="AC1555" s="1">
        <v>2556311.5262051998</v>
      </c>
      <c r="AD1555" s="1">
        <v>2597262.4046964399</v>
      </c>
      <c r="AE1555" s="1">
        <v>2074773.60547116</v>
      </c>
      <c r="AF1555" s="1">
        <v>1367243.83175683</v>
      </c>
      <c r="AG1555" s="1">
        <v>841711.84195535595</v>
      </c>
      <c r="AH1555" s="1">
        <v>2661084.2465202399</v>
      </c>
      <c r="AI1555" s="1">
        <v>4944050.6635519303</v>
      </c>
      <c r="AJ1555" s="1">
        <v>3030352.2477621902</v>
      </c>
      <c r="AK1555" s="1">
        <v>20651145.945250299</v>
      </c>
      <c r="AL1555" s="1">
        <v>2052728.8081</v>
      </c>
      <c r="AM1555" s="1">
        <v>438386.47009758302</v>
      </c>
    </row>
    <row r="1556" spans="1:39" x14ac:dyDescent="0.3">
      <c r="A1556" t="str">
        <f t="shared" si="264"/>
        <v>Other</v>
      </c>
      <c r="B1556" t="str">
        <f t="shared" si="265"/>
        <v>6670</v>
      </c>
      <c r="C1556" t="str">
        <f t="shared" si="266"/>
        <v>SCALES AND BALANCES</v>
      </c>
      <c r="D1556" s="1">
        <f t="shared" si="267"/>
        <v>493106.90437235398</v>
      </c>
      <c r="E1556" s="1">
        <f t="shared" si="268"/>
        <v>999675.06969744898</v>
      </c>
      <c r="F1556" s="1">
        <f t="shared" si="269"/>
        <v>1561877.3857</v>
      </c>
      <c r="G1556" s="1">
        <f t="shared" si="270"/>
        <v>1128864.46547824</v>
      </c>
      <c r="H1556" s="2">
        <f t="shared" si="271"/>
        <v>0.56238505194763055</v>
      </c>
      <c r="I1556" s="2">
        <f t="shared" si="272"/>
        <v>2.1674214492859707</v>
      </c>
      <c r="J1556" s="2">
        <f t="shared" si="273"/>
        <v>0.72276125886303633</v>
      </c>
      <c r="K1556" s="2">
        <f t="shared" si="274"/>
        <v>1.961225553160139E-5</v>
      </c>
      <c r="L1556" s="2">
        <f>AM1556/SUM(AM1:AM$2583)</f>
        <v>2.2162814369450695E-5</v>
      </c>
      <c r="M1556" t="s">
        <v>3281</v>
      </c>
      <c r="N1556" t="s">
        <v>3648</v>
      </c>
      <c r="O1556" t="s">
        <v>3649</v>
      </c>
      <c r="P1556" s="1">
        <v>823602.23556933703</v>
      </c>
      <c r="Q1556" s="1">
        <v>1402833.06817625</v>
      </c>
      <c r="R1556" s="1">
        <v>1455789.00295411</v>
      </c>
      <c r="S1556" s="1">
        <v>2614106.56889037</v>
      </c>
      <c r="T1556" s="1">
        <v>1584879.47512804</v>
      </c>
      <c r="U1556" s="1">
        <v>1539618.7654109499</v>
      </c>
      <c r="V1556" s="1">
        <v>2183398.5825359998</v>
      </c>
      <c r="W1556" s="1">
        <v>1748707.1743695401</v>
      </c>
      <c r="X1556" s="1">
        <v>1899523.5603012801</v>
      </c>
      <c r="Y1556" s="1">
        <v>3571866.4675967102</v>
      </c>
      <c r="Z1556" s="1">
        <v>3183747.5545315701</v>
      </c>
      <c r="AA1556" s="1">
        <v>2279100.6348961</v>
      </c>
      <c r="AB1556" s="1">
        <v>1661236.4724671801</v>
      </c>
      <c r="AC1556" s="1">
        <v>822132.98438261799</v>
      </c>
      <c r="AD1556" s="1">
        <v>674654.73736710101</v>
      </c>
      <c r="AE1556" s="1">
        <v>493106.90437235398</v>
      </c>
      <c r="AF1556" s="1">
        <v>1044562.26301344</v>
      </c>
      <c r="AG1556" s="1">
        <v>2043655.7012931099</v>
      </c>
      <c r="AH1556" s="1">
        <v>1907740.77184806</v>
      </c>
      <c r="AI1556" s="1">
        <v>6734083.4514389103</v>
      </c>
      <c r="AJ1556" s="1">
        <v>2858167.9853680301</v>
      </c>
      <c r="AK1556" s="1">
        <v>999675.06969744898</v>
      </c>
      <c r="AL1556" s="1">
        <v>1561877.3857</v>
      </c>
      <c r="AM1556" s="1">
        <v>1128864.46547824</v>
      </c>
    </row>
    <row r="1557" spans="1:39" x14ac:dyDescent="0.3">
      <c r="A1557" t="str">
        <f t="shared" si="264"/>
        <v>Other</v>
      </c>
      <c r="B1557" t="str">
        <f t="shared" si="265"/>
        <v>6675</v>
      </c>
      <c r="C1557" t="str">
        <f t="shared" si="266"/>
        <v>DRAFTING SURVEYING &amp; MAPPING INSTRU</v>
      </c>
      <c r="D1557" s="1">
        <f t="shared" si="267"/>
        <v>1308283.8607190701</v>
      </c>
      <c r="E1557" s="1">
        <f t="shared" si="268"/>
        <v>5139030.6747131199</v>
      </c>
      <c r="F1557" s="1">
        <f t="shared" si="269"/>
        <v>1245599.8034999999</v>
      </c>
      <c r="G1557" s="1">
        <f t="shared" si="270"/>
        <v>70233.334822435194</v>
      </c>
      <c r="H1557" s="2">
        <f t="shared" si="271"/>
        <v>-0.75761969866631818</v>
      </c>
      <c r="I1557" s="2">
        <f t="shared" si="272"/>
        <v>-4.7913193077698923E-2</v>
      </c>
      <c r="J1557" s="2">
        <f t="shared" si="273"/>
        <v>5.6385152458347507E-2</v>
      </c>
      <c r="K1557" s="2">
        <f t="shared" si="274"/>
        <v>1.5640806288648524E-5</v>
      </c>
      <c r="L1557" s="2">
        <f>AM1557/SUM(AM1:AM$2583)</f>
        <v>1.3788797591017032E-6</v>
      </c>
      <c r="M1557" t="s">
        <v>3281</v>
      </c>
      <c r="N1557" t="s">
        <v>3650</v>
      </c>
      <c r="O1557" t="s">
        <v>3651</v>
      </c>
      <c r="P1557" s="1">
        <v>1466762.9706405499</v>
      </c>
      <c r="Q1557" s="1">
        <v>874400.311022965</v>
      </c>
      <c r="R1557" s="1">
        <v>1855348.47810365</v>
      </c>
      <c r="S1557" s="1">
        <v>2228983.85863881</v>
      </c>
      <c r="T1557" s="1">
        <v>2206934.4055084302</v>
      </c>
      <c r="U1557" s="1">
        <v>999097.11957927502</v>
      </c>
      <c r="V1557" s="1">
        <v>1032449.83448706</v>
      </c>
      <c r="W1557" s="1">
        <v>2086801.8969614001</v>
      </c>
      <c r="X1557" s="1">
        <v>687843.65464850701</v>
      </c>
      <c r="Y1557" s="1">
        <v>854791.25665436196</v>
      </c>
      <c r="Z1557" s="1">
        <v>1642219.43765081</v>
      </c>
      <c r="AA1557" s="1">
        <v>1289581.01038489</v>
      </c>
      <c r="AB1557" s="1">
        <v>1036469.56914899</v>
      </c>
      <c r="AC1557" s="1">
        <v>803505.03987553099</v>
      </c>
      <c r="AD1557" s="1">
        <v>972700.91157912405</v>
      </c>
      <c r="AE1557" s="1">
        <v>1308283.8607190701</v>
      </c>
      <c r="AF1557" s="1">
        <v>1403575.1049994</v>
      </c>
      <c r="AG1557" s="1">
        <v>862734.04254132998</v>
      </c>
      <c r="AH1557" s="1">
        <v>2500294.4681436899</v>
      </c>
      <c r="AI1557" s="1">
        <v>657381.80195806304</v>
      </c>
      <c r="AJ1557" s="1">
        <v>2064391.3630791199</v>
      </c>
      <c r="AK1557" s="1">
        <v>5139030.6747131199</v>
      </c>
      <c r="AL1557" s="1">
        <v>1245599.8034999999</v>
      </c>
      <c r="AM1557" s="1">
        <v>70233.334822435194</v>
      </c>
    </row>
    <row r="1558" spans="1:39" x14ac:dyDescent="0.3">
      <c r="A1558" t="str">
        <f t="shared" si="264"/>
        <v>Other</v>
      </c>
      <c r="B1558" t="str">
        <f t="shared" si="265"/>
        <v>6680</v>
      </c>
      <c r="C1558" t="str">
        <f t="shared" si="266"/>
        <v>LIQUID AND GAS FLOW, LIQUID LEVEL, AND MECHANICAL MOTION MEASURING INSTRUMENTS</v>
      </c>
      <c r="D1558" s="1">
        <f t="shared" si="267"/>
        <v>1627891.46842829</v>
      </c>
      <c r="E1558" s="1">
        <f t="shared" si="268"/>
        <v>1675365.3674446</v>
      </c>
      <c r="F1558" s="1">
        <f t="shared" si="269"/>
        <v>1197270.2342999999</v>
      </c>
      <c r="G1558" s="1">
        <f t="shared" si="270"/>
        <v>593567.16663305694</v>
      </c>
      <c r="H1558" s="2">
        <f t="shared" si="271"/>
        <v>-0.28536768303491233</v>
      </c>
      <c r="I1558" s="2">
        <f t="shared" si="272"/>
        <v>-0.26452699241924882</v>
      </c>
      <c r="J1558" s="2">
        <f t="shared" si="273"/>
        <v>0.49576707883337129</v>
      </c>
      <c r="K1558" s="2">
        <f t="shared" si="274"/>
        <v>1.5033939277472866E-5</v>
      </c>
      <c r="L1558" s="2">
        <f>AM1558/SUM(AM1:AM$2583)</f>
        <v>1.1653408652841352E-5</v>
      </c>
      <c r="M1558" t="s">
        <v>3281</v>
      </c>
      <c r="N1558" t="s">
        <v>3652</v>
      </c>
      <c r="O1558" t="s">
        <v>3653</v>
      </c>
      <c r="P1558" s="1">
        <v>11518512.057393599</v>
      </c>
      <c r="Q1558" s="1">
        <v>6731617.1004629899</v>
      </c>
      <c r="R1558" s="1">
        <v>4156596.93203492</v>
      </c>
      <c r="S1558" s="1">
        <v>10866565.839769799</v>
      </c>
      <c r="T1558" s="1">
        <v>4049690.7344540702</v>
      </c>
      <c r="U1558" s="1">
        <v>4579809.7673961502</v>
      </c>
      <c r="V1558" s="1">
        <v>5628988.5071573099</v>
      </c>
      <c r="W1558" s="1">
        <v>3718388.1053625499</v>
      </c>
      <c r="X1558" s="1">
        <v>2248627.7685706201</v>
      </c>
      <c r="Y1558" s="1">
        <v>1277028.8687815</v>
      </c>
      <c r="Z1558" s="1">
        <v>1594362.64151045</v>
      </c>
      <c r="AA1558" s="1">
        <v>1454253.90340777</v>
      </c>
      <c r="AB1558" s="1">
        <v>1593584.98891531</v>
      </c>
      <c r="AC1558" s="1">
        <v>1187092.9271478001</v>
      </c>
      <c r="AD1558" s="1">
        <v>2265978.3059491199</v>
      </c>
      <c r="AE1558" s="1">
        <v>1627891.46842829</v>
      </c>
      <c r="AF1558" s="1">
        <v>332824.12892651098</v>
      </c>
      <c r="AG1558" s="1">
        <v>6993136.78051922</v>
      </c>
      <c r="AH1558" s="1">
        <v>575755.92328706605</v>
      </c>
      <c r="AI1558" s="1">
        <v>1030410.04847482</v>
      </c>
      <c r="AJ1558" s="1">
        <v>2654266.27121979</v>
      </c>
      <c r="AK1558" s="1">
        <v>1675365.3674446</v>
      </c>
      <c r="AL1558" s="1">
        <v>1197270.2342999999</v>
      </c>
      <c r="AM1558" s="1">
        <v>593567.16663305694</v>
      </c>
    </row>
    <row r="1559" spans="1:39" x14ac:dyDescent="0.3">
      <c r="A1559" t="str">
        <f t="shared" si="264"/>
        <v>Other</v>
      </c>
      <c r="B1559" t="str">
        <f t="shared" si="265"/>
        <v>6685</v>
      </c>
      <c r="C1559" t="str">
        <f t="shared" si="266"/>
        <v>PRESSURE TEMP HUMIDITY INSTRUMENTS</v>
      </c>
      <c r="D1559" s="1">
        <f t="shared" si="267"/>
        <v>1214068.6149786101</v>
      </c>
      <c r="E1559" s="1">
        <f t="shared" si="268"/>
        <v>68265893.908454195</v>
      </c>
      <c r="F1559" s="1">
        <f t="shared" si="269"/>
        <v>38218359.488600001</v>
      </c>
      <c r="G1559" s="1">
        <f t="shared" si="270"/>
        <v>66547395.725870498</v>
      </c>
      <c r="H1559" s="2">
        <f t="shared" si="271"/>
        <v>-0.44015441239440123</v>
      </c>
      <c r="I1559" s="2">
        <f t="shared" si="272"/>
        <v>30.479571267290645</v>
      </c>
      <c r="J1559" s="2">
        <f t="shared" si="273"/>
        <v>1.7412415555335559</v>
      </c>
      <c r="K1559" s="2">
        <f t="shared" si="274"/>
        <v>4.7990209676612635E-4</v>
      </c>
      <c r="L1559" s="2">
        <f>AM1559/SUM(AM1:AM$2583)</f>
        <v>1.3065143100398832E-3</v>
      </c>
      <c r="M1559" t="s">
        <v>3281</v>
      </c>
      <c r="N1559" t="s">
        <v>3654</v>
      </c>
      <c r="O1559" t="s">
        <v>3655</v>
      </c>
      <c r="P1559" s="1">
        <v>5118842.8425751999</v>
      </c>
      <c r="Q1559" s="1">
        <v>15468286.519469701</v>
      </c>
      <c r="R1559" s="1">
        <v>84089728.769810498</v>
      </c>
      <c r="S1559" s="1">
        <v>14318859.3958208</v>
      </c>
      <c r="T1559" s="1">
        <v>11022498.496716199</v>
      </c>
      <c r="U1559" s="1">
        <v>32143923.400443502</v>
      </c>
      <c r="V1559" s="1">
        <v>16634556.054631401</v>
      </c>
      <c r="W1559" s="1">
        <v>18132509.5867921</v>
      </c>
      <c r="X1559" s="1">
        <v>17229270.784612902</v>
      </c>
      <c r="Y1559" s="1">
        <v>7153417.6345676398</v>
      </c>
      <c r="Z1559" s="1">
        <v>4526182.8043600302</v>
      </c>
      <c r="AA1559" s="1">
        <v>3568988.4001170699</v>
      </c>
      <c r="AB1559" s="1">
        <v>2940037.81975094</v>
      </c>
      <c r="AC1559" s="1">
        <v>2178143.7116399398</v>
      </c>
      <c r="AD1559" s="1">
        <v>1457746.9849137</v>
      </c>
      <c r="AE1559" s="1">
        <v>1214068.6149786101</v>
      </c>
      <c r="AF1559" s="1">
        <v>2854538.1863775002</v>
      </c>
      <c r="AG1559" s="1">
        <v>1944652.5316180701</v>
      </c>
      <c r="AH1559" s="1">
        <v>9402992.7199408002</v>
      </c>
      <c r="AI1559" s="1">
        <v>9084356.6219331194</v>
      </c>
      <c r="AJ1559" s="1">
        <v>56070796.360718898</v>
      </c>
      <c r="AK1559" s="1">
        <v>68265893.908454195</v>
      </c>
      <c r="AL1559" s="1">
        <v>38218359.488600001</v>
      </c>
      <c r="AM1559" s="1">
        <v>66547395.725870498</v>
      </c>
    </row>
    <row r="1560" spans="1:39" x14ac:dyDescent="0.3">
      <c r="A1560" t="str">
        <f t="shared" si="264"/>
        <v>Other</v>
      </c>
      <c r="B1560" t="str">
        <f t="shared" si="265"/>
        <v>6695</v>
      </c>
      <c r="C1560" t="str">
        <f t="shared" si="266"/>
        <v>COMBINATION &amp; MISC INSTRUMENTS</v>
      </c>
      <c r="D1560" s="1">
        <f t="shared" si="267"/>
        <v>4116641.4574773302</v>
      </c>
      <c r="E1560" s="1">
        <f t="shared" si="268"/>
        <v>5238308.1445745602</v>
      </c>
      <c r="F1560" s="1">
        <f t="shared" si="269"/>
        <v>3163644.6354999999</v>
      </c>
      <c r="G1560" s="1">
        <f t="shared" si="270"/>
        <v>696145.76808686706</v>
      </c>
      <c r="H1560" s="2">
        <f t="shared" si="271"/>
        <v>-0.39605602645261306</v>
      </c>
      <c r="I1560" s="2">
        <f t="shared" si="272"/>
        <v>-0.23149862134491672</v>
      </c>
      <c r="J1560" s="2">
        <f t="shared" si="273"/>
        <v>0.22004550077314367</v>
      </c>
      <c r="K1560" s="2">
        <f t="shared" si="274"/>
        <v>3.9725401987812351E-5</v>
      </c>
      <c r="L1560" s="2">
        <f>AM1560/SUM(AM1:AM$2583)</f>
        <v>1.3667317826017005E-5</v>
      </c>
      <c r="M1560" t="s">
        <v>3281</v>
      </c>
      <c r="N1560" t="s">
        <v>3656</v>
      </c>
      <c r="O1560" t="s">
        <v>3657</v>
      </c>
      <c r="P1560" s="1">
        <v>8322617.4077107497</v>
      </c>
      <c r="Q1560" s="1">
        <v>5766513.43137863</v>
      </c>
      <c r="R1560" s="1">
        <v>6417750.9138982696</v>
      </c>
      <c r="S1560" s="1">
        <v>7476860.6063030902</v>
      </c>
      <c r="T1560" s="1">
        <v>6766550.9035879103</v>
      </c>
      <c r="U1560" s="1">
        <v>9120212.0922790505</v>
      </c>
      <c r="V1560" s="1">
        <v>10052485.6302328</v>
      </c>
      <c r="W1560" s="1">
        <v>10043714.2602522</v>
      </c>
      <c r="X1560" s="1">
        <v>12861974.070441101</v>
      </c>
      <c r="Y1560" s="1">
        <v>6637530.3081331598</v>
      </c>
      <c r="Z1560" s="1">
        <v>5149029.1879562298</v>
      </c>
      <c r="AA1560" s="1">
        <v>3565860.1672177799</v>
      </c>
      <c r="AB1560" s="1">
        <v>2541178.7502101301</v>
      </c>
      <c r="AC1560" s="1">
        <v>5179263.1233569197</v>
      </c>
      <c r="AD1560" s="1">
        <v>3312044.0102299298</v>
      </c>
      <c r="AE1560" s="1">
        <v>4116641.4574773302</v>
      </c>
      <c r="AF1560" s="1">
        <v>3030355.0823682598</v>
      </c>
      <c r="AG1560" s="1">
        <v>1362496.9138384601</v>
      </c>
      <c r="AH1560" s="1">
        <v>3457702.23970033</v>
      </c>
      <c r="AI1560" s="1">
        <v>6046911.0098418398</v>
      </c>
      <c r="AJ1560" s="1">
        <v>1784001.5050856499</v>
      </c>
      <c r="AK1560" s="1">
        <v>5238308.1445745602</v>
      </c>
      <c r="AL1560" s="1">
        <v>3163644.6354999999</v>
      </c>
      <c r="AM1560" s="1">
        <v>696145.76808686706</v>
      </c>
    </row>
    <row r="1561" spans="1:39" x14ac:dyDescent="0.3">
      <c r="A1561" t="str">
        <f t="shared" si="264"/>
        <v>Other</v>
      </c>
      <c r="B1561" t="str">
        <f t="shared" si="265"/>
        <v>6710</v>
      </c>
      <c r="C1561" t="str">
        <f t="shared" si="266"/>
        <v>CAMERAS, MOTION PICTURE</v>
      </c>
      <c r="D1561" s="1">
        <f t="shared" si="267"/>
        <v>1818095.96253187</v>
      </c>
      <c r="E1561" s="1">
        <f t="shared" si="268"/>
        <v>1731495.3481455799</v>
      </c>
      <c r="F1561" s="1">
        <f t="shared" si="269"/>
        <v>4109952.9651000001</v>
      </c>
      <c r="G1561" s="1">
        <f t="shared" si="270"/>
        <v>574454.34665946499</v>
      </c>
      <c r="H1561" s="2">
        <f t="shared" si="271"/>
        <v>1.3736436655759614</v>
      </c>
      <c r="I1561" s="2">
        <f t="shared" si="272"/>
        <v>1.2605808768072415</v>
      </c>
      <c r="J1561" s="2">
        <f t="shared" si="273"/>
        <v>0.13977151357630874</v>
      </c>
      <c r="K1561" s="2">
        <f t="shared" si="274"/>
        <v>5.160805099836847E-5</v>
      </c>
      <c r="L1561" s="2">
        <f>AM1561/SUM(AM1:AM$2583)</f>
        <v>1.1278169734348161E-5</v>
      </c>
      <c r="M1561" t="s">
        <v>3281</v>
      </c>
      <c r="N1561" t="s">
        <v>3658</v>
      </c>
      <c r="O1561" t="s">
        <v>3659</v>
      </c>
      <c r="P1561" s="1">
        <v>4818483.4735132596</v>
      </c>
      <c r="Q1561" s="1">
        <v>677830.88463239605</v>
      </c>
      <c r="R1561" s="1">
        <v>1062026.74928685</v>
      </c>
      <c r="S1561" s="1">
        <v>5079945.1915579997</v>
      </c>
      <c r="T1561" s="1">
        <v>1874777.2964542599</v>
      </c>
      <c r="U1561" s="1">
        <v>1877715.47931315</v>
      </c>
      <c r="V1561" s="1">
        <v>2165541.6050832001</v>
      </c>
      <c r="W1561" s="1">
        <v>1898124.6276872901</v>
      </c>
      <c r="X1561" s="1">
        <v>2861166.83194796</v>
      </c>
      <c r="Y1561" s="1">
        <v>1696330.9304113099</v>
      </c>
      <c r="Z1561" s="1">
        <v>5714030.5860526403</v>
      </c>
      <c r="AA1561" s="1">
        <v>2772304.3611760801</v>
      </c>
      <c r="AB1561" s="1">
        <v>2468048.59562134</v>
      </c>
      <c r="AC1561" s="1">
        <v>2626441.99610346</v>
      </c>
      <c r="AD1561" s="1">
        <v>1926219.9889125801</v>
      </c>
      <c r="AE1561" s="1">
        <v>1818095.96253187</v>
      </c>
      <c r="AF1561" s="1">
        <v>2975475.57525195</v>
      </c>
      <c r="AG1561" s="1">
        <v>2473198.1598414201</v>
      </c>
      <c r="AH1561" s="1">
        <v>2268195.2792992699</v>
      </c>
      <c r="AI1561" s="1">
        <v>1704519.89391887</v>
      </c>
      <c r="AJ1561" s="1">
        <v>2651791.00809268</v>
      </c>
      <c r="AK1561" s="1">
        <v>1731495.3481455799</v>
      </c>
      <c r="AL1561" s="1">
        <v>4109952.9651000001</v>
      </c>
      <c r="AM1561" s="1">
        <v>574454.34665946499</v>
      </c>
    </row>
    <row r="1562" spans="1:39" x14ac:dyDescent="0.3">
      <c r="A1562" t="str">
        <f t="shared" si="264"/>
        <v>Other</v>
      </c>
      <c r="B1562" t="str">
        <f t="shared" si="265"/>
        <v>6720</v>
      </c>
      <c r="C1562" t="str">
        <f t="shared" si="266"/>
        <v>CAMERAS, STILL PICTURE</v>
      </c>
      <c r="D1562" s="1">
        <f t="shared" si="267"/>
        <v>2244012.21645024</v>
      </c>
      <c r="E1562" s="1">
        <f t="shared" si="268"/>
        <v>383786.14733130398</v>
      </c>
      <c r="F1562" s="1">
        <f t="shared" si="269"/>
        <v>375145.3076</v>
      </c>
      <c r="G1562" s="1">
        <f t="shared" si="270"/>
        <v>53781.255416114298</v>
      </c>
      <c r="H1562" s="2">
        <f t="shared" si="271"/>
        <v>-2.2514725430787252E-2</v>
      </c>
      <c r="I1562" s="2">
        <f t="shared" si="272"/>
        <v>-0.83282385681775151</v>
      </c>
      <c r="J1562" s="2">
        <f t="shared" si="273"/>
        <v>0.14336113054480412</v>
      </c>
      <c r="K1562" s="2">
        <f t="shared" si="274"/>
        <v>4.7106422703181376E-6</v>
      </c>
      <c r="L1562" s="2">
        <f>AM1562/SUM(AM1:AM$2583)</f>
        <v>1.0558787319418301E-6</v>
      </c>
      <c r="M1562" t="s">
        <v>3281</v>
      </c>
      <c r="N1562" t="s">
        <v>3660</v>
      </c>
      <c r="O1562" t="s">
        <v>3661</v>
      </c>
      <c r="P1562" s="1">
        <v>17917591.5307438</v>
      </c>
      <c r="Q1562" s="1">
        <v>749934.20973840705</v>
      </c>
      <c r="R1562" s="1">
        <v>1214076.0817563699</v>
      </c>
      <c r="S1562" s="1">
        <v>2188138.8958894</v>
      </c>
      <c r="T1562" s="1">
        <v>3830242.9090930698</v>
      </c>
      <c r="U1562" s="1">
        <v>3867832.4703909</v>
      </c>
      <c r="V1562" s="1">
        <v>7983507.6020957297</v>
      </c>
      <c r="W1562" s="1">
        <v>34869595.336695902</v>
      </c>
      <c r="X1562" s="1">
        <v>3104175.3103908198</v>
      </c>
      <c r="Y1562" s="1">
        <v>3657679.0490272101</v>
      </c>
      <c r="Z1562" s="1">
        <v>4189147.4919305099</v>
      </c>
      <c r="AA1562" s="1">
        <v>2679155.4221403701</v>
      </c>
      <c r="AB1562" s="1">
        <v>2878133.1822230401</v>
      </c>
      <c r="AC1562" s="1">
        <v>617660.08558152302</v>
      </c>
      <c r="AD1562" s="1">
        <v>1260932.6863507701</v>
      </c>
      <c r="AE1562" s="1">
        <v>2244012.21645024</v>
      </c>
      <c r="AF1562" s="1">
        <v>1610284.7263026501</v>
      </c>
      <c r="AG1562" s="1">
        <v>4245079.0904797101</v>
      </c>
      <c r="AH1562" s="1">
        <v>944286.15777314501</v>
      </c>
      <c r="AI1562" s="1">
        <v>624201.85503827396</v>
      </c>
      <c r="AJ1562" s="1">
        <v>259548.60324056301</v>
      </c>
      <c r="AK1562" s="1">
        <v>383786.14733130398</v>
      </c>
      <c r="AL1562" s="1">
        <v>375145.3076</v>
      </c>
      <c r="AM1562" s="1">
        <v>53781.255416114298</v>
      </c>
    </row>
    <row r="1563" spans="1:39" x14ac:dyDescent="0.3">
      <c r="A1563" t="str">
        <f t="shared" si="264"/>
        <v>Other</v>
      </c>
      <c r="B1563" t="str">
        <f t="shared" si="265"/>
        <v>6730</v>
      </c>
      <c r="C1563" t="str">
        <f t="shared" si="266"/>
        <v>PHOTOGRAPHIC PROJECTION EQUIPMENT</v>
      </c>
      <c r="D1563" s="1">
        <f t="shared" si="267"/>
        <v>1840557.15075951</v>
      </c>
      <c r="E1563" s="1">
        <f t="shared" si="268"/>
        <v>1262406.1455268599</v>
      </c>
      <c r="F1563" s="1">
        <f t="shared" si="269"/>
        <v>2734743.2659</v>
      </c>
      <c r="G1563" s="1">
        <f t="shared" si="270"/>
        <v>83116.194058250199</v>
      </c>
      <c r="H1563" s="2">
        <f t="shared" si="271"/>
        <v>1.1662943226236169</v>
      </c>
      <c r="I1563" s="2">
        <f t="shared" si="272"/>
        <v>0.48582360768939026</v>
      </c>
      <c r="J1563" s="2">
        <f t="shared" si="273"/>
        <v>3.0392686251261975E-2</v>
      </c>
      <c r="K1563" s="2">
        <f t="shared" si="274"/>
        <v>3.4339753065903504E-5</v>
      </c>
      <c r="L1563" s="2">
        <f>AM1563/SUM(AM1:AM$2583)</f>
        <v>1.6318068610901351E-6</v>
      </c>
      <c r="M1563" t="s">
        <v>3281</v>
      </c>
      <c r="N1563" t="s">
        <v>3662</v>
      </c>
      <c r="O1563" t="s">
        <v>3663</v>
      </c>
      <c r="P1563" s="1">
        <v>9139806.8107125591</v>
      </c>
      <c r="Q1563" s="1">
        <v>12012366.9538428</v>
      </c>
      <c r="R1563" s="1">
        <v>3907395.6095546801</v>
      </c>
      <c r="S1563" s="1">
        <v>5249588.0181152401</v>
      </c>
      <c r="T1563" s="1">
        <v>2556068.1161409002</v>
      </c>
      <c r="U1563" s="1">
        <v>7999735.37231775</v>
      </c>
      <c r="V1563" s="1">
        <v>5644654.6074046297</v>
      </c>
      <c r="W1563" s="1">
        <v>4205936.8192071002</v>
      </c>
      <c r="X1563" s="1">
        <v>7671808.9540298302</v>
      </c>
      <c r="Y1563" s="1">
        <v>8464727.3153702207</v>
      </c>
      <c r="Z1563" s="1">
        <v>4016531.4093301599</v>
      </c>
      <c r="AA1563" s="1">
        <v>2073647.20457374</v>
      </c>
      <c r="AB1563" s="1">
        <v>1353521.2872752</v>
      </c>
      <c r="AC1563" s="1">
        <v>1862644.5045976399</v>
      </c>
      <c r="AD1563" s="1">
        <v>3240297.8547800202</v>
      </c>
      <c r="AE1563" s="1">
        <v>1840557.15075951</v>
      </c>
      <c r="AF1563" s="1">
        <v>1304221.72200332</v>
      </c>
      <c r="AG1563" s="1">
        <v>1433700.64400964</v>
      </c>
      <c r="AH1563" s="1">
        <v>1928796.7747404</v>
      </c>
      <c r="AI1563" s="1">
        <v>523031.12468476099</v>
      </c>
      <c r="AJ1563" s="1">
        <v>497651.50817466201</v>
      </c>
      <c r="AK1563" s="1">
        <v>1262406.1455268599</v>
      </c>
      <c r="AL1563" s="1">
        <v>2734743.2659</v>
      </c>
      <c r="AM1563" s="1">
        <v>83116.194058250199</v>
      </c>
    </row>
    <row r="1564" spans="1:39" x14ac:dyDescent="0.3">
      <c r="A1564" t="str">
        <f t="shared" si="264"/>
        <v>Other</v>
      </c>
      <c r="B1564" t="str">
        <f t="shared" si="265"/>
        <v>6740</v>
      </c>
      <c r="C1564" t="str">
        <f t="shared" si="266"/>
        <v>PHOTO DEVELOPLNG &amp; FINISHING EQ</v>
      </c>
      <c r="D1564" s="1">
        <f t="shared" si="267"/>
        <v>259327.041018602</v>
      </c>
      <c r="E1564" s="1">
        <f t="shared" si="268"/>
        <v>115753.493991314</v>
      </c>
      <c r="F1564" s="1">
        <f t="shared" si="269"/>
        <v>123464.5088</v>
      </c>
      <c r="G1564" s="1">
        <f t="shared" si="270"/>
        <v>0</v>
      </c>
      <c r="H1564" s="2">
        <f t="shared" si="271"/>
        <v>6.6615827676567818E-2</v>
      </c>
      <c r="I1564" s="2">
        <f t="shared" si="272"/>
        <v>-0.52390422412160387</v>
      </c>
      <c r="J1564" s="2">
        <f t="shared" si="273"/>
        <v>0</v>
      </c>
      <c r="K1564" s="2">
        <f t="shared" si="274"/>
        <v>1.5503249601017951E-6</v>
      </c>
      <c r="L1564" s="2">
        <f>AM1564/SUM(AM1:AM$2583)</f>
        <v>0</v>
      </c>
      <c r="M1564" t="s">
        <v>3281</v>
      </c>
      <c r="N1564" t="s">
        <v>3664</v>
      </c>
      <c r="O1564" t="s">
        <v>3665</v>
      </c>
      <c r="P1564" s="1">
        <v>726782.84379701898</v>
      </c>
      <c r="Q1564" s="1"/>
      <c r="R1564" s="1">
        <v>8539.7591564601407</v>
      </c>
      <c r="S1564" s="1">
        <v>115668.472707671</v>
      </c>
      <c r="T1564" s="1"/>
      <c r="U1564" s="1">
        <v>87352.658958535103</v>
      </c>
      <c r="V1564" s="1">
        <v>1282077.0131087401</v>
      </c>
      <c r="W1564" s="1">
        <v>545088.83505545405</v>
      </c>
      <c r="X1564" s="1">
        <v>402146.26389984402</v>
      </c>
      <c r="Y1564" s="1">
        <v>418548.946389427</v>
      </c>
      <c r="Z1564" s="1">
        <v>369614.58317646902</v>
      </c>
      <c r="AA1564" s="1">
        <v>81734.852612868199</v>
      </c>
      <c r="AB1564" s="1">
        <v>61576.270519481201</v>
      </c>
      <c r="AC1564" s="1">
        <v>199784.513154824</v>
      </c>
      <c r="AD1564" s="1">
        <v>205984.69586540101</v>
      </c>
      <c r="AE1564" s="1">
        <v>259327.041018602</v>
      </c>
      <c r="AF1564" s="1">
        <v>112071.95529334201</v>
      </c>
      <c r="AG1564" s="1">
        <v>102321.356105121</v>
      </c>
      <c r="AH1564" s="1">
        <v>42701.837330689901</v>
      </c>
      <c r="AI1564" s="1">
        <v>559306.60415324103</v>
      </c>
      <c r="AJ1564" s="1">
        <v>2219528.5943185599</v>
      </c>
      <c r="AK1564" s="1">
        <v>115753.493991314</v>
      </c>
      <c r="AL1564" s="1">
        <v>123464.5088</v>
      </c>
      <c r="AM1564" s="1">
        <v>0</v>
      </c>
    </row>
    <row r="1565" spans="1:39" x14ac:dyDescent="0.3">
      <c r="A1565" t="str">
        <f t="shared" si="264"/>
        <v>Other</v>
      </c>
      <c r="B1565" t="str">
        <f t="shared" si="265"/>
        <v>6750</v>
      </c>
      <c r="C1565" t="str">
        <f t="shared" si="266"/>
        <v>PHOTOGRAPHIC SUPPLIES</v>
      </c>
      <c r="D1565" s="1">
        <f t="shared" si="267"/>
        <v>583875.87901155103</v>
      </c>
      <c r="E1565" s="1">
        <f t="shared" si="268"/>
        <v>26731.4839294372</v>
      </c>
      <c r="F1565" s="1">
        <f t="shared" si="269"/>
        <v>809445</v>
      </c>
      <c r="G1565" s="1">
        <f t="shared" si="270"/>
        <v>11753.1711833676</v>
      </c>
      <c r="H1565" s="2">
        <f t="shared" si="271"/>
        <v>29.280586073585848</v>
      </c>
      <c r="I1565" s="2">
        <f t="shared" si="272"/>
        <v>0.38633060398096442</v>
      </c>
      <c r="J1565" s="2">
        <f t="shared" si="273"/>
        <v>1.4520036794800881E-2</v>
      </c>
      <c r="K1565" s="2">
        <f t="shared" si="274"/>
        <v>1.0164077106259038E-5</v>
      </c>
      <c r="L1565" s="2">
        <f>AM1565/SUM(AM1:AM$2583)</f>
        <v>2.3074811826856493E-7</v>
      </c>
      <c r="M1565" t="s">
        <v>3281</v>
      </c>
      <c r="N1565" t="s">
        <v>3666</v>
      </c>
      <c r="O1565" t="s">
        <v>3667</v>
      </c>
      <c r="P1565" s="1">
        <v>-622545.63536621095</v>
      </c>
      <c r="Q1565" s="1">
        <v>88050.041512257405</v>
      </c>
      <c r="R1565" s="1">
        <v>655301.88974962197</v>
      </c>
      <c r="S1565" s="1">
        <v>344576.41981594998</v>
      </c>
      <c r="T1565" s="1">
        <v>157565.710329019</v>
      </c>
      <c r="U1565" s="1">
        <v>634532.44029488403</v>
      </c>
      <c r="V1565" s="1">
        <v>770004.55617172504</v>
      </c>
      <c r="W1565" s="1">
        <v>708566.60448313795</v>
      </c>
      <c r="X1565" s="1">
        <v>591433.43666191795</v>
      </c>
      <c r="Y1565" s="1">
        <v>1711311.2073227901</v>
      </c>
      <c r="Z1565" s="1">
        <v>1232204.8742897999</v>
      </c>
      <c r="AA1565" s="1">
        <v>2079328.33210931</v>
      </c>
      <c r="AB1565" s="1">
        <v>1745723.9260839501</v>
      </c>
      <c r="AC1565" s="1">
        <v>1776481.3386858399</v>
      </c>
      <c r="AD1565" s="1">
        <v>3493987.9161793902</v>
      </c>
      <c r="AE1565" s="1">
        <v>583875.87901155103</v>
      </c>
      <c r="AF1565" s="1">
        <v>1978941.70119539</v>
      </c>
      <c r="AG1565" s="1">
        <v>1477093.41678608</v>
      </c>
      <c r="AH1565" s="1">
        <v>112393.75768187401</v>
      </c>
      <c r="AI1565" s="1">
        <v>1217953.6213720001</v>
      </c>
      <c r="AJ1565" s="1">
        <v>169427.17513300001</v>
      </c>
      <c r="AK1565" s="1">
        <v>26731.4839294372</v>
      </c>
      <c r="AL1565" s="1">
        <v>809445</v>
      </c>
      <c r="AM1565" s="1">
        <v>11753.1711833676</v>
      </c>
    </row>
    <row r="1566" spans="1:39" x14ac:dyDescent="0.3">
      <c r="A1566" t="str">
        <f t="shared" si="264"/>
        <v>Other</v>
      </c>
      <c r="B1566" t="str">
        <f t="shared" si="265"/>
        <v>6760</v>
      </c>
      <c r="C1566" t="str">
        <f t="shared" si="266"/>
        <v>PHOTOGRAPHIC EQ &amp; ACCESSORIES</v>
      </c>
      <c r="D1566" s="1">
        <f t="shared" si="267"/>
        <v>3840675.1371781798</v>
      </c>
      <c r="E1566" s="1">
        <f t="shared" si="268"/>
        <v>2717707.5653175199</v>
      </c>
      <c r="F1566" s="1">
        <f t="shared" si="269"/>
        <v>4829219.9171000002</v>
      </c>
      <c r="G1566" s="1">
        <f t="shared" si="270"/>
        <v>1660648.9546504701</v>
      </c>
      <c r="H1566" s="2">
        <f t="shared" si="271"/>
        <v>0.77694612132993957</v>
      </c>
      <c r="I1566" s="2">
        <f t="shared" si="272"/>
        <v>0.25738828320900997</v>
      </c>
      <c r="J1566" s="2">
        <f t="shared" si="273"/>
        <v>0.34387519789069954</v>
      </c>
      <c r="K1566" s="2">
        <f t="shared" si="274"/>
        <v>6.06397761435135E-5</v>
      </c>
      <c r="L1566" s="2">
        <f>AM1566/SUM(AM1:AM$2583)</f>
        <v>3.2603253659108251E-5</v>
      </c>
      <c r="M1566" t="s">
        <v>3281</v>
      </c>
      <c r="N1566" t="s">
        <v>3668</v>
      </c>
      <c r="O1566" t="s">
        <v>3669</v>
      </c>
      <c r="P1566" s="1">
        <v>3355932.7111124601</v>
      </c>
      <c r="Q1566" s="1">
        <v>7859977.0336996196</v>
      </c>
      <c r="R1566" s="1">
        <v>2657034.4809369398</v>
      </c>
      <c r="S1566" s="1">
        <v>1646309.2227121301</v>
      </c>
      <c r="T1566" s="1">
        <v>1812059.2180395499</v>
      </c>
      <c r="U1566" s="1">
        <v>6784237.29959895</v>
      </c>
      <c r="V1566" s="1">
        <v>2594023.7777287299</v>
      </c>
      <c r="W1566" s="1">
        <v>2905329.4105353602</v>
      </c>
      <c r="X1566" s="1">
        <v>2257602.4956060098</v>
      </c>
      <c r="Y1566" s="1">
        <v>2696706.0575786098</v>
      </c>
      <c r="Z1566" s="1">
        <v>2062985.6258859099</v>
      </c>
      <c r="AA1566" s="1">
        <v>4468090.2845414104</v>
      </c>
      <c r="AB1566" s="1">
        <v>2188981.7744231098</v>
      </c>
      <c r="AC1566" s="1">
        <v>1674196.7212767301</v>
      </c>
      <c r="AD1566" s="1">
        <v>2992466.4624327901</v>
      </c>
      <c r="AE1566" s="1">
        <v>3840675.1371781798</v>
      </c>
      <c r="AF1566" s="1">
        <v>2978435.3776583802</v>
      </c>
      <c r="AG1566" s="1">
        <v>2280928.7229865198</v>
      </c>
      <c r="AH1566" s="1">
        <v>1911102.59663835</v>
      </c>
      <c r="AI1566" s="1">
        <v>2380392.8825604902</v>
      </c>
      <c r="AJ1566" s="1">
        <v>1797992.3463296001</v>
      </c>
      <c r="AK1566" s="1">
        <v>2717707.5653175199</v>
      </c>
      <c r="AL1566" s="1">
        <v>4829219.9171000002</v>
      </c>
      <c r="AM1566" s="1">
        <v>1660648.9546504701</v>
      </c>
    </row>
    <row r="1567" spans="1:39" x14ac:dyDescent="0.3">
      <c r="A1567" t="str">
        <f t="shared" si="264"/>
        <v>Other</v>
      </c>
      <c r="B1567" t="str">
        <f t="shared" si="265"/>
        <v>6770</v>
      </c>
      <c r="C1567" t="str">
        <f t="shared" si="266"/>
        <v>FILM, PROCESSED</v>
      </c>
      <c r="D1567" s="1">
        <f t="shared" si="267"/>
        <v>59847.036083019499</v>
      </c>
      <c r="E1567" s="1">
        <f t="shared" si="268"/>
        <v>245747.952215881</v>
      </c>
      <c r="F1567" s="1">
        <f t="shared" si="269"/>
        <v>0</v>
      </c>
      <c r="G1567" s="1">
        <f t="shared" si="270"/>
        <v>0</v>
      </c>
      <c r="H1567" s="2">
        <f t="shared" si="271"/>
        <v>-1</v>
      </c>
      <c r="I1567" s="2">
        <f t="shared" si="272"/>
        <v>-1</v>
      </c>
      <c r="J1567" s="2" t="e">
        <f t="shared" si="273"/>
        <v>#DIV/0!</v>
      </c>
      <c r="K1567" s="2">
        <f t="shared" si="274"/>
        <v>0</v>
      </c>
      <c r="L1567" s="2">
        <f>AM1567/SUM(AM1:AM$2583)</f>
        <v>0</v>
      </c>
      <c r="M1567" t="s">
        <v>3281</v>
      </c>
      <c r="N1567" t="s">
        <v>3670</v>
      </c>
      <c r="O1567" t="s">
        <v>3671</v>
      </c>
      <c r="P1567" s="1">
        <v>51218.642577682702</v>
      </c>
      <c r="Q1567" s="1"/>
      <c r="R1567" s="1">
        <v>81218.560488035801</v>
      </c>
      <c r="S1567" s="1">
        <v>131431.05645188299</v>
      </c>
      <c r="T1567" s="1">
        <v>13360.539330255</v>
      </c>
      <c r="U1567" s="1">
        <v>111796.620442734</v>
      </c>
      <c r="V1567" s="1"/>
      <c r="W1567" s="1">
        <v>112512.34492307001</v>
      </c>
      <c r="X1567" s="1">
        <v>21128.2999806855</v>
      </c>
      <c r="Y1567" s="1">
        <v>45466.230673596598</v>
      </c>
      <c r="Z1567" s="1">
        <v>-26897.161842748999</v>
      </c>
      <c r="AA1567" s="1"/>
      <c r="AB1567" s="1"/>
      <c r="AC1567" s="1">
        <v>12261.931347784601</v>
      </c>
      <c r="AD1567" s="1">
        <v>301052.35867314698</v>
      </c>
      <c r="AE1567" s="1">
        <v>59847.036083019499</v>
      </c>
      <c r="AF1567" s="1">
        <v>230162.64476906101</v>
      </c>
      <c r="AG1567" s="1">
        <v>434379.04522367998</v>
      </c>
      <c r="AH1567" s="1">
        <v>363775.77519920998</v>
      </c>
      <c r="AI1567" s="1">
        <v>382660.65797786601</v>
      </c>
      <c r="AJ1567" s="1">
        <v>305195.895675821</v>
      </c>
      <c r="AK1567" s="1">
        <v>245747.952215881</v>
      </c>
      <c r="AL1567" s="1"/>
      <c r="AM1567" s="1"/>
    </row>
    <row r="1568" spans="1:39" x14ac:dyDescent="0.3">
      <c r="A1568" t="str">
        <f t="shared" si="264"/>
        <v>Other</v>
      </c>
      <c r="B1568" t="str">
        <f t="shared" si="265"/>
        <v>6780</v>
      </c>
      <c r="C1568" t="str">
        <f t="shared" si="266"/>
        <v>PHOTOGRAPHIC SETS KITS &amp; OUTFITS</v>
      </c>
      <c r="D1568" s="1">
        <f t="shared" si="267"/>
        <v>3553475.8360444601</v>
      </c>
      <c r="E1568" s="1">
        <f t="shared" si="268"/>
        <v>19771.1276301502</v>
      </c>
      <c r="F1568" s="1">
        <f t="shared" si="269"/>
        <v>0</v>
      </c>
      <c r="G1568" s="1">
        <f t="shared" si="270"/>
        <v>21297.516812911599</v>
      </c>
      <c r="H1568" s="2">
        <f t="shared" si="271"/>
        <v>-1</v>
      </c>
      <c r="I1568" s="2">
        <f t="shared" si="272"/>
        <v>-1</v>
      </c>
      <c r="J1568" s="2" t="e">
        <f t="shared" si="273"/>
        <v>#DIV/0!</v>
      </c>
      <c r="K1568" s="2">
        <f t="shared" si="274"/>
        <v>0</v>
      </c>
      <c r="L1568" s="2">
        <f>AM1568/SUM(AM1:AM$2583)</f>
        <v>4.1813071993088922E-7</v>
      </c>
      <c r="M1568" t="s">
        <v>3281</v>
      </c>
      <c r="N1568" t="s">
        <v>3672</v>
      </c>
      <c r="O1568" t="s">
        <v>3673</v>
      </c>
      <c r="P1568" s="1">
        <v>243928.381343702</v>
      </c>
      <c r="Q1568" s="1">
        <v>1329216.94249317</v>
      </c>
      <c r="R1568" s="1">
        <v>1196280.64619101</v>
      </c>
      <c r="S1568" s="1">
        <v>692098.41913475795</v>
      </c>
      <c r="T1568" s="1">
        <v>414761.29861407803</v>
      </c>
      <c r="U1568" s="1">
        <v>289270.86808616202</v>
      </c>
      <c r="V1568" s="1">
        <v>375483.0774135</v>
      </c>
      <c r="W1568" s="1">
        <v>620120.19889221399</v>
      </c>
      <c r="X1568" s="1">
        <v>620955.682969557</v>
      </c>
      <c r="Y1568" s="1">
        <v>1214085.4198880601</v>
      </c>
      <c r="Z1568" s="1">
        <v>2514817.0561868302</v>
      </c>
      <c r="AA1568" s="1">
        <v>529580.52200218895</v>
      </c>
      <c r="AB1568" s="1">
        <v>195637.92181267199</v>
      </c>
      <c r="AC1568" s="1">
        <v>35545.7737129612</v>
      </c>
      <c r="AD1568" s="1">
        <v>509058.95895804203</v>
      </c>
      <c r="AE1568" s="1">
        <v>3553475.8360444601</v>
      </c>
      <c r="AF1568" s="1">
        <v>299189.486635565</v>
      </c>
      <c r="AG1568" s="1">
        <v>110672.48873333199</v>
      </c>
      <c r="AH1568" s="1">
        <v>143072.48193364401</v>
      </c>
      <c r="AI1568" s="1">
        <v>24756.467714794198</v>
      </c>
      <c r="AJ1568" s="1">
        <v>126243.393463409</v>
      </c>
      <c r="AK1568" s="1">
        <v>19771.1276301502</v>
      </c>
      <c r="AL1568" s="1"/>
      <c r="AM1568" s="1">
        <v>21297.516812911599</v>
      </c>
    </row>
    <row r="1569" spans="1:39" x14ac:dyDescent="0.3">
      <c r="A1569" t="str">
        <f t="shared" si="264"/>
        <v>Other</v>
      </c>
      <c r="B1569" t="str">
        <f t="shared" si="265"/>
        <v>6810</v>
      </c>
      <c r="C1569" t="str">
        <f t="shared" si="266"/>
        <v>CHEMICALS</v>
      </c>
      <c r="D1569" s="1">
        <f t="shared" si="267"/>
        <v>2560787.8857532502</v>
      </c>
      <c r="E1569" s="1">
        <f t="shared" si="268"/>
        <v>5900622.6500159604</v>
      </c>
      <c r="F1569" s="1">
        <f t="shared" si="269"/>
        <v>7045356.4255999997</v>
      </c>
      <c r="G1569" s="1">
        <f t="shared" si="270"/>
        <v>4592101.6682039499</v>
      </c>
      <c r="H1569" s="2">
        <f t="shared" si="271"/>
        <v>0.19400220001883062</v>
      </c>
      <c r="I1569" s="2">
        <f t="shared" si="272"/>
        <v>1.7512456087426482</v>
      </c>
      <c r="J1569" s="2">
        <f t="shared" si="273"/>
        <v>0.65179124955525236</v>
      </c>
      <c r="K1569" s="2">
        <f t="shared" si="274"/>
        <v>8.8467463448258955E-5</v>
      </c>
      <c r="L1569" s="2">
        <f>AM1569/SUM(AM1:AM$2583)</f>
        <v>9.0155992991534912E-5</v>
      </c>
      <c r="M1569" t="s">
        <v>3281</v>
      </c>
      <c r="N1569" t="s">
        <v>3674</v>
      </c>
      <c r="O1569" t="s">
        <v>3675</v>
      </c>
      <c r="P1569" s="1">
        <v>1866223.1423050801</v>
      </c>
      <c r="Q1569" s="1">
        <v>1061608.9880659599</v>
      </c>
      <c r="R1569" s="1">
        <v>773600.615609325</v>
      </c>
      <c r="S1569" s="1">
        <v>1082190.36619895</v>
      </c>
      <c r="T1569" s="1">
        <v>2409230.55267666</v>
      </c>
      <c r="U1569" s="1">
        <v>2657726.44799949</v>
      </c>
      <c r="V1569" s="1">
        <v>4603910.7577558504</v>
      </c>
      <c r="W1569" s="1">
        <v>2977748.4419816299</v>
      </c>
      <c r="X1569" s="1">
        <v>2671358.90671037</v>
      </c>
      <c r="Y1569" s="1">
        <v>3790756.5061395401</v>
      </c>
      <c r="Z1569" s="1">
        <v>4582650.7543371199</v>
      </c>
      <c r="AA1569" s="1">
        <v>4330011.5898816297</v>
      </c>
      <c r="AB1569" s="1">
        <v>4402944.0364964502</v>
      </c>
      <c r="AC1569" s="1">
        <v>4600167.8321778998</v>
      </c>
      <c r="AD1569" s="1">
        <v>3852799.48892802</v>
      </c>
      <c r="AE1569" s="1">
        <v>2560787.8857532502</v>
      </c>
      <c r="AF1569" s="1">
        <v>3730205.8923144299</v>
      </c>
      <c r="AG1569" s="1">
        <v>2809942.8330158498</v>
      </c>
      <c r="AH1569" s="1">
        <v>6123198.99588433</v>
      </c>
      <c r="AI1569" s="1">
        <v>5494950.0377708804</v>
      </c>
      <c r="AJ1569" s="1">
        <v>5416284.8704994498</v>
      </c>
      <c r="AK1569" s="1">
        <v>5900622.6500159604</v>
      </c>
      <c r="AL1569" s="1">
        <v>7045356.4255999997</v>
      </c>
      <c r="AM1569" s="1">
        <v>4592101.6682039499</v>
      </c>
    </row>
    <row r="1570" spans="1:39" x14ac:dyDescent="0.3">
      <c r="A1570" t="str">
        <f t="shared" si="264"/>
        <v>Other</v>
      </c>
      <c r="B1570" t="str">
        <f t="shared" si="265"/>
        <v>6820</v>
      </c>
      <c r="C1570" t="str">
        <f t="shared" si="266"/>
        <v>DYES</v>
      </c>
      <c r="D1570" s="1">
        <f t="shared" si="267"/>
        <v>0</v>
      </c>
      <c r="E1570" s="1">
        <f t="shared" si="268"/>
        <v>0</v>
      </c>
      <c r="F1570" s="1">
        <f t="shared" si="269"/>
        <v>0</v>
      </c>
      <c r="G1570" s="1">
        <f t="shared" si="270"/>
        <v>0</v>
      </c>
      <c r="H1570" s="2" t="e">
        <f t="shared" si="271"/>
        <v>#DIV/0!</v>
      </c>
      <c r="I1570" s="2" t="e">
        <f t="shared" si="272"/>
        <v>#DIV/0!</v>
      </c>
      <c r="J1570" s="2" t="e">
        <f t="shared" si="273"/>
        <v>#DIV/0!</v>
      </c>
      <c r="K1570" s="2">
        <f t="shared" si="274"/>
        <v>0</v>
      </c>
      <c r="L1570" s="2">
        <f>AM1570/SUM(AM1:AM$2583)</f>
        <v>0</v>
      </c>
      <c r="M1570" t="s">
        <v>3281</v>
      </c>
      <c r="N1570" t="s">
        <v>3676</v>
      </c>
      <c r="O1570" t="s">
        <v>3677</v>
      </c>
      <c r="P1570" s="1">
        <v>85771.029691996402</v>
      </c>
      <c r="Q1570" s="1"/>
      <c r="R1570" s="1">
        <v>65819.351214448106</v>
      </c>
      <c r="S1570" s="1"/>
      <c r="T1570" s="1"/>
      <c r="U1570" s="1"/>
      <c r="V1570" s="1">
        <v>92276.895700368506</v>
      </c>
      <c r="W1570" s="1">
        <v>138319.96610106999</v>
      </c>
      <c r="X1570" s="1"/>
      <c r="Y1570" s="1">
        <v>10481.6304161729</v>
      </c>
      <c r="Z1570" s="1"/>
      <c r="AA1570" s="1">
        <v>7211.9159438897004</v>
      </c>
      <c r="AB1570" s="1">
        <v>58559.9685888268</v>
      </c>
      <c r="AC1570" s="1"/>
      <c r="AD1570" s="1">
        <v>8810.1622840984401</v>
      </c>
      <c r="AE1570" s="1"/>
      <c r="AF1570" s="1"/>
      <c r="AG1570" s="1">
        <v>34145.905375470997</v>
      </c>
      <c r="AH1570" s="1">
        <v>377579.64182093699</v>
      </c>
      <c r="AI1570" s="1">
        <v>59181.387241363504</v>
      </c>
      <c r="AJ1570" s="1">
        <v>0</v>
      </c>
      <c r="AK1570" s="1"/>
      <c r="AL1570" s="1"/>
      <c r="AM1570" s="1"/>
    </row>
    <row r="1571" spans="1:39" x14ac:dyDescent="0.3">
      <c r="A1571" t="str">
        <f t="shared" si="264"/>
        <v>Other</v>
      </c>
      <c r="B1571" t="str">
        <f t="shared" si="265"/>
        <v>6830</v>
      </c>
      <c r="C1571" t="str">
        <f t="shared" si="266"/>
        <v>GASES: COMPRESSED AND LIQUEFIED</v>
      </c>
      <c r="D1571" s="1">
        <f t="shared" si="267"/>
        <v>4189329.61285009</v>
      </c>
      <c r="E1571" s="1">
        <f t="shared" si="268"/>
        <v>4480618.13775062</v>
      </c>
      <c r="F1571" s="1">
        <f t="shared" si="269"/>
        <v>7708420.0234000003</v>
      </c>
      <c r="G1571" s="1">
        <f t="shared" si="270"/>
        <v>1002932.08037317</v>
      </c>
      <c r="H1571" s="2">
        <f t="shared" si="271"/>
        <v>0.72039209466527221</v>
      </c>
      <c r="I1571" s="2">
        <f t="shared" si="272"/>
        <v>0.840012779074645</v>
      </c>
      <c r="J1571" s="2">
        <f t="shared" si="273"/>
        <v>0.13010864448598125</v>
      </c>
      <c r="K1571" s="2">
        <f t="shared" si="274"/>
        <v>9.6793451667832536E-5</v>
      </c>
      <c r="L1571" s="2">
        <f>AM1571/SUM(AM1:AM$2583)</f>
        <v>1.9690404120445789E-5</v>
      </c>
      <c r="M1571" t="s">
        <v>3281</v>
      </c>
      <c r="N1571" t="s">
        <v>3678</v>
      </c>
      <c r="O1571" t="s">
        <v>3679</v>
      </c>
      <c r="P1571" s="1">
        <v>20915612.568421502</v>
      </c>
      <c r="Q1571" s="1">
        <v>17141443.957707901</v>
      </c>
      <c r="R1571" s="1">
        <v>17949270.8085391</v>
      </c>
      <c r="S1571" s="1">
        <v>18206622.335649401</v>
      </c>
      <c r="T1571" s="1">
        <v>16959074.609359998</v>
      </c>
      <c r="U1571" s="1">
        <v>2941378.6119694002</v>
      </c>
      <c r="V1571" s="1">
        <v>2428189.6129421098</v>
      </c>
      <c r="W1571" s="1">
        <v>1814750.6261581399</v>
      </c>
      <c r="X1571" s="1">
        <v>17059150.260485101</v>
      </c>
      <c r="Y1571" s="1">
        <v>1326995.38582477</v>
      </c>
      <c r="Z1571" s="1">
        <v>3048919.1161618298</v>
      </c>
      <c r="AA1571" s="1">
        <v>10597211.4546836</v>
      </c>
      <c r="AB1571" s="1">
        <v>5592099.2920875298</v>
      </c>
      <c r="AC1571" s="1">
        <v>6603807.1108611003</v>
      </c>
      <c r="AD1571" s="1">
        <v>10476858.645576701</v>
      </c>
      <c r="AE1571" s="1">
        <v>4189329.61285009</v>
      </c>
      <c r="AF1571" s="1">
        <v>4691866.6787820896</v>
      </c>
      <c r="AG1571" s="1">
        <v>5642699.1939294897</v>
      </c>
      <c r="AH1571" s="1">
        <v>6468780.19114797</v>
      </c>
      <c r="AI1571" s="1">
        <v>5610690.7511935597</v>
      </c>
      <c r="AJ1571" s="1">
        <v>3390636.8781436202</v>
      </c>
      <c r="AK1571" s="1">
        <v>4480618.13775062</v>
      </c>
      <c r="AL1571" s="1">
        <v>7708420.0234000003</v>
      </c>
      <c r="AM1571" s="1">
        <v>1002932.08037317</v>
      </c>
    </row>
    <row r="1572" spans="1:39" x14ac:dyDescent="0.3">
      <c r="A1572" t="str">
        <f t="shared" si="264"/>
        <v>Other</v>
      </c>
      <c r="B1572" t="str">
        <f t="shared" si="265"/>
        <v>6840</v>
      </c>
      <c r="C1572" t="str">
        <f t="shared" si="266"/>
        <v>PEST CONT AGENTS &amp; DISINFECTANTS</v>
      </c>
      <c r="D1572" s="1">
        <f t="shared" si="267"/>
        <v>17083.7316978575</v>
      </c>
      <c r="E1572" s="1">
        <f t="shared" si="268"/>
        <v>16231.785690950799</v>
      </c>
      <c r="F1572" s="1">
        <f t="shared" si="269"/>
        <v>97487.319300000003</v>
      </c>
      <c r="G1572" s="1">
        <f t="shared" si="270"/>
        <v>154171.00700170099</v>
      </c>
      <c r="H1572" s="2">
        <f t="shared" si="271"/>
        <v>5.0059516036087803</v>
      </c>
      <c r="I1572" s="2">
        <f t="shared" si="272"/>
        <v>4.7064417203546958</v>
      </c>
      <c r="J1572" s="2">
        <f t="shared" si="273"/>
        <v>1.5814467779882935</v>
      </c>
      <c r="K1572" s="2">
        <f t="shared" si="274"/>
        <v>1.2241333632892845E-6</v>
      </c>
      <c r="L1572" s="2">
        <f>AM1572/SUM(AM1:AM$2583)</f>
        <v>3.0268145679317121E-6</v>
      </c>
      <c r="M1572" t="s">
        <v>3281</v>
      </c>
      <c r="N1572" t="s">
        <v>3680</v>
      </c>
      <c r="O1572" t="s">
        <v>3681</v>
      </c>
      <c r="P1572" s="1">
        <v>1939834.1876425201</v>
      </c>
      <c r="Q1572" s="1">
        <v>266456.39611516101</v>
      </c>
      <c r="R1572" s="1">
        <v>234112.706374737</v>
      </c>
      <c r="S1572" s="1">
        <v>176128.28251387301</v>
      </c>
      <c r="T1572" s="1">
        <v>323732.02613649901</v>
      </c>
      <c r="U1572" s="1">
        <v>1869300.4160311101</v>
      </c>
      <c r="V1572" s="1">
        <v>782406.01169994101</v>
      </c>
      <c r="W1572" s="1">
        <v>999510.51958854101</v>
      </c>
      <c r="X1572" s="1">
        <v>1174875.55148046</v>
      </c>
      <c r="Y1572" s="1">
        <v>215242.18571128399</v>
      </c>
      <c r="Z1572" s="1">
        <v>488703.38878349401</v>
      </c>
      <c r="AA1572" s="1">
        <v>207987.75759322901</v>
      </c>
      <c r="AB1572" s="1">
        <v>14055.2108803883</v>
      </c>
      <c r="AC1572" s="1">
        <v>146477.254673171</v>
      </c>
      <c r="AD1572" s="1">
        <v>153998.43824962401</v>
      </c>
      <c r="AE1572" s="1">
        <v>17083.7316978575</v>
      </c>
      <c r="AF1572" s="1">
        <v>48511.955160868798</v>
      </c>
      <c r="AG1572" s="1">
        <v>206054.21816285199</v>
      </c>
      <c r="AH1572" s="1">
        <v>98324.291809412898</v>
      </c>
      <c r="AI1572" s="1">
        <v>2057849.8705748401</v>
      </c>
      <c r="AJ1572" s="1">
        <v>140028.53378838801</v>
      </c>
      <c r="AK1572" s="1">
        <v>16231.785690950799</v>
      </c>
      <c r="AL1572" s="1">
        <v>97487.319300000003</v>
      </c>
      <c r="AM1572" s="1">
        <v>154171.00700170099</v>
      </c>
    </row>
    <row r="1573" spans="1:39" x14ac:dyDescent="0.3">
      <c r="A1573" t="str">
        <f t="shared" si="264"/>
        <v>Other</v>
      </c>
      <c r="B1573" t="str">
        <f t="shared" si="265"/>
        <v>6850</v>
      </c>
      <c r="C1573" t="str">
        <f t="shared" si="266"/>
        <v>MISCELLANEOUS CHEMICAL SPECIALTIES</v>
      </c>
      <c r="D1573" s="1">
        <f t="shared" si="267"/>
        <v>4591645.2106687203</v>
      </c>
      <c r="E1573" s="1">
        <f t="shared" si="268"/>
        <v>3440015.3416679301</v>
      </c>
      <c r="F1573" s="1">
        <f t="shared" si="269"/>
        <v>3979219.4075000002</v>
      </c>
      <c r="G1573" s="1">
        <f t="shared" si="270"/>
        <v>3740966.9331750702</v>
      </c>
      <c r="H1573" s="2">
        <f t="shared" si="271"/>
        <v>0.15674466892657257</v>
      </c>
      <c r="I1573" s="2">
        <f t="shared" si="272"/>
        <v>-0.13337829363334619</v>
      </c>
      <c r="J1573" s="2">
        <f t="shared" si="273"/>
        <v>0.94012582621710339</v>
      </c>
      <c r="K1573" s="2">
        <f t="shared" si="274"/>
        <v>4.9966449703874144E-5</v>
      </c>
      <c r="L1573" s="2">
        <f>AM1573/SUM(AM1:AM$2583)</f>
        <v>7.3445801721721846E-5</v>
      </c>
      <c r="M1573" t="s">
        <v>3281</v>
      </c>
      <c r="N1573" t="s">
        <v>3682</v>
      </c>
      <c r="O1573" t="s">
        <v>3683</v>
      </c>
      <c r="P1573" s="1">
        <v>4086614.3115195702</v>
      </c>
      <c r="Q1573" s="1">
        <v>1431555.77193774</v>
      </c>
      <c r="R1573" s="1">
        <v>17811497.891040601</v>
      </c>
      <c r="S1573" s="1">
        <v>16314403.7015179</v>
      </c>
      <c r="T1573" s="1">
        <v>1472995.74246229</v>
      </c>
      <c r="U1573" s="1">
        <v>3387707.5628448902</v>
      </c>
      <c r="V1573" s="1">
        <v>5808411.1439031996</v>
      </c>
      <c r="W1573" s="1">
        <v>3610986.8757969402</v>
      </c>
      <c r="X1573" s="1">
        <v>4446325.9172027297</v>
      </c>
      <c r="Y1573" s="1">
        <v>8009457.3485481599</v>
      </c>
      <c r="Z1573" s="1">
        <v>6470547.64781396</v>
      </c>
      <c r="AA1573" s="1">
        <v>6583532.7081585899</v>
      </c>
      <c r="AB1573" s="1">
        <v>7617975.7122486196</v>
      </c>
      <c r="AC1573" s="1">
        <v>6026069.0372745702</v>
      </c>
      <c r="AD1573" s="1">
        <v>4076735.5910997102</v>
      </c>
      <c r="AE1573" s="1">
        <v>4591645.2106687203</v>
      </c>
      <c r="AF1573" s="1">
        <v>5769318.8240021402</v>
      </c>
      <c r="AG1573" s="1">
        <v>5969112.01662488</v>
      </c>
      <c r="AH1573" s="1">
        <v>4767503.8960792702</v>
      </c>
      <c r="AI1573" s="1">
        <v>5142572.5392331304</v>
      </c>
      <c r="AJ1573" s="1">
        <v>4974723.6783128697</v>
      </c>
      <c r="AK1573" s="1">
        <v>3440015.3416679301</v>
      </c>
      <c r="AL1573" s="1">
        <v>3979219.4075000002</v>
      </c>
      <c r="AM1573" s="1">
        <v>3740966.9331750702</v>
      </c>
    </row>
    <row r="1574" spans="1:39" x14ac:dyDescent="0.3">
      <c r="A1574" t="str">
        <f t="shared" si="264"/>
        <v>Other</v>
      </c>
      <c r="B1574" t="str">
        <f t="shared" si="265"/>
        <v>6910</v>
      </c>
      <c r="C1574" t="str">
        <f t="shared" si="266"/>
        <v>TRAINING AIDS</v>
      </c>
      <c r="D1574" s="1">
        <f t="shared" si="267"/>
        <v>206428673.55262199</v>
      </c>
      <c r="E1574" s="1">
        <f t="shared" si="268"/>
        <v>45825449.325126402</v>
      </c>
      <c r="F1574" s="1">
        <f t="shared" si="269"/>
        <v>58961513.148000002</v>
      </c>
      <c r="G1574" s="1">
        <f t="shared" si="270"/>
        <v>13523587.4631097</v>
      </c>
      <c r="H1574" s="2">
        <f t="shared" si="271"/>
        <v>0.28665433762961512</v>
      </c>
      <c r="I1574" s="2">
        <f t="shared" si="272"/>
        <v>-0.71437343401342079</v>
      </c>
      <c r="J1574" s="2">
        <f t="shared" si="273"/>
        <v>0.2293629647726981</v>
      </c>
      <c r="K1574" s="2">
        <f t="shared" si="274"/>
        <v>7.4037070577738832E-4</v>
      </c>
      <c r="L1574" s="2">
        <f>AM1574/SUM(AM1:AM$2583)</f>
        <v>2.6550641615506526E-4</v>
      </c>
      <c r="M1574" t="s">
        <v>3281</v>
      </c>
      <c r="N1574" t="s">
        <v>3684</v>
      </c>
      <c r="O1574" t="s">
        <v>3685</v>
      </c>
      <c r="P1574" s="1">
        <v>627153.69746815297</v>
      </c>
      <c r="Q1574" s="1">
        <v>1469065.02336793</v>
      </c>
      <c r="R1574" s="1">
        <v>1431666.7845548899</v>
      </c>
      <c r="S1574" s="1">
        <v>5150198.7103475798</v>
      </c>
      <c r="T1574" s="1">
        <v>18340463.9373652</v>
      </c>
      <c r="U1574" s="1">
        <v>9098222.3437952697</v>
      </c>
      <c r="V1574" s="1">
        <v>26268730.942767501</v>
      </c>
      <c r="W1574" s="1">
        <v>16220271.453559401</v>
      </c>
      <c r="X1574" s="1">
        <v>11416888.4529643</v>
      </c>
      <c r="Y1574" s="1">
        <v>208985608.219329</v>
      </c>
      <c r="Z1574" s="1">
        <v>111929602.43848</v>
      </c>
      <c r="AA1574" s="1">
        <v>216881393.83955899</v>
      </c>
      <c r="AB1574" s="1">
        <v>296431109.34497398</v>
      </c>
      <c r="AC1574" s="1">
        <v>134067365.079253</v>
      </c>
      <c r="AD1574" s="1">
        <v>98681556.089956</v>
      </c>
      <c r="AE1574" s="1">
        <v>206428673.55262199</v>
      </c>
      <c r="AF1574" s="1">
        <v>144375809.690644</v>
      </c>
      <c r="AG1574" s="1">
        <v>166080252.20189899</v>
      </c>
      <c r="AH1574" s="1">
        <v>124235668.616228</v>
      </c>
      <c r="AI1574" s="1">
        <v>42444485.2853444</v>
      </c>
      <c r="AJ1574" s="1">
        <v>85614881.471388102</v>
      </c>
      <c r="AK1574" s="1">
        <v>45825449.325126402</v>
      </c>
      <c r="AL1574" s="1">
        <v>58961513.148000002</v>
      </c>
      <c r="AM1574" s="1">
        <v>13523587.4631097</v>
      </c>
    </row>
    <row r="1575" spans="1:39" x14ac:dyDescent="0.3">
      <c r="A1575" t="str">
        <f t="shared" si="264"/>
        <v>Other</v>
      </c>
      <c r="B1575" t="str">
        <f t="shared" si="265"/>
        <v>6920</v>
      </c>
      <c r="C1575" t="str">
        <f t="shared" si="266"/>
        <v>ARMAMENT TRAINING DEVICES</v>
      </c>
      <c r="D1575" s="1">
        <f t="shared" si="267"/>
        <v>2442566.7080920702</v>
      </c>
      <c r="E1575" s="1">
        <f t="shared" si="268"/>
        <v>5485010.7446722398</v>
      </c>
      <c r="F1575" s="1">
        <f t="shared" si="269"/>
        <v>25364889.4571</v>
      </c>
      <c r="G1575" s="1">
        <f t="shared" si="270"/>
        <v>-218858.194244357</v>
      </c>
      <c r="H1575" s="2">
        <f t="shared" si="271"/>
        <v>3.6244010518553136</v>
      </c>
      <c r="I1575" s="2">
        <f t="shared" si="272"/>
        <v>9.3845227125497583</v>
      </c>
      <c r="J1575" s="2">
        <f t="shared" si="273"/>
        <v>-8.6283914075208166E-3</v>
      </c>
      <c r="K1575" s="2">
        <f t="shared" si="274"/>
        <v>3.1850303879040745E-4</v>
      </c>
      <c r="L1575" s="2">
        <f>AM1575/SUM(AM1:AM$2583)</f>
        <v>-4.296807704205625E-6</v>
      </c>
      <c r="M1575" t="s">
        <v>3281</v>
      </c>
      <c r="N1575" t="s">
        <v>3686</v>
      </c>
      <c r="O1575" t="s">
        <v>3687</v>
      </c>
      <c r="P1575" s="1">
        <v>24224052.510451101</v>
      </c>
      <c r="Q1575" s="1">
        <v>11897138.5586889</v>
      </c>
      <c r="R1575" s="1">
        <v>3787582.7420005701</v>
      </c>
      <c r="S1575" s="1">
        <v>11349238.584917899</v>
      </c>
      <c r="T1575" s="1">
        <v>13538691.754493</v>
      </c>
      <c r="U1575" s="1">
        <v>5830794.3164463397</v>
      </c>
      <c r="V1575" s="1">
        <v>6603786.25385339</v>
      </c>
      <c r="W1575" s="1">
        <v>3969099.6520478199</v>
      </c>
      <c r="X1575" s="1">
        <v>7915388.5713447602</v>
      </c>
      <c r="Y1575" s="1">
        <v>3729900.0938309799</v>
      </c>
      <c r="Z1575" s="1">
        <v>9207958.6691146698</v>
      </c>
      <c r="AA1575" s="1">
        <v>3636148.8787085698</v>
      </c>
      <c r="AB1575" s="1">
        <v>4384283.0679675099</v>
      </c>
      <c r="AC1575" s="1">
        <v>578693.21609253203</v>
      </c>
      <c r="AD1575" s="1">
        <v>4112991.1414068299</v>
      </c>
      <c r="AE1575" s="1">
        <v>2442566.7080920702</v>
      </c>
      <c r="AF1575" s="1">
        <v>3127389.36020499</v>
      </c>
      <c r="AG1575" s="1">
        <v>1079819.7073220401</v>
      </c>
      <c r="AH1575" s="1">
        <v>1541017.4925208699</v>
      </c>
      <c r="AI1575" s="1">
        <v>4436469.9517205097</v>
      </c>
      <c r="AJ1575" s="1">
        <v>994003.52264031197</v>
      </c>
      <c r="AK1575" s="1">
        <v>5485010.7446722398</v>
      </c>
      <c r="AL1575" s="1">
        <v>25364889.4571</v>
      </c>
      <c r="AM1575" s="1">
        <v>-218858.194244357</v>
      </c>
    </row>
    <row r="1576" spans="1:39" x14ac:dyDescent="0.3">
      <c r="A1576" t="str">
        <f t="shared" si="264"/>
        <v>Other</v>
      </c>
      <c r="B1576" t="str">
        <f t="shared" si="265"/>
        <v>6930</v>
      </c>
      <c r="C1576" t="str">
        <f t="shared" si="266"/>
        <v>OPERATION TRAINING DEVICES</v>
      </c>
      <c r="D1576" s="1">
        <f t="shared" si="267"/>
        <v>161128719.69309101</v>
      </c>
      <c r="E1576" s="1">
        <f t="shared" si="268"/>
        <v>215022176.93479201</v>
      </c>
      <c r="F1576" s="1">
        <f t="shared" si="269"/>
        <v>274670307.26289999</v>
      </c>
      <c r="G1576" s="1">
        <f t="shared" si="270"/>
        <v>93694664.358679295</v>
      </c>
      <c r="H1576" s="2">
        <f t="shared" si="271"/>
        <v>0.27740455044410139</v>
      </c>
      <c r="I1576" s="2">
        <f t="shared" si="272"/>
        <v>0.70466387237530759</v>
      </c>
      <c r="J1576" s="2">
        <f t="shared" si="273"/>
        <v>0.3411168294540104</v>
      </c>
      <c r="K1576" s="2">
        <f t="shared" si="274"/>
        <v>3.4489930530424888E-3</v>
      </c>
      <c r="L1576" s="2">
        <f>AM1576/SUM(AM1:AM$2583)</f>
        <v>1.8394922659822394E-3</v>
      </c>
      <c r="M1576" t="s">
        <v>3281</v>
      </c>
      <c r="N1576" t="s">
        <v>3688</v>
      </c>
      <c r="O1576" t="s">
        <v>3689</v>
      </c>
      <c r="P1576" s="1">
        <v>360579355.23225999</v>
      </c>
      <c r="Q1576" s="1">
        <v>528107262.09773803</v>
      </c>
      <c r="R1576" s="1">
        <v>273272772.873169</v>
      </c>
      <c r="S1576" s="1">
        <v>468369878.14620697</v>
      </c>
      <c r="T1576" s="1">
        <v>340993427.94445598</v>
      </c>
      <c r="U1576" s="1">
        <v>228778435.70464301</v>
      </c>
      <c r="V1576" s="1">
        <v>315836335.04132998</v>
      </c>
      <c r="W1576" s="1">
        <v>401475911.12328202</v>
      </c>
      <c r="X1576" s="1">
        <v>175087736.673868</v>
      </c>
      <c r="Y1576" s="1">
        <v>229477627.02493301</v>
      </c>
      <c r="Z1576" s="1">
        <v>243441727.59557399</v>
      </c>
      <c r="AA1576" s="1">
        <v>235407246.258414</v>
      </c>
      <c r="AB1576" s="1">
        <v>134723331.87694401</v>
      </c>
      <c r="AC1576" s="1">
        <v>172413763.79951099</v>
      </c>
      <c r="AD1576" s="1">
        <v>211173290.331918</v>
      </c>
      <c r="AE1576" s="1">
        <v>161128719.69309101</v>
      </c>
      <c r="AF1576" s="1">
        <v>163195818.01815501</v>
      </c>
      <c r="AG1576" s="1">
        <v>555014614.63452995</v>
      </c>
      <c r="AH1576" s="1">
        <v>228036354.182208</v>
      </c>
      <c r="AI1576" s="1">
        <v>337107456.31507701</v>
      </c>
      <c r="AJ1576" s="1">
        <v>335687563.20955998</v>
      </c>
      <c r="AK1576" s="1">
        <v>215022176.93479201</v>
      </c>
      <c r="AL1576" s="1">
        <v>274670307.26289999</v>
      </c>
      <c r="AM1576" s="1">
        <v>93694664.358679295</v>
      </c>
    </row>
    <row r="1577" spans="1:39" x14ac:dyDescent="0.3">
      <c r="A1577" t="str">
        <f t="shared" si="264"/>
        <v>Other</v>
      </c>
      <c r="B1577" t="str">
        <f t="shared" si="265"/>
        <v>6940</v>
      </c>
      <c r="C1577" t="str">
        <f t="shared" si="266"/>
        <v>COMMUNICATION TRAINING DEVICES</v>
      </c>
      <c r="D1577" s="1">
        <f t="shared" si="267"/>
        <v>1536318.26419537</v>
      </c>
      <c r="E1577" s="1">
        <f t="shared" si="268"/>
        <v>3735015.6242592498</v>
      </c>
      <c r="F1577" s="1">
        <f t="shared" si="269"/>
        <v>8492227.8067000005</v>
      </c>
      <c r="G1577" s="1">
        <f t="shared" si="270"/>
        <v>3758153.2588778799</v>
      </c>
      <c r="H1577" s="2">
        <f t="shared" si="271"/>
        <v>1.2736793258754382</v>
      </c>
      <c r="I1577" s="2">
        <f t="shared" si="272"/>
        <v>4.5276487981790101</v>
      </c>
      <c r="J1577" s="2">
        <f t="shared" si="273"/>
        <v>0.44254032562725881</v>
      </c>
      <c r="K1577" s="2">
        <f t="shared" si="274"/>
        <v>1.0663560616374909E-4</v>
      </c>
      <c r="L1577" s="2">
        <f>AM1577/SUM(AM1:AM$2583)</f>
        <v>7.3783218088249901E-5</v>
      </c>
      <c r="M1577" t="s">
        <v>3281</v>
      </c>
      <c r="N1577" t="s">
        <v>3690</v>
      </c>
      <c r="O1577" t="s">
        <v>3691</v>
      </c>
      <c r="P1577" s="1">
        <v>93537.844041236895</v>
      </c>
      <c r="Q1577" s="1">
        <v>72563.948430833596</v>
      </c>
      <c r="R1577" s="1">
        <v>4988663.6056043096</v>
      </c>
      <c r="S1577" s="1">
        <v>37895786.988076098</v>
      </c>
      <c r="T1577" s="1">
        <v>30548798.804661602</v>
      </c>
      <c r="U1577" s="1">
        <v>11944373.160384201</v>
      </c>
      <c r="V1577" s="1">
        <v>22884059.148791101</v>
      </c>
      <c r="W1577" s="1">
        <v>9813390.9675416108</v>
      </c>
      <c r="X1577" s="1">
        <v>7106989.2129737698</v>
      </c>
      <c r="Y1577" s="1">
        <v>6990754.3382908097</v>
      </c>
      <c r="Z1577" s="1">
        <v>6794956.1238543</v>
      </c>
      <c r="AA1577" s="1">
        <v>11455494.7649213</v>
      </c>
      <c r="AB1577" s="1">
        <v>7527183.9611733798</v>
      </c>
      <c r="AC1577" s="1">
        <v>5828911.7048897697</v>
      </c>
      <c r="AD1577" s="1">
        <v>771529.27693553804</v>
      </c>
      <c r="AE1577" s="1">
        <v>1536318.26419537</v>
      </c>
      <c r="AF1577" s="1">
        <v>1165812.1238789901</v>
      </c>
      <c r="AG1577" s="1">
        <v>1854700.0448960599</v>
      </c>
      <c r="AH1577" s="1">
        <v>1453092.99946828</v>
      </c>
      <c r="AI1577" s="1">
        <v>81578133.111941099</v>
      </c>
      <c r="AJ1577" s="1">
        <v>33124140.918282799</v>
      </c>
      <c r="AK1577" s="1">
        <v>3735015.6242592498</v>
      </c>
      <c r="AL1577" s="1">
        <v>8492227.8067000005</v>
      </c>
      <c r="AM1577" s="1">
        <v>3758153.2588778799</v>
      </c>
    </row>
    <row r="1578" spans="1:39" x14ac:dyDescent="0.3">
      <c r="A1578" t="str">
        <f t="shared" si="264"/>
        <v>Other</v>
      </c>
      <c r="B1578" t="str">
        <f t="shared" si="265"/>
        <v>7105</v>
      </c>
      <c r="C1578" t="str">
        <f t="shared" si="266"/>
        <v>HOUSEHOLD FURNITURE</v>
      </c>
      <c r="D1578" s="1">
        <f t="shared" si="267"/>
        <v>7922787.3465679903</v>
      </c>
      <c r="E1578" s="1">
        <f t="shared" si="268"/>
        <v>12899356.3623279</v>
      </c>
      <c r="F1578" s="1">
        <f t="shared" si="269"/>
        <v>8019954.6818000004</v>
      </c>
      <c r="G1578" s="1">
        <f t="shared" si="270"/>
        <v>1215259.3366014301</v>
      </c>
      <c r="H1578" s="2">
        <f t="shared" si="271"/>
        <v>-0.3782670656946896</v>
      </c>
      <c r="I1578" s="2">
        <f t="shared" si="272"/>
        <v>1.2264286668517199E-2</v>
      </c>
      <c r="J1578" s="2">
        <f t="shared" si="273"/>
        <v>0.15152945182586455</v>
      </c>
      <c r="K1578" s="2">
        <f t="shared" si="274"/>
        <v>1.007053447417902E-4</v>
      </c>
      <c r="L1578" s="2">
        <f>AM1578/SUM(AM1:AM$2583)</f>
        <v>2.3858990969681172E-5</v>
      </c>
      <c r="M1578" t="s">
        <v>3281</v>
      </c>
      <c r="N1578" t="s">
        <v>3692</v>
      </c>
      <c r="O1578" t="s">
        <v>3693</v>
      </c>
      <c r="P1578" s="1">
        <v>34134922.862704597</v>
      </c>
      <c r="Q1578" s="1">
        <v>31792542.107060999</v>
      </c>
      <c r="R1578" s="1">
        <v>34545093.063007697</v>
      </c>
      <c r="S1578" s="1">
        <v>60810239.289065301</v>
      </c>
      <c r="T1578" s="1">
        <v>36457904.149063297</v>
      </c>
      <c r="U1578" s="1">
        <v>33307410.925064601</v>
      </c>
      <c r="V1578" s="1">
        <v>24611674.180767301</v>
      </c>
      <c r="W1578" s="1">
        <v>17778697.684467599</v>
      </c>
      <c r="X1578" s="1">
        <v>19282664.6482995</v>
      </c>
      <c r="Y1578" s="1">
        <v>17727508.6539662</v>
      </c>
      <c r="Z1578" s="1">
        <v>20448006.3369033</v>
      </c>
      <c r="AA1578" s="1">
        <v>13666475.198950199</v>
      </c>
      <c r="AB1578" s="1">
        <v>17919791.014228601</v>
      </c>
      <c r="AC1578" s="1">
        <v>9993721.2091022693</v>
      </c>
      <c r="AD1578" s="1">
        <v>11240179.240366699</v>
      </c>
      <c r="AE1578" s="1">
        <v>7922787.3465679903</v>
      </c>
      <c r="AF1578" s="1">
        <v>13544675.177352199</v>
      </c>
      <c r="AG1578" s="1">
        <v>9502360.9812214095</v>
      </c>
      <c r="AH1578" s="1">
        <v>10161274.610475199</v>
      </c>
      <c r="AI1578" s="1">
        <v>11072142.017949499</v>
      </c>
      <c r="AJ1578" s="1">
        <v>8803031.6043826602</v>
      </c>
      <c r="AK1578" s="1">
        <v>12899356.3623279</v>
      </c>
      <c r="AL1578" s="1">
        <v>8019954.6818000004</v>
      </c>
      <c r="AM1578" s="1">
        <v>1215259.3366014301</v>
      </c>
    </row>
    <row r="1579" spans="1:39" x14ac:dyDescent="0.3">
      <c r="A1579" t="str">
        <f t="shared" si="264"/>
        <v>Other</v>
      </c>
      <c r="B1579" t="str">
        <f t="shared" si="265"/>
        <v>7110</v>
      </c>
      <c r="C1579" t="str">
        <f t="shared" si="266"/>
        <v>OFFICE FURNITURE</v>
      </c>
      <c r="D1579" s="1">
        <f t="shared" si="267"/>
        <v>73762073.789261103</v>
      </c>
      <c r="E1579" s="1">
        <f t="shared" si="268"/>
        <v>63126975.921897396</v>
      </c>
      <c r="F1579" s="1">
        <f t="shared" si="269"/>
        <v>74307426.655000001</v>
      </c>
      <c r="G1579" s="1">
        <f t="shared" si="270"/>
        <v>12374458.571127901</v>
      </c>
      <c r="H1579" s="2">
        <f t="shared" si="271"/>
        <v>0.17711050735164946</v>
      </c>
      <c r="I1579" s="2">
        <f t="shared" si="272"/>
        <v>7.3934047366532862E-3</v>
      </c>
      <c r="J1579" s="2">
        <f t="shared" si="273"/>
        <v>0.16653057612371572</v>
      </c>
      <c r="K1579" s="2">
        <f t="shared" si="274"/>
        <v>9.3306699539697955E-4</v>
      </c>
      <c r="L1579" s="2">
        <f>AM1579/SUM(AM1:AM$2583)</f>
        <v>2.4294575356145998E-4</v>
      </c>
      <c r="M1579" t="s">
        <v>3281</v>
      </c>
      <c r="N1579" t="s">
        <v>3694</v>
      </c>
      <c r="O1579" t="s">
        <v>3695</v>
      </c>
      <c r="P1579" s="1">
        <v>99636276.545576304</v>
      </c>
      <c r="Q1579" s="1">
        <v>112762389.81779601</v>
      </c>
      <c r="R1579" s="1">
        <v>131752642.818243</v>
      </c>
      <c r="S1579" s="1">
        <v>178396923.87829599</v>
      </c>
      <c r="T1579" s="1">
        <v>146438103.56797901</v>
      </c>
      <c r="U1579" s="1">
        <v>159031848.417099</v>
      </c>
      <c r="V1579" s="1">
        <v>171457793.638172</v>
      </c>
      <c r="W1579" s="1">
        <v>163140652.34469801</v>
      </c>
      <c r="X1579" s="1">
        <v>154691623.821307</v>
      </c>
      <c r="Y1579" s="1">
        <v>204278653.19489399</v>
      </c>
      <c r="Z1579" s="1">
        <v>156944126.545066</v>
      </c>
      <c r="AA1579" s="1">
        <v>132386647.39127199</v>
      </c>
      <c r="AB1579" s="1">
        <v>89665947.436193407</v>
      </c>
      <c r="AC1579" s="1">
        <v>54199460.561909102</v>
      </c>
      <c r="AD1579" s="1">
        <v>81366509.712593898</v>
      </c>
      <c r="AE1579" s="1">
        <v>73762073.789261103</v>
      </c>
      <c r="AF1579" s="1">
        <v>103766658.75640801</v>
      </c>
      <c r="AG1579" s="1">
        <v>96161488.848921299</v>
      </c>
      <c r="AH1579" s="1">
        <v>109285360.338321</v>
      </c>
      <c r="AI1579" s="1">
        <v>73754186.324063599</v>
      </c>
      <c r="AJ1579" s="1">
        <v>87679788.950957507</v>
      </c>
      <c r="AK1579" s="1">
        <v>63126975.921897396</v>
      </c>
      <c r="AL1579" s="1">
        <v>74307426.655000001</v>
      </c>
      <c r="AM1579" s="1">
        <v>12374458.571127901</v>
      </c>
    </row>
    <row r="1580" spans="1:39" x14ac:dyDescent="0.3">
      <c r="A1580" t="str">
        <f t="shared" si="264"/>
        <v>Other</v>
      </c>
      <c r="B1580" t="str">
        <f t="shared" si="265"/>
        <v>7125</v>
      </c>
      <c r="C1580" t="str">
        <f t="shared" si="266"/>
        <v>CABINETS LOCKERS BINS &amp; SHELVING</v>
      </c>
      <c r="D1580" s="1">
        <f t="shared" si="267"/>
        <v>8880849.8166135792</v>
      </c>
      <c r="E1580" s="1">
        <f t="shared" si="268"/>
        <v>6140118.9252681099</v>
      </c>
      <c r="F1580" s="1">
        <f t="shared" si="269"/>
        <v>8421409.7960999999</v>
      </c>
      <c r="G1580" s="1">
        <f t="shared" si="270"/>
        <v>2424828.8050895301</v>
      </c>
      <c r="H1580" s="2">
        <f t="shared" si="271"/>
        <v>0.37153854812873632</v>
      </c>
      <c r="I1580" s="2">
        <f t="shared" si="272"/>
        <v>-5.1733790121537226E-2</v>
      </c>
      <c r="J1580" s="2">
        <f t="shared" si="273"/>
        <v>0.28793620828337807</v>
      </c>
      <c r="K1580" s="2">
        <f t="shared" si="274"/>
        <v>1.057463552322463E-4</v>
      </c>
      <c r="L1580" s="2">
        <f>AM1580/SUM(AM1:AM$2583)</f>
        <v>4.7606273674429965E-5</v>
      </c>
      <c r="M1580" t="s">
        <v>3281</v>
      </c>
      <c r="N1580" t="s">
        <v>3696</v>
      </c>
      <c r="O1580" t="s">
        <v>3697</v>
      </c>
      <c r="P1580" s="1">
        <v>23734083.988588601</v>
      </c>
      <c r="Q1580" s="1">
        <v>18209195.6417563</v>
      </c>
      <c r="R1580" s="1">
        <v>19997915.391833801</v>
      </c>
      <c r="S1580" s="1">
        <v>36524803.352015197</v>
      </c>
      <c r="T1580" s="1">
        <v>20020891.6471714</v>
      </c>
      <c r="U1580" s="1">
        <v>16068946.815043099</v>
      </c>
      <c r="V1580" s="1">
        <v>19652141.968703099</v>
      </c>
      <c r="W1580" s="1">
        <v>19031690.016688701</v>
      </c>
      <c r="X1580" s="1">
        <v>18777139.127966501</v>
      </c>
      <c r="Y1580" s="1">
        <v>16769286.5489356</v>
      </c>
      <c r="Z1580" s="1">
        <v>15589557.0341869</v>
      </c>
      <c r="AA1580" s="1">
        <v>19230274.579810899</v>
      </c>
      <c r="AB1580" s="1">
        <v>14828551.3768635</v>
      </c>
      <c r="AC1580" s="1">
        <v>6380052.2582664099</v>
      </c>
      <c r="AD1580" s="1">
        <v>7881352.42050381</v>
      </c>
      <c r="AE1580" s="1">
        <v>8880849.8166135792</v>
      </c>
      <c r="AF1580" s="1">
        <v>9590572.1169538703</v>
      </c>
      <c r="AG1580" s="1">
        <v>11410478.4304279</v>
      </c>
      <c r="AH1580" s="1">
        <v>15628105.943177899</v>
      </c>
      <c r="AI1580" s="1">
        <v>7668653.7624367801</v>
      </c>
      <c r="AJ1580" s="1">
        <v>7783656.6832367396</v>
      </c>
      <c r="AK1580" s="1">
        <v>6140118.9252681099</v>
      </c>
      <c r="AL1580" s="1">
        <v>8421409.7960999999</v>
      </c>
      <c r="AM1580" s="1">
        <v>2424828.8050895301</v>
      </c>
    </row>
    <row r="1581" spans="1:39" x14ac:dyDescent="0.3">
      <c r="A1581" t="str">
        <f t="shared" si="264"/>
        <v>Other</v>
      </c>
      <c r="B1581" t="str">
        <f t="shared" si="265"/>
        <v>7195</v>
      </c>
      <c r="C1581" t="str">
        <f t="shared" si="266"/>
        <v>MISC FURNITURE &amp; FIXTURES</v>
      </c>
      <c r="D1581" s="1">
        <f t="shared" si="267"/>
        <v>10880761.0447795</v>
      </c>
      <c r="E1581" s="1">
        <f t="shared" si="268"/>
        <v>9184765.0478319693</v>
      </c>
      <c r="F1581" s="1">
        <f t="shared" si="269"/>
        <v>6179486.1836000001</v>
      </c>
      <c r="G1581" s="1">
        <f t="shared" si="270"/>
        <v>599910.75671006995</v>
      </c>
      <c r="H1581" s="2">
        <f t="shared" si="271"/>
        <v>-0.32720258477829589</v>
      </c>
      <c r="I1581" s="2">
        <f t="shared" si="272"/>
        <v>-0.43207224585040704</v>
      </c>
      <c r="J1581" s="2">
        <f t="shared" si="273"/>
        <v>9.7081009470042751E-2</v>
      </c>
      <c r="K1581" s="2">
        <f t="shared" si="274"/>
        <v>7.7594863205249023E-5</v>
      </c>
      <c r="L1581" s="2">
        <f>AM1581/SUM(AM1:AM$2583)</f>
        <v>1.1777951335875641E-5</v>
      </c>
      <c r="M1581" t="s">
        <v>3281</v>
      </c>
      <c r="N1581" t="s">
        <v>3698</v>
      </c>
      <c r="O1581" t="s">
        <v>3699</v>
      </c>
      <c r="P1581" s="1">
        <v>7162298.6454995703</v>
      </c>
      <c r="Q1581" s="1">
        <v>13028577.7273024</v>
      </c>
      <c r="R1581" s="1">
        <v>3563803.4703279701</v>
      </c>
      <c r="S1581" s="1">
        <v>8320932.9464929504</v>
      </c>
      <c r="T1581" s="1">
        <v>6294438.3519770298</v>
      </c>
      <c r="U1581" s="1">
        <v>7880828.7524473201</v>
      </c>
      <c r="V1581" s="1">
        <v>17359365.9039317</v>
      </c>
      <c r="W1581" s="1">
        <v>5643162.7607446397</v>
      </c>
      <c r="X1581" s="1">
        <v>14535714.893978899</v>
      </c>
      <c r="Y1581" s="1">
        <v>14966846.309381301</v>
      </c>
      <c r="Z1581" s="1">
        <v>17097706.891493902</v>
      </c>
      <c r="AA1581" s="1">
        <v>17834057.9722551</v>
      </c>
      <c r="AB1581" s="1">
        <v>12315180.7868206</v>
      </c>
      <c r="AC1581" s="1">
        <v>3486464.1905517699</v>
      </c>
      <c r="AD1581" s="1">
        <v>10814518.8814626</v>
      </c>
      <c r="AE1581" s="1">
        <v>10880761.0447795</v>
      </c>
      <c r="AF1581" s="1">
        <v>10653030.523652401</v>
      </c>
      <c r="AG1581" s="1">
        <v>12301249.6718194</v>
      </c>
      <c r="AH1581" s="1">
        <v>10970031.7958063</v>
      </c>
      <c r="AI1581" s="1">
        <v>5061155.191931</v>
      </c>
      <c r="AJ1581" s="1">
        <v>7842789.6437581796</v>
      </c>
      <c r="AK1581" s="1">
        <v>9184765.0478319693</v>
      </c>
      <c r="AL1581" s="1">
        <v>6179486.1836000001</v>
      </c>
      <c r="AM1581" s="1">
        <v>599910.75671006995</v>
      </c>
    </row>
    <row r="1582" spans="1:39" x14ac:dyDescent="0.3">
      <c r="A1582" t="str">
        <f t="shared" si="264"/>
        <v>Other</v>
      </c>
      <c r="B1582" t="str">
        <f t="shared" si="265"/>
        <v>7210</v>
      </c>
      <c r="C1582" t="str">
        <f t="shared" si="266"/>
        <v>HOUSEHOLD FURNISHINGS</v>
      </c>
      <c r="D1582" s="1">
        <f t="shared" si="267"/>
        <v>7409965.6420163503</v>
      </c>
      <c r="E1582" s="1">
        <f t="shared" si="268"/>
        <v>4011266.04543025</v>
      </c>
      <c r="F1582" s="1">
        <f t="shared" si="269"/>
        <v>4651832.3131999997</v>
      </c>
      <c r="G1582" s="1">
        <f t="shared" si="270"/>
        <v>1339614.0090888201</v>
      </c>
      <c r="H1582" s="2">
        <f t="shared" si="271"/>
        <v>0.15969179319319937</v>
      </c>
      <c r="I1582" s="2">
        <f t="shared" si="272"/>
        <v>-0.37221944905885229</v>
      </c>
      <c r="J1582" s="2">
        <f t="shared" si="273"/>
        <v>0.28797555863902119</v>
      </c>
      <c r="K1582" s="2">
        <f t="shared" si="274"/>
        <v>5.8412347122722536E-5</v>
      </c>
      <c r="L1582" s="2">
        <f>AM1582/SUM(AM1:AM$2583)</f>
        <v>2.6300426240782801E-5</v>
      </c>
      <c r="M1582" t="s">
        <v>3281</v>
      </c>
      <c r="N1582" t="s">
        <v>3700</v>
      </c>
      <c r="O1582" t="s">
        <v>3701</v>
      </c>
      <c r="P1582" s="1">
        <v>2660528.9606120102</v>
      </c>
      <c r="Q1582" s="1">
        <v>9145668.2269514091</v>
      </c>
      <c r="R1582" s="1">
        <v>3755816.82573481</v>
      </c>
      <c r="S1582" s="1">
        <v>6017052.4336557696</v>
      </c>
      <c r="T1582" s="1">
        <v>2067559.0798899101</v>
      </c>
      <c r="U1582" s="1">
        <v>10265541.3280064</v>
      </c>
      <c r="V1582" s="1">
        <v>9435279.0301278792</v>
      </c>
      <c r="W1582" s="1">
        <v>9050425.1823551897</v>
      </c>
      <c r="X1582" s="1">
        <v>15253634.774561601</v>
      </c>
      <c r="Y1582" s="1">
        <v>16750089.049585801</v>
      </c>
      <c r="Z1582" s="1">
        <v>18114135.233673301</v>
      </c>
      <c r="AA1582" s="1">
        <v>9575078.2232083902</v>
      </c>
      <c r="AB1582" s="1">
        <v>8830013.0847818293</v>
      </c>
      <c r="AC1582" s="1">
        <v>3502335.0455538598</v>
      </c>
      <c r="AD1582" s="1">
        <v>7472783.8518917598</v>
      </c>
      <c r="AE1582" s="1">
        <v>7409965.6420163503</v>
      </c>
      <c r="AF1582" s="1">
        <v>5471999.11605372</v>
      </c>
      <c r="AG1582" s="1">
        <v>5534908.8714771401</v>
      </c>
      <c r="AH1582" s="1">
        <v>7963535.17376146</v>
      </c>
      <c r="AI1582" s="1">
        <v>3237900.8546412401</v>
      </c>
      <c r="AJ1582" s="1">
        <v>10329979.218101701</v>
      </c>
      <c r="AK1582" s="1">
        <v>4011266.04543025</v>
      </c>
      <c r="AL1582" s="1">
        <v>4651832.3131999997</v>
      </c>
      <c r="AM1582" s="1">
        <v>1339614.0090888201</v>
      </c>
    </row>
    <row r="1583" spans="1:39" x14ac:dyDescent="0.3">
      <c r="A1583" t="str">
        <f t="shared" si="264"/>
        <v>Other</v>
      </c>
      <c r="B1583" t="str">
        <f t="shared" si="265"/>
        <v>7220</v>
      </c>
      <c r="C1583" t="str">
        <f t="shared" si="266"/>
        <v>FLOOR COVERINGS</v>
      </c>
      <c r="D1583" s="1">
        <f t="shared" si="267"/>
        <v>7414603.6174110398</v>
      </c>
      <c r="E1583" s="1">
        <f t="shared" si="268"/>
        <v>5888920.2907646196</v>
      </c>
      <c r="F1583" s="1">
        <f t="shared" si="269"/>
        <v>3446618.6858999999</v>
      </c>
      <c r="G1583" s="1">
        <f t="shared" si="270"/>
        <v>1325092.5673488199</v>
      </c>
      <c r="H1583" s="2">
        <f t="shared" si="271"/>
        <v>-0.41472824970899891</v>
      </c>
      <c r="I1583" s="2">
        <f t="shared" si="272"/>
        <v>-0.535158065927271</v>
      </c>
      <c r="J1583" s="2">
        <f t="shared" si="273"/>
        <v>0.38446160951013486</v>
      </c>
      <c r="K1583" s="2">
        <f t="shared" si="274"/>
        <v>4.3278663873840471E-5</v>
      </c>
      <c r="L1583" s="2">
        <f>AM1583/SUM(AM1:AM$2583)</f>
        <v>2.6015329112205835E-5</v>
      </c>
      <c r="M1583" t="s">
        <v>3281</v>
      </c>
      <c r="N1583" t="s">
        <v>3702</v>
      </c>
      <c r="O1583" t="s">
        <v>3703</v>
      </c>
      <c r="P1583" s="1">
        <v>14872591.5261389</v>
      </c>
      <c r="Q1583" s="1">
        <v>10384610.8851652</v>
      </c>
      <c r="R1583" s="1">
        <v>13779712.8236001</v>
      </c>
      <c r="S1583" s="1">
        <v>12806468.3278614</v>
      </c>
      <c r="T1583" s="1">
        <v>10886271.5104944</v>
      </c>
      <c r="U1583" s="1">
        <v>14717480.8234617</v>
      </c>
      <c r="V1583" s="1">
        <v>10596487.291216999</v>
      </c>
      <c r="W1583" s="1">
        <v>11733207.303630801</v>
      </c>
      <c r="X1583" s="1">
        <v>14442717.325003801</v>
      </c>
      <c r="Y1583" s="1">
        <v>14776258.963666201</v>
      </c>
      <c r="Z1583" s="1">
        <v>10941999.5869742</v>
      </c>
      <c r="AA1583" s="1">
        <v>12149056.7812868</v>
      </c>
      <c r="AB1583" s="1">
        <v>7944948.5461101905</v>
      </c>
      <c r="AC1583" s="1">
        <v>3211545.2633842002</v>
      </c>
      <c r="AD1583" s="1">
        <v>9365615.0793046597</v>
      </c>
      <c r="AE1583" s="1">
        <v>7414603.6174110398</v>
      </c>
      <c r="AF1583" s="1">
        <v>8123403.60539803</v>
      </c>
      <c r="AG1583" s="1">
        <v>10004648.0668357</v>
      </c>
      <c r="AH1583" s="1">
        <v>9660007.7215598691</v>
      </c>
      <c r="AI1583" s="1">
        <v>7808341.5439547803</v>
      </c>
      <c r="AJ1583" s="1">
        <v>7343277.02667851</v>
      </c>
      <c r="AK1583" s="1">
        <v>5888920.2907646196</v>
      </c>
      <c r="AL1583" s="1">
        <v>3446618.6858999999</v>
      </c>
      <c r="AM1583" s="1">
        <v>1325092.5673488199</v>
      </c>
    </row>
    <row r="1584" spans="1:39" x14ac:dyDescent="0.3">
      <c r="A1584" t="str">
        <f t="shared" si="264"/>
        <v>Other</v>
      </c>
      <c r="B1584" t="str">
        <f t="shared" si="265"/>
        <v>7230</v>
      </c>
      <c r="C1584" t="str">
        <f t="shared" si="266"/>
        <v>DRAPERIES, AWNINGS, AND SHADES</v>
      </c>
      <c r="D1584" s="1">
        <f t="shared" si="267"/>
        <v>1874243.5758284</v>
      </c>
      <c r="E1584" s="1">
        <f t="shared" si="268"/>
        <v>2413428.5421875301</v>
      </c>
      <c r="F1584" s="1">
        <f t="shared" si="269"/>
        <v>2431124.4723999999</v>
      </c>
      <c r="G1584" s="1">
        <f t="shared" si="270"/>
        <v>51721.777520139498</v>
      </c>
      <c r="H1584" s="2">
        <f t="shared" si="271"/>
        <v>7.3322785005394131E-3</v>
      </c>
      <c r="I1584" s="2">
        <f t="shared" si="272"/>
        <v>0.2971230120532562</v>
      </c>
      <c r="J1584" s="2">
        <f t="shared" si="273"/>
        <v>2.1274837264535409E-2</v>
      </c>
      <c r="K1584" s="2">
        <f t="shared" si="274"/>
        <v>3.0527258297212193E-5</v>
      </c>
      <c r="L1584" s="2">
        <f>AM1584/SUM(AM1:AM$2583)</f>
        <v>1.0154453338658799E-6</v>
      </c>
      <c r="M1584" t="s">
        <v>3281</v>
      </c>
      <c r="N1584" t="s">
        <v>3704</v>
      </c>
      <c r="O1584" t="s">
        <v>3705</v>
      </c>
      <c r="P1584" s="1">
        <v>2374670.76874675</v>
      </c>
      <c r="Q1584" s="1">
        <v>2832707.2494829702</v>
      </c>
      <c r="R1584" s="1">
        <v>3431045.0795281301</v>
      </c>
      <c r="S1584" s="1">
        <v>92637.180102294195</v>
      </c>
      <c r="T1584" s="1">
        <v>6867766.4345083302</v>
      </c>
      <c r="U1584" s="1">
        <v>2051605.1323212499</v>
      </c>
      <c r="V1584" s="1">
        <v>1792763.91847546</v>
      </c>
      <c r="W1584" s="1">
        <v>2748955.00961733</v>
      </c>
      <c r="X1584" s="1">
        <v>2700730.1647209902</v>
      </c>
      <c r="Y1584" s="1">
        <v>1943048.2341340701</v>
      </c>
      <c r="Z1584" s="1">
        <v>1790553.92712384</v>
      </c>
      <c r="AA1584" s="1">
        <v>1999839.58851944</v>
      </c>
      <c r="AB1584" s="1">
        <v>1126915.31256362</v>
      </c>
      <c r="AC1584" s="1">
        <v>230433.114896085</v>
      </c>
      <c r="AD1584" s="1">
        <v>917326.71234318404</v>
      </c>
      <c r="AE1584" s="1">
        <v>1874243.5758284</v>
      </c>
      <c r="AF1584" s="1">
        <v>2712120.4666556101</v>
      </c>
      <c r="AG1584" s="1">
        <v>1317072.6488195199</v>
      </c>
      <c r="AH1584" s="1">
        <v>2089995.4196673699</v>
      </c>
      <c r="AI1584" s="1">
        <v>1105417.92243175</v>
      </c>
      <c r="AJ1584" s="1">
        <v>793290.169199278</v>
      </c>
      <c r="AK1584" s="1">
        <v>2413428.5421875301</v>
      </c>
      <c r="AL1584" s="1">
        <v>2431124.4723999999</v>
      </c>
      <c r="AM1584" s="1">
        <v>51721.777520139498</v>
      </c>
    </row>
    <row r="1585" spans="1:39" x14ac:dyDescent="0.3">
      <c r="A1585" t="str">
        <f t="shared" si="264"/>
        <v>Other</v>
      </c>
      <c r="B1585" t="str">
        <f t="shared" si="265"/>
        <v>7240</v>
      </c>
      <c r="C1585" t="str">
        <f t="shared" si="266"/>
        <v>HOUSEHOLD &amp; COMM UTIL CONTAINERS</v>
      </c>
      <c r="D1585" s="1">
        <f t="shared" si="267"/>
        <v>260065.36156824001</v>
      </c>
      <c r="E1585" s="1">
        <f t="shared" si="268"/>
        <v>292501.35459491098</v>
      </c>
      <c r="F1585" s="1">
        <f t="shared" si="269"/>
        <v>152314.97260000001</v>
      </c>
      <c r="G1585" s="1">
        <f t="shared" si="270"/>
        <v>14551.910924609099</v>
      </c>
      <c r="H1585" s="2">
        <f t="shared" si="271"/>
        <v>-0.47926746250135133</v>
      </c>
      <c r="I1585" s="2">
        <f t="shared" si="272"/>
        <v>-0.4143204166771236</v>
      </c>
      <c r="J1585" s="2">
        <f t="shared" si="273"/>
        <v>9.5538282784742454E-2</v>
      </c>
      <c r="K1585" s="2">
        <f t="shared" si="274"/>
        <v>1.9125958229949321E-6</v>
      </c>
      <c r="L1585" s="2">
        <f>AM1585/SUM(AM1:AM$2583)</f>
        <v>2.8569532517463215E-7</v>
      </c>
      <c r="M1585" t="s">
        <v>3281</v>
      </c>
      <c r="N1585" t="s">
        <v>3706</v>
      </c>
      <c r="O1585" t="s">
        <v>3707</v>
      </c>
      <c r="P1585" s="1">
        <v>591011.43198486604</v>
      </c>
      <c r="Q1585" s="1">
        <v>342497.10416211502</v>
      </c>
      <c r="R1585" s="1"/>
      <c r="S1585" s="1">
        <v>285672.44895047101</v>
      </c>
      <c r="T1585" s="1">
        <v>427403.38542857801</v>
      </c>
      <c r="U1585" s="1">
        <v>991194.55371791695</v>
      </c>
      <c r="V1585" s="1">
        <v>571159.03101569798</v>
      </c>
      <c r="W1585" s="1">
        <v>458029.64584891399</v>
      </c>
      <c r="X1585" s="1">
        <v>471029.86296447198</v>
      </c>
      <c r="Y1585" s="1">
        <v>1031136.8597119499</v>
      </c>
      <c r="Z1585" s="1">
        <v>2135006.0623337799</v>
      </c>
      <c r="AA1585" s="1">
        <v>462755.12544365</v>
      </c>
      <c r="AB1585" s="1">
        <v>84959.933783789602</v>
      </c>
      <c r="AC1585" s="1">
        <v>77600.729750437196</v>
      </c>
      <c r="AD1585" s="1">
        <v>286260.90948999597</v>
      </c>
      <c r="AE1585" s="1">
        <v>260065.36156824001</v>
      </c>
      <c r="AF1585" s="1">
        <v>267811.53231014998</v>
      </c>
      <c r="AG1585" s="1">
        <v>132521.404284127</v>
      </c>
      <c r="AH1585" s="1">
        <v>676352.001317346</v>
      </c>
      <c r="AI1585" s="1">
        <v>1675563.0195176001</v>
      </c>
      <c r="AJ1585" s="1">
        <v>78336.748942355494</v>
      </c>
      <c r="AK1585" s="1">
        <v>292501.35459491098</v>
      </c>
      <c r="AL1585" s="1">
        <v>152314.97260000001</v>
      </c>
      <c r="AM1585" s="1">
        <v>14551.910924609099</v>
      </c>
    </row>
    <row r="1586" spans="1:39" x14ac:dyDescent="0.3">
      <c r="A1586" t="str">
        <f t="shared" si="264"/>
        <v>Other</v>
      </c>
      <c r="B1586" t="str">
        <f t="shared" si="265"/>
        <v>7290</v>
      </c>
      <c r="C1586" t="str">
        <f t="shared" si="266"/>
        <v>MISCELLANEOUS HOUSEHOLD AND COMMERCIAL FURNISHINGS AND APPLIANCES</v>
      </c>
      <c r="D1586" s="1">
        <f t="shared" si="267"/>
        <v>8266454.3771214597</v>
      </c>
      <c r="E1586" s="1">
        <f t="shared" si="268"/>
        <v>4962843.8041909598</v>
      </c>
      <c r="F1586" s="1">
        <f t="shared" si="269"/>
        <v>4436543.4260999998</v>
      </c>
      <c r="G1586" s="1">
        <f t="shared" si="270"/>
        <v>727439.81851986703</v>
      </c>
      <c r="H1586" s="2">
        <f t="shared" si="271"/>
        <v>-0.10604814474445412</v>
      </c>
      <c r="I1586" s="2">
        <f t="shared" si="272"/>
        <v>-0.46330757738423634</v>
      </c>
      <c r="J1586" s="2">
        <f t="shared" si="273"/>
        <v>0.16396544531501009</v>
      </c>
      <c r="K1586" s="2">
        <f t="shared" si="274"/>
        <v>5.5708997483642555E-5</v>
      </c>
      <c r="L1586" s="2">
        <f>AM1586/SUM(AM1:AM$2583)</f>
        <v>1.4281708881652704E-5</v>
      </c>
      <c r="M1586" t="s">
        <v>3281</v>
      </c>
      <c r="N1586" t="s">
        <v>3708</v>
      </c>
      <c r="O1586" t="s">
        <v>3709</v>
      </c>
      <c r="P1586" s="1">
        <v>1182984.22334934</v>
      </c>
      <c r="Q1586" s="1">
        <v>1348670.3905811899</v>
      </c>
      <c r="R1586" s="1">
        <v>1322244.8114390201</v>
      </c>
      <c r="S1586" s="1">
        <v>1082920.4982514901</v>
      </c>
      <c r="T1586" s="1">
        <v>1412570.44966128</v>
      </c>
      <c r="U1586" s="1">
        <v>8931181.3887130506</v>
      </c>
      <c r="V1586" s="1">
        <v>10025749.098771101</v>
      </c>
      <c r="W1586" s="1">
        <v>7347793.68626008</v>
      </c>
      <c r="X1586" s="1">
        <v>9470037.8859478403</v>
      </c>
      <c r="Y1586" s="1">
        <v>14249072.701057</v>
      </c>
      <c r="Z1586" s="1">
        <v>8212190.6690822998</v>
      </c>
      <c r="AA1586" s="1">
        <v>9651289.1745836195</v>
      </c>
      <c r="AB1586" s="1">
        <v>8254987.0696587199</v>
      </c>
      <c r="AC1586" s="1">
        <v>4668247.0487986701</v>
      </c>
      <c r="AD1586" s="1">
        <v>9278310.8924172595</v>
      </c>
      <c r="AE1586" s="1">
        <v>8266454.3771214597</v>
      </c>
      <c r="AF1586" s="1">
        <v>11362983.779735399</v>
      </c>
      <c r="AG1586" s="1">
        <v>10960275.800935199</v>
      </c>
      <c r="AH1586" s="1">
        <v>6553121.1604903098</v>
      </c>
      <c r="AI1586" s="1">
        <v>4334582.6968024904</v>
      </c>
      <c r="AJ1586" s="1">
        <v>6547329.3548309896</v>
      </c>
      <c r="AK1586" s="1">
        <v>4962843.8041909598</v>
      </c>
      <c r="AL1586" s="1">
        <v>4436543.4260999998</v>
      </c>
      <c r="AM1586" s="1">
        <v>727439.81851986703</v>
      </c>
    </row>
    <row r="1587" spans="1:39" x14ac:dyDescent="0.3">
      <c r="A1587" t="str">
        <f t="shared" si="264"/>
        <v>Other</v>
      </c>
      <c r="B1587" t="str">
        <f t="shared" si="265"/>
        <v>7310</v>
      </c>
      <c r="C1587" t="str">
        <f t="shared" si="266"/>
        <v>FOOD COOKING BAKING SERVING EQ</v>
      </c>
      <c r="D1587" s="1">
        <f t="shared" si="267"/>
        <v>2319751.4019215102</v>
      </c>
      <c r="E1587" s="1">
        <f t="shared" si="268"/>
        <v>2768248.71038356</v>
      </c>
      <c r="F1587" s="1">
        <f t="shared" si="269"/>
        <v>3550621.6902000001</v>
      </c>
      <c r="G1587" s="1">
        <f t="shared" si="270"/>
        <v>560888.27563553106</v>
      </c>
      <c r="H1587" s="2">
        <f t="shared" si="271"/>
        <v>0.28262380359170725</v>
      </c>
      <c r="I1587" s="2">
        <f t="shared" si="272"/>
        <v>0.5306043946169956</v>
      </c>
      <c r="J1587" s="2">
        <f t="shared" si="273"/>
        <v>0.1579690331931525</v>
      </c>
      <c r="K1587" s="2">
        <f t="shared" si="274"/>
        <v>4.4584613697469984E-5</v>
      </c>
      <c r="L1587" s="2">
        <f>AM1587/SUM(AM1:AM$2583)</f>
        <v>1.1011829245280807E-5</v>
      </c>
      <c r="M1587" t="s">
        <v>3281</v>
      </c>
      <c r="N1587" t="s">
        <v>3710</v>
      </c>
      <c r="O1587" t="s">
        <v>3711</v>
      </c>
      <c r="P1587" s="1">
        <v>5642441.1696935501</v>
      </c>
      <c r="Q1587" s="1">
        <v>2129472.6729912199</v>
      </c>
      <c r="R1587" s="1">
        <v>5853101.8521172199</v>
      </c>
      <c r="S1587" s="1">
        <v>8406915.5245833602</v>
      </c>
      <c r="T1587" s="1">
        <v>3604626.5069560101</v>
      </c>
      <c r="U1587" s="1">
        <v>2773220.2681446299</v>
      </c>
      <c r="V1587" s="1">
        <v>1648825.94253072</v>
      </c>
      <c r="W1587" s="1">
        <v>2265063.4733467698</v>
      </c>
      <c r="X1587" s="1">
        <v>2401122.4833930298</v>
      </c>
      <c r="Y1587" s="1">
        <v>1920701.14142342</v>
      </c>
      <c r="Z1587" s="1">
        <v>2748855.2462607399</v>
      </c>
      <c r="AA1587" s="1">
        <v>2304329.2437232402</v>
      </c>
      <c r="AB1587" s="1">
        <v>1992461.37886832</v>
      </c>
      <c r="AC1587" s="1">
        <v>864388.83729224303</v>
      </c>
      <c r="AD1587" s="1">
        <v>4037529.3559147599</v>
      </c>
      <c r="AE1587" s="1">
        <v>2319751.4019215102</v>
      </c>
      <c r="AF1587" s="1">
        <v>2469467.9721824001</v>
      </c>
      <c r="AG1587" s="1">
        <v>2311107.0313816699</v>
      </c>
      <c r="AH1587" s="1">
        <v>1742942.32103737</v>
      </c>
      <c r="AI1587" s="1">
        <v>1891285.1142502599</v>
      </c>
      <c r="AJ1587" s="1">
        <v>1802908.7202882201</v>
      </c>
      <c r="AK1587" s="1">
        <v>2768248.71038356</v>
      </c>
      <c r="AL1587" s="1">
        <v>3550621.6902000001</v>
      </c>
      <c r="AM1587" s="1">
        <v>560888.27563553106</v>
      </c>
    </row>
    <row r="1588" spans="1:39" x14ac:dyDescent="0.3">
      <c r="A1588" t="str">
        <f t="shared" si="264"/>
        <v>Other</v>
      </c>
      <c r="B1588" t="str">
        <f t="shared" si="265"/>
        <v>7320</v>
      </c>
      <c r="C1588" t="str">
        <f t="shared" si="266"/>
        <v>KITCHEN EQUIPMENT AND APPLIANCES</v>
      </c>
      <c r="D1588" s="1">
        <f t="shared" si="267"/>
        <v>5519166.8933702502</v>
      </c>
      <c r="E1588" s="1">
        <f t="shared" si="268"/>
        <v>4511193.3451013099</v>
      </c>
      <c r="F1588" s="1">
        <f t="shared" si="269"/>
        <v>5965744.9144000001</v>
      </c>
      <c r="G1588" s="1">
        <f t="shared" si="270"/>
        <v>776613.36800944898</v>
      </c>
      <c r="H1588" s="2">
        <f t="shared" si="271"/>
        <v>0.3224316623179504</v>
      </c>
      <c r="I1588" s="2">
        <f t="shared" si="272"/>
        <v>8.0914027362751106E-2</v>
      </c>
      <c r="J1588" s="2">
        <f t="shared" si="273"/>
        <v>0.13017877551802032</v>
      </c>
      <c r="K1588" s="2">
        <f t="shared" si="274"/>
        <v>7.4910946767518889E-5</v>
      </c>
      <c r="L1588" s="2">
        <f>AM1588/SUM(AM1:AM$2583)</f>
        <v>1.5247125264710613E-5</v>
      </c>
      <c r="M1588" t="s">
        <v>3281</v>
      </c>
      <c r="N1588" t="s">
        <v>3712</v>
      </c>
      <c r="O1588" t="s">
        <v>3713</v>
      </c>
      <c r="P1588" s="1">
        <v>842246.14461362397</v>
      </c>
      <c r="Q1588" s="1">
        <v>1846593.1623736001</v>
      </c>
      <c r="R1588" s="1">
        <v>2378216.5469140802</v>
      </c>
      <c r="S1588" s="1">
        <v>2769253.1213603499</v>
      </c>
      <c r="T1588" s="1">
        <v>1148713.3489741799</v>
      </c>
      <c r="U1588" s="1">
        <v>6179470.1320350599</v>
      </c>
      <c r="V1588" s="1">
        <v>5212398.8689788701</v>
      </c>
      <c r="W1588" s="1">
        <v>5758200.5113852099</v>
      </c>
      <c r="X1588" s="1">
        <v>6548896.3899108199</v>
      </c>
      <c r="Y1588" s="1">
        <v>6419881.0644923197</v>
      </c>
      <c r="Z1588" s="1">
        <v>7331664.2609601803</v>
      </c>
      <c r="AA1588" s="1">
        <v>9270434.68975191</v>
      </c>
      <c r="AB1588" s="1">
        <v>7344321.3527527498</v>
      </c>
      <c r="AC1588" s="1">
        <v>3843382.5721034701</v>
      </c>
      <c r="AD1588" s="1">
        <v>5340880.6685257303</v>
      </c>
      <c r="AE1588" s="1">
        <v>5519166.8933702502</v>
      </c>
      <c r="AF1588" s="1">
        <v>5928710.1758092204</v>
      </c>
      <c r="AG1588" s="1">
        <v>6818092.0315420497</v>
      </c>
      <c r="AH1588" s="1">
        <v>5450153.7616376402</v>
      </c>
      <c r="AI1588" s="1">
        <v>3549706.7451043501</v>
      </c>
      <c r="AJ1588" s="1">
        <v>7014762.7482666997</v>
      </c>
      <c r="AK1588" s="1">
        <v>4511193.3451013099</v>
      </c>
      <c r="AL1588" s="1">
        <v>5965744.9144000001</v>
      </c>
      <c r="AM1588" s="1">
        <v>776613.36800944898</v>
      </c>
    </row>
    <row r="1589" spans="1:39" x14ac:dyDescent="0.3">
      <c r="A1589" t="str">
        <f t="shared" si="264"/>
        <v>Other</v>
      </c>
      <c r="B1589" t="str">
        <f t="shared" si="265"/>
        <v>7330</v>
      </c>
      <c r="C1589" t="str">
        <f t="shared" si="266"/>
        <v>KITCHEN HAND TOOLS AND UTENSILS</v>
      </c>
      <c r="D1589" s="1">
        <f t="shared" si="267"/>
        <v>62341.527907935197</v>
      </c>
      <c r="E1589" s="1">
        <f t="shared" si="268"/>
        <v>0</v>
      </c>
      <c r="F1589" s="1">
        <f t="shared" si="269"/>
        <v>21609.480500000001</v>
      </c>
      <c r="G1589" s="1">
        <f t="shared" si="270"/>
        <v>0</v>
      </c>
      <c r="H1589" s="2" t="e">
        <f t="shared" si="271"/>
        <v>#DIV/0!</v>
      </c>
      <c r="I1589" s="2">
        <f t="shared" si="272"/>
        <v>-0.6533694116077412</v>
      </c>
      <c r="J1589" s="2">
        <f t="shared" si="273"/>
        <v>0</v>
      </c>
      <c r="K1589" s="2">
        <f t="shared" si="274"/>
        <v>2.7134694269308124E-7</v>
      </c>
      <c r="L1589" s="2">
        <f>AM1589/SUM(AM1:AM$2583)</f>
        <v>0</v>
      </c>
      <c r="M1589" t="s">
        <v>3281</v>
      </c>
      <c r="N1589" t="s">
        <v>3714</v>
      </c>
      <c r="O1589" t="s">
        <v>3715</v>
      </c>
      <c r="P1589" s="1"/>
      <c r="Q1589" s="1"/>
      <c r="R1589" s="1">
        <v>90893.537673841696</v>
      </c>
      <c r="S1589" s="1"/>
      <c r="T1589" s="1">
        <v>96955.390123062898</v>
      </c>
      <c r="U1589" s="1">
        <v>19854.583173410701</v>
      </c>
      <c r="V1589" s="1">
        <v>107354.381203895</v>
      </c>
      <c r="W1589" s="1">
        <v>23342.093039010899</v>
      </c>
      <c r="X1589" s="1">
        <v>89588.896349733695</v>
      </c>
      <c r="Y1589" s="1">
        <v>382743.29084501602</v>
      </c>
      <c r="Z1589" s="1">
        <v>227254.09921609701</v>
      </c>
      <c r="AA1589" s="1">
        <v>91955.099809841704</v>
      </c>
      <c r="AB1589" s="1">
        <v>35983.690785554303</v>
      </c>
      <c r="AC1589" s="1">
        <v>852429.72907208605</v>
      </c>
      <c r="AD1589" s="1">
        <v>133628.921049836</v>
      </c>
      <c r="AE1589" s="1">
        <v>62341.527907935197</v>
      </c>
      <c r="AF1589" s="1">
        <v>281664.31219836598</v>
      </c>
      <c r="AG1589" s="1">
        <v>74342.714412818299</v>
      </c>
      <c r="AH1589" s="1"/>
      <c r="AI1589" s="1">
        <v>60259.7788959721</v>
      </c>
      <c r="AJ1589" s="1">
        <v>23034.4027386895</v>
      </c>
      <c r="AK1589" s="1"/>
      <c r="AL1589" s="1">
        <v>21609.480500000001</v>
      </c>
      <c r="AM1589" s="1"/>
    </row>
    <row r="1590" spans="1:39" x14ac:dyDescent="0.3">
      <c r="A1590" t="str">
        <f t="shared" si="264"/>
        <v>Other</v>
      </c>
      <c r="B1590" t="str">
        <f t="shared" si="265"/>
        <v>7340</v>
      </c>
      <c r="C1590" t="str">
        <f t="shared" si="266"/>
        <v>CUTLERY AND FLATWARE</v>
      </c>
      <c r="D1590" s="1">
        <f t="shared" si="267"/>
        <v>0</v>
      </c>
      <c r="E1590" s="1">
        <f t="shared" si="268"/>
        <v>0</v>
      </c>
      <c r="F1590" s="1">
        <f t="shared" si="269"/>
        <v>98000.5</v>
      </c>
      <c r="G1590" s="1">
        <f t="shared" si="270"/>
        <v>22205.398670702099</v>
      </c>
      <c r="H1590" s="2" t="e">
        <f t="shared" si="271"/>
        <v>#DIV/0!</v>
      </c>
      <c r="I1590" s="2" t="e">
        <f t="shared" si="272"/>
        <v>#DIV/0!</v>
      </c>
      <c r="J1590" s="2">
        <f t="shared" si="273"/>
        <v>0.22658454467785469</v>
      </c>
      <c r="K1590" s="2">
        <f t="shared" si="274"/>
        <v>1.2305772948772787E-6</v>
      </c>
      <c r="L1590" s="2">
        <f>AM1590/SUM(AM1:AM$2583)</f>
        <v>4.3595501832890689E-7</v>
      </c>
      <c r="M1590" t="s">
        <v>3281</v>
      </c>
      <c r="N1590" t="s">
        <v>3716</v>
      </c>
      <c r="O1590" t="s">
        <v>3717</v>
      </c>
      <c r="P1590" s="1"/>
      <c r="Q1590" s="1">
        <v>111929.890454561</v>
      </c>
      <c r="R1590" s="1"/>
      <c r="S1590" s="1">
        <v>3995.5041161372501</v>
      </c>
      <c r="T1590" s="1"/>
      <c r="U1590" s="1">
        <v>33973.5261993655</v>
      </c>
      <c r="V1590" s="1">
        <v>54070.066476065898</v>
      </c>
      <c r="W1590" s="1">
        <v>38028.029497764801</v>
      </c>
      <c r="X1590" s="1">
        <v>18243.387247676099</v>
      </c>
      <c r="Y1590" s="1">
        <v>34199.120360408997</v>
      </c>
      <c r="Z1590" s="1">
        <v>34567.561541128198</v>
      </c>
      <c r="AA1590" s="1">
        <v>94459.182977881399</v>
      </c>
      <c r="AB1590" s="1">
        <v>-1923.32888963303</v>
      </c>
      <c r="AC1590" s="1"/>
      <c r="AD1590" s="1">
        <v>17193.933837858101</v>
      </c>
      <c r="AE1590" s="1"/>
      <c r="AF1590" s="1">
        <v>65005.086496613403</v>
      </c>
      <c r="AG1590" s="1">
        <v>40009.439689430197</v>
      </c>
      <c r="AH1590" s="1"/>
      <c r="AI1590" s="1"/>
      <c r="AJ1590" s="1">
        <v>22049.687389108702</v>
      </c>
      <c r="AK1590" s="1">
        <v>0</v>
      </c>
      <c r="AL1590" s="1">
        <v>98000.5</v>
      </c>
      <c r="AM1590" s="1">
        <v>22205.398670702099</v>
      </c>
    </row>
    <row r="1591" spans="1:39" x14ac:dyDescent="0.3">
      <c r="A1591" t="str">
        <f t="shared" si="264"/>
        <v>Other</v>
      </c>
      <c r="B1591" t="str">
        <f t="shared" si="265"/>
        <v>7350</v>
      </c>
      <c r="C1591" t="str">
        <f t="shared" si="266"/>
        <v>TABLEWARE</v>
      </c>
      <c r="D1591" s="1">
        <f t="shared" si="267"/>
        <v>166458.06194432799</v>
      </c>
      <c r="E1591" s="1">
        <f t="shared" si="268"/>
        <v>0</v>
      </c>
      <c r="F1591" s="1">
        <f t="shared" si="269"/>
        <v>42803.6895</v>
      </c>
      <c r="G1591" s="1">
        <f t="shared" si="270"/>
        <v>43224.234959249799</v>
      </c>
      <c r="H1591" s="2" t="e">
        <f t="shared" si="271"/>
        <v>#DIV/0!</v>
      </c>
      <c r="I1591" s="2">
        <f t="shared" si="272"/>
        <v>-0.74285601430157389</v>
      </c>
      <c r="J1591" s="2">
        <f t="shared" si="273"/>
        <v>1.0098249815415981</v>
      </c>
      <c r="K1591" s="2">
        <f t="shared" si="274"/>
        <v>5.3747938465290465E-7</v>
      </c>
      <c r="L1591" s="2">
        <f>AM1591/SUM(AM1:AM$2583)</f>
        <v>8.4861444837625671E-7</v>
      </c>
      <c r="M1591" t="s">
        <v>3281</v>
      </c>
      <c r="N1591" t="s">
        <v>3718</v>
      </c>
      <c r="O1591" t="s">
        <v>3719</v>
      </c>
      <c r="P1591" s="1">
        <v>42626.190173010298</v>
      </c>
      <c r="Q1591" s="1">
        <v>57858.706533611199</v>
      </c>
      <c r="R1591" s="1">
        <v>82220.223455105603</v>
      </c>
      <c r="S1591" s="1">
        <v>1118946.87069375</v>
      </c>
      <c r="T1591" s="1"/>
      <c r="U1591" s="1">
        <v>276848.21933991101</v>
      </c>
      <c r="V1591" s="1">
        <v>143917.00392299099</v>
      </c>
      <c r="W1591" s="1">
        <v>187825.39786722101</v>
      </c>
      <c r="X1591" s="1">
        <v>179071.69957382101</v>
      </c>
      <c r="Y1591" s="1">
        <v>493692.01018673001</v>
      </c>
      <c r="Z1591" s="1">
        <v>62183.229910802504</v>
      </c>
      <c r="AA1591" s="1">
        <v>220145.97631189201</v>
      </c>
      <c r="AB1591" s="1">
        <v>138364.53998785999</v>
      </c>
      <c r="AC1591" s="1">
        <v>48421.129963743297</v>
      </c>
      <c r="AD1591" s="1">
        <v>73114.666847514105</v>
      </c>
      <c r="AE1591" s="1">
        <v>166458.06194432799</v>
      </c>
      <c r="AF1591" s="1">
        <v>264616.49930150103</v>
      </c>
      <c r="AG1591" s="1">
        <v>157187.47129102799</v>
      </c>
      <c r="AH1591" s="1">
        <v>82704.6531017378</v>
      </c>
      <c r="AI1591" s="1">
        <v>52358.835832700599</v>
      </c>
      <c r="AJ1591" s="1"/>
      <c r="AK1591" s="1">
        <v>0</v>
      </c>
      <c r="AL1591" s="1">
        <v>42803.6895</v>
      </c>
      <c r="AM1591" s="1">
        <v>43224.234959249799</v>
      </c>
    </row>
    <row r="1592" spans="1:39" x14ac:dyDescent="0.3">
      <c r="A1592" t="str">
        <f t="shared" si="264"/>
        <v>Other</v>
      </c>
      <c r="B1592" t="str">
        <f t="shared" si="265"/>
        <v>7360</v>
      </c>
      <c r="C1592" t="str">
        <f t="shared" si="266"/>
        <v>SET KIT &amp; OUTFIT FOOD PREP &amp; SERV</v>
      </c>
      <c r="D1592" s="1">
        <f t="shared" si="267"/>
        <v>1800484.60044622</v>
      </c>
      <c r="E1592" s="1">
        <f t="shared" si="268"/>
        <v>736868.25676233298</v>
      </c>
      <c r="F1592" s="1">
        <f t="shared" si="269"/>
        <v>211929.98439999999</v>
      </c>
      <c r="G1592" s="1">
        <f t="shared" si="270"/>
        <v>3330693.69711308</v>
      </c>
      <c r="H1592" s="2">
        <f t="shared" si="271"/>
        <v>-0.71239094308230566</v>
      </c>
      <c r="I1592" s="2">
        <f t="shared" si="272"/>
        <v>-0.88229280919843656</v>
      </c>
      <c r="J1592" s="2">
        <f t="shared" si="273"/>
        <v>15.716009730962261</v>
      </c>
      <c r="K1592" s="2">
        <f t="shared" si="274"/>
        <v>2.6611724114298993E-6</v>
      </c>
      <c r="L1592" s="2">
        <f>AM1592/SUM(AM1:AM$2583)</f>
        <v>6.5390973308158878E-5</v>
      </c>
      <c r="M1592" t="s">
        <v>3281</v>
      </c>
      <c r="N1592" t="s">
        <v>3720</v>
      </c>
      <c r="O1592" t="s">
        <v>3721</v>
      </c>
      <c r="P1592" s="1">
        <v>1532910.9588780999</v>
      </c>
      <c r="Q1592" s="1">
        <v>1267526.5439869801</v>
      </c>
      <c r="R1592" s="1">
        <v>482709.92514305498</v>
      </c>
      <c r="S1592" s="1">
        <v>1001224.26390959</v>
      </c>
      <c r="T1592" s="1">
        <v>4605140.8029338997</v>
      </c>
      <c r="U1592" s="1">
        <v>557919.12869525305</v>
      </c>
      <c r="V1592" s="1">
        <v>513614.59960303502</v>
      </c>
      <c r="W1592" s="1">
        <v>243467.841887049</v>
      </c>
      <c r="X1592" s="1">
        <v>309239.757764321</v>
      </c>
      <c r="Y1592" s="1">
        <v>274105.144329181</v>
      </c>
      <c r="Z1592" s="1">
        <v>624982.79925846006</v>
      </c>
      <c r="AA1592" s="1">
        <v>81207.961749585796</v>
      </c>
      <c r="AB1592" s="1">
        <v>30818.547669559801</v>
      </c>
      <c r="AC1592" s="1">
        <v>75617.6565059196</v>
      </c>
      <c r="AD1592" s="1">
        <v>11651.024191237901</v>
      </c>
      <c r="AE1592" s="1">
        <v>1800484.60044622</v>
      </c>
      <c r="AF1592" s="1">
        <v>494628.07113363902</v>
      </c>
      <c r="AG1592" s="1">
        <v>33723115.8979242</v>
      </c>
      <c r="AH1592" s="1">
        <v>12062537.5745265</v>
      </c>
      <c r="AI1592" s="1">
        <v>19829871.250630699</v>
      </c>
      <c r="AJ1592" s="1">
        <v>13234336.717947301</v>
      </c>
      <c r="AK1592" s="1">
        <v>736868.25676233298</v>
      </c>
      <c r="AL1592" s="1">
        <v>211929.98439999999</v>
      </c>
      <c r="AM1592" s="1">
        <v>3330693.69711308</v>
      </c>
    </row>
    <row r="1593" spans="1:39" x14ac:dyDescent="0.3">
      <c r="A1593" t="str">
        <f t="shared" si="264"/>
        <v>Other</v>
      </c>
      <c r="B1593" t="str">
        <f t="shared" si="265"/>
        <v>7420</v>
      </c>
      <c r="C1593" t="str">
        <f t="shared" si="266"/>
        <v>ACCOUNTING AND CALCULATING MACHINES</v>
      </c>
      <c r="D1593" s="1">
        <f t="shared" si="267"/>
        <v>83682.038809075995</v>
      </c>
      <c r="E1593" s="1">
        <f t="shared" si="268"/>
        <v>242313.96108847001</v>
      </c>
      <c r="F1593" s="1">
        <f t="shared" si="269"/>
        <v>100035.3222</v>
      </c>
      <c r="G1593" s="1">
        <f t="shared" si="270"/>
        <v>0</v>
      </c>
      <c r="H1593" s="2">
        <f t="shared" si="271"/>
        <v>-0.58716649362404416</v>
      </c>
      <c r="I1593" s="2">
        <f t="shared" si="272"/>
        <v>0.19542166543330386</v>
      </c>
      <c r="J1593" s="2">
        <f t="shared" si="273"/>
        <v>0</v>
      </c>
      <c r="K1593" s="2">
        <f t="shared" si="274"/>
        <v>1.256128246131938E-6</v>
      </c>
      <c r="L1593" s="2">
        <f>AM1593/SUM(AM1:AM$2583)</f>
        <v>0</v>
      </c>
      <c r="M1593" t="s">
        <v>3281</v>
      </c>
      <c r="N1593" t="s">
        <v>3722</v>
      </c>
      <c r="O1593" t="s">
        <v>3723</v>
      </c>
      <c r="P1593" s="1">
        <v>108008.32236696999</v>
      </c>
      <c r="Q1593" s="1">
        <v>193051.652368813</v>
      </c>
      <c r="R1593" s="1"/>
      <c r="S1593" s="1">
        <v>113675.29216461</v>
      </c>
      <c r="T1593" s="1"/>
      <c r="U1593" s="1">
        <v>43936.187326371</v>
      </c>
      <c r="V1593" s="1">
        <v>96999.794998487399</v>
      </c>
      <c r="W1593" s="1">
        <v>89017.840386340496</v>
      </c>
      <c r="X1593" s="1">
        <v>22134.726888282901</v>
      </c>
      <c r="Y1593" s="1">
        <v>122690.18182379899</v>
      </c>
      <c r="Z1593" s="1">
        <v>22979.0198330684</v>
      </c>
      <c r="AA1593" s="1">
        <v>23759.990213161502</v>
      </c>
      <c r="AB1593" s="1">
        <v>305454.48567671899</v>
      </c>
      <c r="AC1593" s="1">
        <v>14592.693698707501</v>
      </c>
      <c r="AD1593" s="1"/>
      <c r="AE1593" s="1">
        <v>83682.038809075995</v>
      </c>
      <c r="AF1593" s="1">
        <v>140102.26446265</v>
      </c>
      <c r="AG1593" s="1"/>
      <c r="AH1593" s="1">
        <v>26597.402608792101</v>
      </c>
      <c r="AI1593" s="1"/>
      <c r="AJ1593" s="1">
        <v>166215.66359781701</v>
      </c>
      <c r="AK1593" s="1">
        <v>242313.96108847001</v>
      </c>
      <c r="AL1593" s="1">
        <v>100035.3222</v>
      </c>
      <c r="AM1593" s="1"/>
    </row>
    <row r="1594" spans="1:39" x14ac:dyDescent="0.3">
      <c r="A1594" t="str">
        <f t="shared" si="264"/>
        <v>Other</v>
      </c>
      <c r="B1594" t="str">
        <f t="shared" si="265"/>
        <v>7430</v>
      </c>
      <c r="C1594" t="str">
        <f t="shared" si="266"/>
        <v>TYPEWRITER &amp; OFFICE COMPOSING MACH</v>
      </c>
      <c r="D1594" s="1">
        <f t="shared" si="267"/>
        <v>353100.25758568302</v>
      </c>
      <c r="E1594" s="1">
        <f t="shared" si="268"/>
        <v>116190.53300325399</v>
      </c>
      <c r="F1594" s="1">
        <f t="shared" si="269"/>
        <v>123178.95110000001</v>
      </c>
      <c r="G1594" s="1">
        <f t="shared" si="270"/>
        <v>14039.912145287901</v>
      </c>
      <c r="H1594" s="2">
        <f t="shared" si="271"/>
        <v>6.0146191915225078E-2</v>
      </c>
      <c r="I1594" s="2">
        <f t="shared" si="272"/>
        <v>-0.65115020888901642</v>
      </c>
      <c r="J1594" s="2">
        <f t="shared" si="273"/>
        <v>0.11397979946987793</v>
      </c>
      <c r="K1594" s="2">
        <f t="shared" si="274"/>
        <v>1.5467392557227628E-6</v>
      </c>
      <c r="L1594" s="2">
        <f>AM1594/SUM(AM1:AM$2583)</f>
        <v>2.7564333554213558E-7</v>
      </c>
      <c r="M1594" t="s">
        <v>3281</v>
      </c>
      <c r="N1594" t="s">
        <v>3724</v>
      </c>
      <c r="O1594" t="s">
        <v>3725</v>
      </c>
      <c r="P1594" s="1">
        <v>41561.424070212401</v>
      </c>
      <c r="Q1594" s="1"/>
      <c r="R1594" s="1">
        <v>111596.125292458</v>
      </c>
      <c r="S1594" s="1"/>
      <c r="T1594" s="1"/>
      <c r="U1594" s="1">
        <v>161540.63065186801</v>
      </c>
      <c r="V1594" s="1">
        <v>341810.399291565</v>
      </c>
      <c r="W1594" s="1">
        <v>145049.47805212901</v>
      </c>
      <c r="X1594" s="1"/>
      <c r="Y1594" s="1"/>
      <c r="Z1594" s="1">
        <v>35524.923630342797</v>
      </c>
      <c r="AA1594" s="1">
        <v>423272.45414195902</v>
      </c>
      <c r="AB1594" s="1">
        <v>28258.691994608202</v>
      </c>
      <c r="AC1594" s="1">
        <v>23015.608868291099</v>
      </c>
      <c r="AD1594" s="1">
        <v>70289.260967420196</v>
      </c>
      <c r="AE1594" s="1">
        <v>353100.25758568302</v>
      </c>
      <c r="AF1594" s="1">
        <v>54559.797183656097</v>
      </c>
      <c r="AG1594" s="1">
        <v>107033.977989671</v>
      </c>
      <c r="AH1594" s="1">
        <v>16619.676608859601</v>
      </c>
      <c r="AI1594" s="1">
        <v>280933.21488252701</v>
      </c>
      <c r="AJ1594" s="1">
        <v>44667.1525202423</v>
      </c>
      <c r="AK1594" s="1">
        <v>116190.53300325399</v>
      </c>
      <c r="AL1594" s="1">
        <v>123178.95110000001</v>
      </c>
      <c r="AM1594" s="1">
        <v>14039.912145287901</v>
      </c>
    </row>
    <row r="1595" spans="1:39" x14ac:dyDescent="0.3">
      <c r="A1595" t="str">
        <f t="shared" si="264"/>
        <v>Other</v>
      </c>
      <c r="B1595" t="str">
        <f t="shared" si="265"/>
        <v>7450</v>
      </c>
      <c r="C1595" t="str">
        <f t="shared" si="266"/>
        <v>OFFICE SOUND RECORDING REPRO MACH</v>
      </c>
      <c r="D1595" s="1">
        <f t="shared" si="267"/>
        <v>151231.14608759899</v>
      </c>
      <c r="E1595" s="1">
        <f t="shared" si="268"/>
        <v>264850.84192967898</v>
      </c>
      <c r="F1595" s="1">
        <f t="shared" si="269"/>
        <v>728652.60450000002</v>
      </c>
      <c r="G1595" s="1">
        <f t="shared" si="270"/>
        <v>128037.89445539701</v>
      </c>
      <c r="H1595" s="2">
        <f t="shared" si="271"/>
        <v>1.7511810013179638</v>
      </c>
      <c r="I1595" s="2">
        <f t="shared" si="272"/>
        <v>3.8181384810635235</v>
      </c>
      <c r="J1595" s="2">
        <f t="shared" si="273"/>
        <v>0.17571870829070371</v>
      </c>
      <c r="K1595" s="2">
        <f t="shared" si="274"/>
        <v>9.1495793485838705E-6</v>
      </c>
      <c r="L1595" s="2">
        <f>AM1595/SUM(AM1:AM$2583)</f>
        <v>2.5137473752157746E-6</v>
      </c>
      <c r="M1595" t="s">
        <v>3281</v>
      </c>
      <c r="N1595" t="s">
        <v>3726</v>
      </c>
      <c r="O1595" t="s">
        <v>3727</v>
      </c>
      <c r="P1595" s="1">
        <v>346102.302500955</v>
      </c>
      <c r="Q1595" s="1">
        <v>143832.78812989101</v>
      </c>
      <c r="R1595" s="1"/>
      <c r="S1595" s="1">
        <v>100181.70370221599</v>
      </c>
      <c r="T1595" s="1">
        <v>184331.41336939001</v>
      </c>
      <c r="U1595" s="1">
        <v>85605.836764117397</v>
      </c>
      <c r="V1595" s="1">
        <v>114057.039355222</v>
      </c>
      <c r="W1595" s="1">
        <v>317494.92281919898</v>
      </c>
      <c r="X1595" s="1">
        <v>154174.76538732499</v>
      </c>
      <c r="Y1595" s="1">
        <v>19606.705869759098</v>
      </c>
      <c r="Z1595" s="1">
        <v>28600.474329094301</v>
      </c>
      <c r="AA1595" s="1">
        <v>13495.7975498333</v>
      </c>
      <c r="AB1595" s="1">
        <v>18516.747196467</v>
      </c>
      <c r="AC1595" s="1">
        <v>847.11823589954804</v>
      </c>
      <c r="AD1595" s="1">
        <v>334478.43682290299</v>
      </c>
      <c r="AE1595" s="1">
        <v>151231.14608759899</v>
      </c>
      <c r="AF1595" s="1">
        <v>710520.18780428905</v>
      </c>
      <c r="AG1595" s="1">
        <v>73989.001410535202</v>
      </c>
      <c r="AH1595" s="1">
        <v>40296.857981753899</v>
      </c>
      <c r="AI1595" s="1"/>
      <c r="AJ1595" s="1">
        <v>43165.89505603</v>
      </c>
      <c r="AK1595" s="1">
        <v>264850.84192967898</v>
      </c>
      <c r="AL1595" s="1">
        <v>728652.60450000002</v>
      </c>
      <c r="AM1595" s="1">
        <v>128037.89445539701</v>
      </c>
    </row>
    <row r="1596" spans="1:39" x14ac:dyDescent="0.3">
      <c r="A1596" t="str">
        <f t="shared" si="264"/>
        <v>Other</v>
      </c>
      <c r="B1596" t="str">
        <f t="shared" si="265"/>
        <v>7460</v>
      </c>
      <c r="C1596" t="str">
        <f t="shared" si="266"/>
        <v>VISIBLE RECORD EQUIPMENT</v>
      </c>
      <c r="D1596" s="1">
        <f t="shared" si="267"/>
        <v>106575.77445714601</v>
      </c>
      <c r="E1596" s="1">
        <f t="shared" si="268"/>
        <v>68186.009711423903</v>
      </c>
      <c r="F1596" s="1">
        <f t="shared" si="269"/>
        <v>86969.339900000006</v>
      </c>
      <c r="G1596" s="1">
        <f t="shared" si="270"/>
        <v>2261.4559576411398</v>
      </c>
      <c r="H1596" s="2">
        <f t="shared" si="271"/>
        <v>0.27547190791880483</v>
      </c>
      <c r="I1596" s="2">
        <f t="shared" si="272"/>
        <v>-0.18396708498730852</v>
      </c>
      <c r="J1596" s="2">
        <f t="shared" si="273"/>
        <v>2.6002910453746465E-2</v>
      </c>
      <c r="K1596" s="2">
        <f t="shared" si="274"/>
        <v>1.0920607040923728E-6</v>
      </c>
      <c r="L1596" s="2">
        <f>AM1596/SUM(AM1:AM$2583)</f>
        <v>4.4398800853967575E-8</v>
      </c>
      <c r="M1596" t="s">
        <v>3281</v>
      </c>
      <c r="N1596" t="s">
        <v>3728</v>
      </c>
      <c r="O1596" t="s">
        <v>3729</v>
      </c>
      <c r="P1596" s="1">
        <v>371094.41491078399</v>
      </c>
      <c r="Q1596" s="1">
        <v>210968.63772267001</v>
      </c>
      <c r="R1596" s="1">
        <v>814834.96460411104</v>
      </c>
      <c r="S1596" s="1">
        <v>155698.181947492</v>
      </c>
      <c r="T1596" s="1">
        <v>223178.423517346</v>
      </c>
      <c r="U1596" s="1">
        <v>948365.64955114794</v>
      </c>
      <c r="V1596" s="1">
        <v>881593.88763435395</v>
      </c>
      <c r="W1596" s="1">
        <v>435386.57712157298</v>
      </c>
      <c r="X1596" s="1">
        <v>451924.19993503101</v>
      </c>
      <c r="Y1596" s="1">
        <v>451546.47391097399</v>
      </c>
      <c r="Z1596" s="1">
        <v>174610.46149384999</v>
      </c>
      <c r="AA1596" s="1">
        <v>597229.18170348799</v>
      </c>
      <c r="AB1596" s="1">
        <v>102512.62285800101</v>
      </c>
      <c r="AC1596" s="1">
        <v>196048.63516768001</v>
      </c>
      <c r="AD1596" s="1">
        <v>455127.61664918298</v>
      </c>
      <c r="AE1596" s="1">
        <v>106575.77445714601</v>
      </c>
      <c r="AF1596" s="1">
        <v>9553.2763031820705</v>
      </c>
      <c r="AG1596" s="1">
        <v>306053.66161653202</v>
      </c>
      <c r="AH1596" s="1">
        <v>78862.6121616733</v>
      </c>
      <c r="AI1596" s="1">
        <v>195548.79661783599</v>
      </c>
      <c r="AJ1596" s="1">
        <v>86959.561220003001</v>
      </c>
      <c r="AK1596" s="1">
        <v>68186.009711423903</v>
      </c>
      <c r="AL1596" s="1">
        <v>86969.339900000006</v>
      </c>
      <c r="AM1596" s="1">
        <v>2261.4559576411398</v>
      </c>
    </row>
    <row r="1597" spans="1:39" x14ac:dyDescent="0.3">
      <c r="A1597" t="str">
        <f t="shared" si="264"/>
        <v>Other</v>
      </c>
      <c r="B1597" t="str">
        <f t="shared" si="265"/>
        <v>7490</v>
      </c>
      <c r="C1597" t="str">
        <f t="shared" si="266"/>
        <v>MISCELLANEOUS OFFICE MACHINES</v>
      </c>
      <c r="D1597" s="1">
        <f t="shared" si="267"/>
        <v>5882764.58340408</v>
      </c>
      <c r="E1597" s="1">
        <f t="shared" si="268"/>
        <v>4448080.0672841901</v>
      </c>
      <c r="F1597" s="1">
        <f t="shared" si="269"/>
        <v>3066271.8563000001</v>
      </c>
      <c r="G1597" s="1">
        <f t="shared" si="270"/>
        <v>990909.74528414605</v>
      </c>
      <c r="H1597" s="2">
        <f t="shared" si="271"/>
        <v>-0.3106527288363008</v>
      </c>
      <c r="I1597" s="2">
        <f t="shared" si="272"/>
        <v>-0.4787702596581398</v>
      </c>
      <c r="J1597" s="2">
        <f t="shared" si="273"/>
        <v>0.32316434801702615</v>
      </c>
      <c r="K1597" s="2">
        <f t="shared" si="274"/>
        <v>3.8502706887046353E-5</v>
      </c>
      <c r="L1597" s="2">
        <f>AM1597/SUM(AM1:AM$2583)</f>
        <v>1.945437155053715E-5</v>
      </c>
      <c r="M1597" t="s">
        <v>3281</v>
      </c>
      <c r="N1597" t="s">
        <v>3730</v>
      </c>
      <c r="O1597" t="s">
        <v>3731</v>
      </c>
      <c r="P1597" s="1">
        <v>1373409.3198249899</v>
      </c>
      <c r="Q1597" s="1">
        <v>7225351.6704492299</v>
      </c>
      <c r="R1597" s="1">
        <v>910834.653961248</v>
      </c>
      <c r="S1597" s="1">
        <v>2086799.07505207</v>
      </c>
      <c r="T1597" s="1">
        <v>775907.89230500895</v>
      </c>
      <c r="U1597" s="1">
        <v>7651312.1963026002</v>
      </c>
      <c r="V1597" s="1">
        <v>5316513.7718897704</v>
      </c>
      <c r="W1597" s="1">
        <v>5543056.0065605296</v>
      </c>
      <c r="X1597" s="1">
        <v>9643604.3327603508</v>
      </c>
      <c r="Y1597" s="1">
        <v>10207974.199955599</v>
      </c>
      <c r="Z1597" s="1">
        <v>5918453.76204604</v>
      </c>
      <c r="AA1597" s="1">
        <v>4914040.6642153002</v>
      </c>
      <c r="AB1597" s="1">
        <v>3222560.5041892701</v>
      </c>
      <c r="AC1597" s="1">
        <v>1916860.72626409</v>
      </c>
      <c r="AD1597" s="1">
        <v>7596641.5795018999</v>
      </c>
      <c r="AE1597" s="1">
        <v>5882764.58340408</v>
      </c>
      <c r="AF1597" s="1">
        <v>6035701.4719263697</v>
      </c>
      <c r="AG1597" s="1">
        <v>4945958.0441303598</v>
      </c>
      <c r="AH1597" s="1">
        <v>5675736.4437613999</v>
      </c>
      <c r="AI1597" s="1">
        <v>2629657.4074013401</v>
      </c>
      <c r="AJ1597" s="1">
        <v>3101198.5898925802</v>
      </c>
      <c r="AK1597" s="1">
        <v>4448080.0672841901</v>
      </c>
      <c r="AL1597" s="1">
        <v>3066271.8563000001</v>
      </c>
      <c r="AM1597" s="1">
        <v>990909.74528414605</v>
      </c>
    </row>
    <row r="1598" spans="1:39" x14ac:dyDescent="0.3">
      <c r="A1598" t="str">
        <f t="shared" si="264"/>
        <v>Other</v>
      </c>
      <c r="B1598" t="str">
        <f t="shared" si="265"/>
        <v>7510</v>
      </c>
      <c r="C1598" t="str">
        <f t="shared" si="266"/>
        <v>OFFICE SUPPLIES</v>
      </c>
      <c r="D1598" s="1">
        <f t="shared" si="267"/>
        <v>39959982.448075898</v>
      </c>
      <c r="E1598" s="1">
        <f t="shared" si="268"/>
        <v>9179030.5245423708</v>
      </c>
      <c r="F1598" s="1">
        <f t="shared" si="269"/>
        <v>3515903.7790999999</v>
      </c>
      <c r="G1598" s="1">
        <f t="shared" si="270"/>
        <v>847394.46676131804</v>
      </c>
      <c r="H1598" s="2">
        <f t="shared" si="271"/>
        <v>-0.61696349416211482</v>
      </c>
      <c r="I1598" s="2">
        <f t="shared" si="272"/>
        <v>-0.91201438129587331</v>
      </c>
      <c r="J1598" s="2">
        <f t="shared" si="273"/>
        <v>0.24101753631557968</v>
      </c>
      <c r="K1598" s="2">
        <f t="shared" si="274"/>
        <v>4.4148666195924298E-5</v>
      </c>
      <c r="L1598" s="2">
        <f>AM1598/SUM(AM1:AM$2583)</f>
        <v>1.6636759184880873E-5</v>
      </c>
      <c r="M1598" t="s">
        <v>3281</v>
      </c>
      <c r="N1598" t="s">
        <v>3732</v>
      </c>
      <c r="O1598" t="s">
        <v>3733</v>
      </c>
      <c r="P1598" s="1">
        <v>712027.99698252697</v>
      </c>
      <c r="Q1598" s="1">
        <v>4070315.3620364899</v>
      </c>
      <c r="R1598" s="1">
        <v>3493259.9970269701</v>
      </c>
      <c r="S1598" s="1">
        <v>1275797.07442301</v>
      </c>
      <c r="T1598" s="1">
        <v>3522270.7264439999</v>
      </c>
      <c r="U1598" s="1">
        <v>254228664.851118</v>
      </c>
      <c r="V1598" s="1">
        <v>215697878.84428099</v>
      </c>
      <c r="W1598" s="1">
        <v>276279293.38222098</v>
      </c>
      <c r="X1598" s="1">
        <v>288114710.19362003</v>
      </c>
      <c r="Y1598" s="1">
        <v>288171372.96596497</v>
      </c>
      <c r="Z1598" s="1">
        <v>468365583.24624002</v>
      </c>
      <c r="AA1598" s="1">
        <v>496528472.93931198</v>
      </c>
      <c r="AB1598" s="1">
        <v>468375300.15894002</v>
      </c>
      <c r="AC1598" s="1">
        <v>314485167.175488</v>
      </c>
      <c r="AD1598" s="1">
        <v>41632623.949423201</v>
      </c>
      <c r="AE1598" s="1">
        <v>39959982.448075898</v>
      </c>
      <c r="AF1598" s="1">
        <v>37236228.739028499</v>
      </c>
      <c r="AG1598" s="1">
        <v>32742640.876009401</v>
      </c>
      <c r="AH1598" s="1">
        <v>28614381.633986901</v>
      </c>
      <c r="AI1598" s="1">
        <v>7756312.5710277697</v>
      </c>
      <c r="AJ1598" s="1">
        <v>11533654.622975999</v>
      </c>
      <c r="AK1598" s="1">
        <v>9179030.5245423708</v>
      </c>
      <c r="AL1598" s="1">
        <v>3515903.7790999999</v>
      </c>
      <c r="AM1598" s="1">
        <v>847394.46676131804</v>
      </c>
    </row>
    <row r="1599" spans="1:39" x14ac:dyDescent="0.3">
      <c r="A1599" t="str">
        <f t="shared" si="264"/>
        <v>Other</v>
      </c>
      <c r="B1599" t="str">
        <f t="shared" si="265"/>
        <v>7520</v>
      </c>
      <c r="C1599" t="str">
        <f t="shared" si="266"/>
        <v>OFFICE DEVICES AND ACCESSORIES</v>
      </c>
      <c r="D1599" s="1">
        <f t="shared" si="267"/>
        <v>13435556.1995016</v>
      </c>
      <c r="E1599" s="1">
        <f t="shared" si="268"/>
        <v>14037289.305540601</v>
      </c>
      <c r="F1599" s="1">
        <f t="shared" si="269"/>
        <v>18643117.066300001</v>
      </c>
      <c r="G1599" s="1">
        <f t="shared" si="270"/>
        <v>5924548.0304054404</v>
      </c>
      <c r="H1599" s="2">
        <f t="shared" si="271"/>
        <v>0.32811375903903706</v>
      </c>
      <c r="I1599" s="2">
        <f t="shared" si="272"/>
        <v>0.38759548093673857</v>
      </c>
      <c r="J1599" s="2">
        <f t="shared" si="273"/>
        <v>0.31778741770145702</v>
      </c>
      <c r="K1599" s="2">
        <f t="shared" si="274"/>
        <v>2.340987705932917E-4</v>
      </c>
      <c r="L1599" s="2">
        <f>AM1599/SUM(AM1:AM$2583)</f>
        <v>1.1631569797455151E-4</v>
      </c>
      <c r="M1599" t="s">
        <v>3281</v>
      </c>
      <c r="N1599" t="s">
        <v>3734</v>
      </c>
      <c r="O1599" t="s">
        <v>3735</v>
      </c>
      <c r="P1599" s="1">
        <v>11787531.1106801</v>
      </c>
      <c r="Q1599" s="1">
        <v>4049574.69260239</v>
      </c>
      <c r="R1599" s="1">
        <v>1927677.8621211301</v>
      </c>
      <c r="S1599" s="1">
        <v>387790.951177329</v>
      </c>
      <c r="T1599" s="1">
        <v>4543334.5493476801</v>
      </c>
      <c r="U1599" s="1">
        <v>2661075.7269177199</v>
      </c>
      <c r="V1599" s="1">
        <v>1378854.36472338</v>
      </c>
      <c r="W1599" s="1">
        <v>1269450.4559591401</v>
      </c>
      <c r="X1599" s="1">
        <v>1724809.68257227</v>
      </c>
      <c r="Y1599" s="1">
        <v>1843896.67269702</v>
      </c>
      <c r="Z1599" s="1">
        <v>1725795.7910931299</v>
      </c>
      <c r="AA1599" s="1">
        <v>7357010.24257553</v>
      </c>
      <c r="AB1599" s="1">
        <v>2515331.6954138698</v>
      </c>
      <c r="AC1599" s="1">
        <v>8364279.9825989297</v>
      </c>
      <c r="AD1599" s="1">
        <v>10240832.7329922</v>
      </c>
      <c r="AE1599" s="1">
        <v>13435556.1995016</v>
      </c>
      <c r="AF1599" s="1">
        <v>13310279.396582499</v>
      </c>
      <c r="AG1599" s="1">
        <v>14200083.802295299</v>
      </c>
      <c r="AH1599" s="1">
        <v>10019117.314996</v>
      </c>
      <c r="AI1599" s="1">
        <v>6444593.8679381004</v>
      </c>
      <c r="AJ1599" s="1">
        <v>8386227.4551065303</v>
      </c>
      <c r="AK1599" s="1">
        <v>14037289.305540601</v>
      </c>
      <c r="AL1599" s="1">
        <v>18643117.066300001</v>
      </c>
      <c r="AM1599" s="1">
        <v>5924548.0304054404</v>
      </c>
    </row>
    <row r="1600" spans="1:39" x14ac:dyDescent="0.3">
      <c r="A1600" t="str">
        <f t="shared" si="264"/>
        <v>Other</v>
      </c>
      <c r="B1600" t="str">
        <f t="shared" si="265"/>
        <v>7530</v>
      </c>
      <c r="C1600" t="str">
        <f t="shared" si="266"/>
        <v>STATIONERY AND RECORD FORMS</v>
      </c>
      <c r="D1600" s="1">
        <f t="shared" si="267"/>
        <v>270139.90586716298</v>
      </c>
      <c r="E1600" s="1">
        <f t="shared" si="268"/>
        <v>55003.0845953108</v>
      </c>
      <c r="F1600" s="1">
        <f t="shared" si="269"/>
        <v>0</v>
      </c>
      <c r="G1600" s="1">
        <f t="shared" si="270"/>
        <v>0</v>
      </c>
      <c r="H1600" s="2">
        <f t="shared" si="271"/>
        <v>-1</v>
      </c>
      <c r="I1600" s="2">
        <f t="shared" si="272"/>
        <v>-1</v>
      </c>
      <c r="J1600" s="2" t="e">
        <f t="shared" si="273"/>
        <v>#DIV/0!</v>
      </c>
      <c r="K1600" s="2">
        <f t="shared" si="274"/>
        <v>0</v>
      </c>
      <c r="L1600" s="2">
        <f>AM1600/SUM(AM1:AM$2583)</f>
        <v>0</v>
      </c>
      <c r="M1600" t="s">
        <v>3281</v>
      </c>
      <c r="N1600" t="s">
        <v>3736</v>
      </c>
      <c r="O1600" t="s">
        <v>3737</v>
      </c>
      <c r="P1600" s="1"/>
      <c r="Q1600" s="1">
        <v>151781.69543734699</v>
      </c>
      <c r="R1600" s="1">
        <v>416786.525217299</v>
      </c>
      <c r="S1600" s="1">
        <v>76191.916783700493</v>
      </c>
      <c r="T1600" s="1">
        <v>121705.55867306401</v>
      </c>
      <c r="U1600" s="1">
        <v>172978.706888538</v>
      </c>
      <c r="V1600" s="1">
        <v>204644.98823731701</v>
      </c>
      <c r="W1600" s="1">
        <v>84346.155817872903</v>
      </c>
      <c r="X1600" s="1">
        <v>235414.58432107299</v>
      </c>
      <c r="Y1600" s="1">
        <v>237502.35703074301</v>
      </c>
      <c r="Z1600" s="1">
        <v>89235.638220860201</v>
      </c>
      <c r="AA1600" s="1">
        <v>175341.289182932</v>
      </c>
      <c r="AB1600" s="1">
        <v>173600.96530180701</v>
      </c>
      <c r="AC1600" s="1">
        <v>99984.190547713995</v>
      </c>
      <c r="AD1600" s="1">
        <v>135408.98648854799</v>
      </c>
      <c r="AE1600" s="1">
        <v>270139.90586716298</v>
      </c>
      <c r="AF1600" s="1">
        <v>36750.860796859</v>
      </c>
      <c r="AG1600" s="1">
        <v>31907.295740470501</v>
      </c>
      <c r="AH1600" s="1">
        <v>56027.316688093699</v>
      </c>
      <c r="AI1600" s="1">
        <v>14516.9159610838</v>
      </c>
      <c r="AJ1600" s="1"/>
      <c r="AK1600" s="1">
        <v>55003.0845953108</v>
      </c>
      <c r="AL1600" s="1"/>
      <c r="AM1600" s="1"/>
    </row>
    <row r="1601" spans="1:39" x14ac:dyDescent="0.3">
      <c r="A1601" t="str">
        <f t="shared" ref="A1601:A1664" si="275">M1601</f>
        <v>Other</v>
      </c>
      <c r="B1601" t="str">
        <f t="shared" ref="B1601:B1664" si="276">N1601</f>
        <v>7540</v>
      </c>
      <c r="C1601" t="str">
        <f t="shared" ref="C1601:C1664" si="277">O1601</f>
        <v>STANDARD FORMS</v>
      </c>
      <c r="D1601" s="1">
        <f t="shared" ref="D1601:D1664" si="278">AE1601</f>
        <v>24244.972465145798</v>
      </c>
      <c r="E1601" s="1">
        <f t="shared" ref="E1601:E1664" si="279">AK1601</f>
        <v>0</v>
      </c>
      <c r="F1601" s="1">
        <f t="shared" ref="F1601:F1664" si="280">AL1601</f>
        <v>100000</v>
      </c>
      <c r="G1601" s="1">
        <f t="shared" ref="G1601:G1664" si="281">AM1601</f>
        <v>104917.82173788499</v>
      </c>
      <c r="H1601" s="2" t="e">
        <f t="shared" si="271"/>
        <v>#DIV/0!</v>
      </c>
      <c r="I1601" s="2">
        <f t="shared" si="272"/>
        <v>3.1245664495498389</v>
      </c>
      <c r="J1601" s="2">
        <f t="shared" si="273"/>
        <v>1.04917821737885</v>
      </c>
      <c r="K1601" s="2">
        <f t="shared" si="274"/>
        <v>1.2556847106670667E-6</v>
      </c>
      <c r="L1601" s="2">
        <f>AM1601/SUM(AM1:AM$2583)</f>
        <v>2.0598347085349778E-6</v>
      </c>
      <c r="M1601" t="s">
        <v>3281</v>
      </c>
      <c r="N1601" t="s">
        <v>3738</v>
      </c>
      <c r="O1601" t="s">
        <v>3739</v>
      </c>
      <c r="P1601" s="1">
        <v>65488.770377244</v>
      </c>
      <c r="Q1601" s="1">
        <v>30379094.195211001</v>
      </c>
      <c r="R1601" s="1">
        <v>97603.903070289103</v>
      </c>
      <c r="S1601" s="1">
        <v>50591.432744377104</v>
      </c>
      <c r="T1601" s="1">
        <v>37798.337221232403</v>
      </c>
      <c r="U1601" s="1">
        <v>60122.443891504503</v>
      </c>
      <c r="V1601" s="1"/>
      <c r="W1601" s="1"/>
      <c r="X1601" s="1"/>
      <c r="Y1601" s="1"/>
      <c r="Z1601" s="1">
        <v>12886.0430034571</v>
      </c>
      <c r="AA1601" s="1">
        <v>5441.1506085084402</v>
      </c>
      <c r="AB1601" s="1"/>
      <c r="AC1601" s="1">
        <v>14153.3670515494</v>
      </c>
      <c r="AD1601" s="1">
        <v>5247.2774461735698</v>
      </c>
      <c r="AE1601" s="1">
        <v>24244.972465145798</v>
      </c>
      <c r="AF1601" s="1">
        <v>41582.428386823201</v>
      </c>
      <c r="AG1601" s="1">
        <v>41357.281043884403</v>
      </c>
      <c r="AH1601" s="1">
        <v>51204.680945536798</v>
      </c>
      <c r="AI1601" s="1">
        <v>27607.386166332999</v>
      </c>
      <c r="AJ1601" s="1"/>
      <c r="AK1601" s="1"/>
      <c r="AL1601" s="1">
        <v>100000</v>
      </c>
      <c r="AM1601" s="1">
        <v>104917.82173788499</v>
      </c>
    </row>
    <row r="1602" spans="1:39" x14ac:dyDescent="0.3">
      <c r="A1602" t="str">
        <f t="shared" si="275"/>
        <v>Other</v>
      </c>
      <c r="B1602" t="str">
        <f t="shared" si="276"/>
        <v>7610</v>
      </c>
      <c r="C1602" t="str">
        <f t="shared" si="277"/>
        <v>BOOKS AND PAMPHLETS</v>
      </c>
      <c r="D1602" s="1">
        <f t="shared" si="278"/>
        <v>5761422.3608912602</v>
      </c>
      <c r="E1602" s="1">
        <f t="shared" si="279"/>
        <v>14293299.207383299</v>
      </c>
      <c r="F1602" s="1">
        <f t="shared" si="280"/>
        <v>13087119.910399999</v>
      </c>
      <c r="G1602" s="1">
        <f t="shared" si="281"/>
        <v>2711676.1187720401</v>
      </c>
      <c r="H1602" s="2">
        <f t="shared" ref="H1602:H1665" si="282">AL1602/AK1602-1</f>
        <v>-8.4387745578028639E-2</v>
      </c>
      <c r="I1602" s="2">
        <f t="shared" ref="I1602:I1665" si="283">AL1602/AE1602-1</f>
        <v>1.2715085079052413</v>
      </c>
      <c r="J1602" s="2">
        <f t="shared" ref="J1602:J1665" si="284">AM1602/AL1602</f>
        <v>0.20720190059671881</v>
      </c>
      <c r="K1602" s="2">
        <f t="shared" ref="K1602:K1665" si="285">AL1602/SUM(AL$1:AL$2583)</f>
        <v>1.643329637815583E-4</v>
      </c>
      <c r="L1602" s="2">
        <f>AM1602/SUM(AM1:AM$2583)</f>
        <v>5.3237900818285361E-5</v>
      </c>
      <c r="M1602" t="s">
        <v>3281</v>
      </c>
      <c r="N1602" t="s">
        <v>3740</v>
      </c>
      <c r="O1602" t="s">
        <v>3741</v>
      </c>
      <c r="P1602" s="1">
        <v>8524880.9582610596</v>
      </c>
      <c r="Q1602" s="1">
        <v>5977548.3231411697</v>
      </c>
      <c r="R1602" s="1">
        <v>6136210.6307571596</v>
      </c>
      <c r="S1602" s="1">
        <v>7657511.6409972403</v>
      </c>
      <c r="T1602" s="1">
        <v>8504176.6560200304</v>
      </c>
      <c r="U1602" s="1">
        <v>7357084.35225219</v>
      </c>
      <c r="V1602" s="1">
        <v>12790702.3199425</v>
      </c>
      <c r="W1602" s="1">
        <v>8363790.1762559498</v>
      </c>
      <c r="X1602" s="1">
        <v>8120903.6337691303</v>
      </c>
      <c r="Y1602" s="1">
        <v>6854014.8194893897</v>
      </c>
      <c r="Z1602" s="1">
        <v>11991725.550094301</v>
      </c>
      <c r="AA1602" s="1">
        <v>8741986.6001990698</v>
      </c>
      <c r="AB1602" s="1">
        <v>8838321.3976291697</v>
      </c>
      <c r="AC1602" s="1">
        <v>5215888.3112027599</v>
      </c>
      <c r="AD1602" s="1">
        <v>6076946.6148396404</v>
      </c>
      <c r="AE1602" s="1">
        <v>5761422.3608912602</v>
      </c>
      <c r="AF1602" s="1">
        <v>7211511.9352090601</v>
      </c>
      <c r="AG1602" s="1">
        <v>3788833.2631892501</v>
      </c>
      <c r="AH1602" s="1">
        <v>3931711.4901358201</v>
      </c>
      <c r="AI1602" s="1">
        <v>6757337.80754425</v>
      </c>
      <c r="AJ1602" s="1">
        <v>4214297.3003099198</v>
      </c>
      <c r="AK1602" s="1">
        <v>14293299.207383299</v>
      </c>
      <c r="AL1602" s="1">
        <v>13087119.910399999</v>
      </c>
      <c r="AM1602" s="1">
        <v>2711676.1187720401</v>
      </c>
    </row>
    <row r="1603" spans="1:39" x14ac:dyDescent="0.3">
      <c r="A1603" t="str">
        <f t="shared" si="275"/>
        <v>Other</v>
      </c>
      <c r="B1603" t="str">
        <f t="shared" si="276"/>
        <v>7630</v>
      </c>
      <c r="C1603" t="str">
        <f t="shared" si="277"/>
        <v>NEWSPAPERS AND PERIODICALS</v>
      </c>
      <c r="D1603" s="1">
        <f t="shared" si="278"/>
        <v>10430644.1641315</v>
      </c>
      <c r="E1603" s="1">
        <f t="shared" si="279"/>
        <v>23702606.587506998</v>
      </c>
      <c r="F1603" s="1">
        <f t="shared" si="280"/>
        <v>18950947.385400001</v>
      </c>
      <c r="G1603" s="1">
        <f t="shared" si="281"/>
        <v>3722114.30071982</v>
      </c>
      <c r="H1603" s="2">
        <f t="shared" si="282"/>
        <v>-0.20046990125598541</v>
      </c>
      <c r="I1603" s="2">
        <f t="shared" si="283"/>
        <v>0.81685302337968668</v>
      </c>
      <c r="J1603" s="2">
        <f t="shared" si="284"/>
        <v>0.1964078219956103</v>
      </c>
      <c r="K1603" s="2">
        <f t="shared" si="285"/>
        <v>2.3796414884502806E-4</v>
      </c>
      <c r="L1603" s="2">
        <f>AM1603/SUM(AM1:AM$2583)</f>
        <v>7.3075671022901267E-5</v>
      </c>
      <c r="M1603" t="s">
        <v>3281</v>
      </c>
      <c r="N1603" t="s">
        <v>3742</v>
      </c>
      <c r="O1603" t="s">
        <v>3743</v>
      </c>
      <c r="P1603" s="1">
        <v>2523340.5535462098</v>
      </c>
      <c r="Q1603" s="1">
        <v>6431009.9017482903</v>
      </c>
      <c r="R1603" s="1">
        <v>2488736.4668791299</v>
      </c>
      <c r="S1603" s="1">
        <v>1825253.55847033</v>
      </c>
      <c r="T1603" s="1">
        <v>2531215.31151722</v>
      </c>
      <c r="U1603" s="1">
        <v>3936582.19480624</v>
      </c>
      <c r="V1603" s="1">
        <v>5275537.2376596704</v>
      </c>
      <c r="W1603" s="1">
        <v>6259454.1049353397</v>
      </c>
      <c r="X1603" s="1">
        <v>9120400.9136644695</v>
      </c>
      <c r="Y1603" s="1">
        <v>7626994.1159679201</v>
      </c>
      <c r="Z1603" s="1">
        <v>5058493.76898399</v>
      </c>
      <c r="AA1603" s="1">
        <v>7795409.2536551999</v>
      </c>
      <c r="AB1603" s="1">
        <v>7835547.4828660795</v>
      </c>
      <c r="AC1603" s="1">
        <v>7515660.0350982202</v>
      </c>
      <c r="AD1603" s="1">
        <v>8215631.7376113804</v>
      </c>
      <c r="AE1603" s="1">
        <v>10430644.1641315</v>
      </c>
      <c r="AF1603" s="1">
        <v>11131546.049343901</v>
      </c>
      <c r="AG1603" s="1">
        <v>19589651.630192999</v>
      </c>
      <c r="AH1603" s="1">
        <v>21460477.028001402</v>
      </c>
      <c r="AI1603" s="1">
        <v>22798528.013144702</v>
      </c>
      <c r="AJ1603" s="1">
        <v>25553834.568170499</v>
      </c>
      <c r="AK1603" s="1">
        <v>23702606.587506998</v>
      </c>
      <c r="AL1603" s="1">
        <v>18950947.385400001</v>
      </c>
      <c r="AM1603" s="1">
        <v>3722114.30071982</v>
      </c>
    </row>
    <row r="1604" spans="1:39" x14ac:dyDescent="0.3">
      <c r="A1604" t="str">
        <f t="shared" si="275"/>
        <v>Other</v>
      </c>
      <c r="B1604" t="str">
        <f t="shared" si="276"/>
        <v>7640</v>
      </c>
      <c r="C1604" t="str">
        <f t="shared" si="277"/>
        <v>MAPS, ATLASES, CHARTS, AND GLOBES</v>
      </c>
      <c r="D1604" s="1">
        <f t="shared" si="278"/>
        <v>24012.940292853102</v>
      </c>
      <c r="E1604" s="1">
        <f t="shared" si="279"/>
        <v>28404.982531176898</v>
      </c>
      <c r="F1604" s="1">
        <f t="shared" si="280"/>
        <v>0.01</v>
      </c>
      <c r="G1604" s="1">
        <f t="shared" si="281"/>
        <v>0</v>
      </c>
      <c r="H1604" s="2">
        <f t="shared" si="282"/>
        <v>-0.99999964794908824</v>
      </c>
      <c r="I1604" s="2">
        <f t="shared" si="283"/>
        <v>-0.99999958355787011</v>
      </c>
      <c r="J1604" s="2">
        <f t="shared" si="284"/>
        <v>0</v>
      </c>
      <c r="K1604" s="2">
        <f t="shared" si="285"/>
        <v>1.2556847106670668E-13</v>
      </c>
      <c r="L1604" s="2">
        <f>AM1604/SUM(AM1:AM$2583)</f>
        <v>0</v>
      </c>
      <c r="M1604" t="s">
        <v>3281</v>
      </c>
      <c r="N1604" t="s">
        <v>3744</v>
      </c>
      <c r="O1604" t="s">
        <v>3745</v>
      </c>
      <c r="P1604" s="1"/>
      <c r="Q1604" s="1"/>
      <c r="R1604" s="1">
        <v>75298.654704361295</v>
      </c>
      <c r="S1604" s="1"/>
      <c r="T1604" s="1">
        <v>49622.310404955097</v>
      </c>
      <c r="U1604" s="1">
        <v>39704.835382703001</v>
      </c>
      <c r="V1604" s="1">
        <v>64528.114655441001</v>
      </c>
      <c r="W1604" s="1">
        <v>45697.266925452001</v>
      </c>
      <c r="X1604" s="1">
        <v>70047.3127687737</v>
      </c>
      <c r="Y1604" s="1">
        <v>52124.436791996501</v>
      </c>
      <c r="Z1604" s="1">
        <v>0</v>
      </c>
      <c r="AA1604" s="1">
        <v>165549.87428729999</v>
      </c>
      <c r="AB1604" s="1">
        <v>31506.7796757785</v>
      </c>
      <c r="AC1604" s="1">
        <v>26023.2867064905</v>
      </c>
      <c r="AD1604" s="1">
        <v>8211.9583880207792</v>
      </c>
      <c r="AE1604" s="1">
        <v>24012.940292853102</v>
      </c>
      <c r="AF1604" s="1">
        <v>13034.337906263299</v>
      </c>
      <c r="AG1604" s="1">
        <v>14494.513789131601</v>
      </c>
      <c r="AH1604" s="1">
        <v>82228.019356710807</v>
      </c>
      <c r="AI1604" s="1">
        <v>0</v>
      </c>
      <c r="AJ1604" s="1">
        <v>0</v>
      </c>
      <c r="AK1604" s="1">
        <v>28404.982531176898</v>
      </c>
      <c r="AL1604" s="1">
        <v>0.01</v>
      </c>
      <c r="AM1604" s="1"/>
    </row>
    <row r="1605" spans="1:39" x14ac:dyDescent="0.3">
      <c r="A1605" t="str">
        <f t="shared" si="275"/>
        <v>Other</v>
      </c>
      <c r="B1605" t="str">
        <f t="shared" si="276"/>
        <v>7641</v>
      </c>
      <c r="C1605" t="str">
        <f t="shared" si="277"/>
        <v>AERO MAPS, CHARTS, GEODETIC PRODS</v>
      </c>
      <c r="D1605" s="1">
        <f t="shared" si="278"/>
        <v>0</v>
      </c>
      <c r="E1605" s="1">
        <f t="shared" si="279"/>
        <v>0</v>
      </c>
      <c r="F1605" s="1">
        <f t="shared" si="280"/>
        <v>47600</v>
      </c>
      <c r="G1605" s="1">
        <f t="shared" si="281"/>
        <v>14789.8361211189</v>
      </c>
      <c r="H1605" s="2" t="e">
        <f t="shared" si="282"/>
        <v>#DIV/0!</v>
      </c>
      <c r="I1605" s="2" t="e">
        <f t="shared" si="283"/>
        <v>#DIV/0!</v>
      </c>
      <c r="J1605" s="2">
        <f t="shared" si="284"/>
        <v>0.31071084288064915</v>
      </c>
      <c r="K1605" s="2">
        <f t="shared" si="285"/>
        <v>5.9770592227752378E-7</v>
      </c>
      <c r="L1605" s="2">
        <f>AM1605/SUM(AM1:AM$2583)</f>
        <v>2.9036647226564085E-7</v>
      </c>
      <c r="M1605" t="s">
        <v>3281</v>
      </c>
      <c r="N1605" t="s">
        <v>3746</v>
      </c>
      <c r="O1605" t="s">
        <v>3747</v>
      </c>
      <c r="P1605" s="1"/>
      <c r="Q1605" s="1"/>
      <c r="R1605" s="1">
        <v>62933.940682950903</v>
      </c>
      <c r="S1605" s="1"/>
      <c r="T1605" s="1"/>
      <c r="U1605" s="1">
        <v>3884.8748141967699</v>
      </c>
      <c r="V1605" s="1">
        <v>13561.907398387501</v>
      </c>
      <c r="W1605" s="1"/>
      <c r="X1605" s="1"/>
      <c r="Y1605" s="1">
        <v>232242.90238798101</v>
      </c>
      <c r="Z1605" s="1"/>
      <c r="AA1605" s="1"/>
      <c r="AB1605" s="1"/>
      <c r="AC1605" s="1">
        <v>10022.299132341101</v>
      </c>
      <c r="AD1605" s="1">
        <v>13112.2489429857</v>
      </c>
      <c r="AE1605" s="1"/>
      <c r="AF1605" s="1"/>
      <c r="AG1605" s="1"/>
      <c r="AH1605" s="1"/>
      <c r="AI1605" s="1"/>
      <c r="AJ1605" s="1"/>
      <c r="AK1605" s="1"/>
      <c r="AL1605" s="1">
        <v>47600</v>
      </c>
      <c r="AM1605" s="1">
        <v>14789.8361211189</v>
      </c>
    </row>
    <row r="1606" spans="1:39" x14ac:dyDescent="0.3">
      <c r="A1606" t="str">
        <f t="shared" si="275"/>
        <v>Other</v>
      </c>
      <c r="B1606" t="str">
        <f t="shared" si="276"/>
        <v>7643</v>
      </c>
      <c r="C1606" t="str">
        <f t="shared" si="277"/>
        <v>TOPOGRAPHIC MAPS, CHARTS AND GEODETIC PRODUCTS</v>
      </c>
      <c r="D1606" s="1">
        <f t="shared" si="278"/>
        <v>0</v>
      </c>
      <c r="E1606" s="1">
        <f t="shared" si="279"/>
        <v>0</v>
      </c>
      <c r="F1606" s="1">
        <f t="shared" si="280"/>
        <v>0</v>
      </c>
      <c r="G1606" s="1">
        <f t="shared" si="281"/>
        <v>0</v>
      </c>
      <c r="H1606" s="2" t="e">
        <f t="shared" si="282"/>
        <v>#DIV/0!</v>
      </c>
      <c r="I1606" s="2" t="e">
        <f t="shared" si="283"/>
        <v>#DIV/0!</v>
      </c>
      <c r="J1606" s="2" t="e">
        <f t="shared" si="284"/>
        <v>#DIV/0!</v>
      </c>
      <c r="K1606" s="2">
        <f t="shared" si="285"/>
        <v>0</v>
      </c>
      <c r="L1606" s="2">
        <f>AM1606/SUM(AM1:AM$2583)</f>
        <v>0</v>
      </c>
      <c r="M1606" t="s">
        <v>3281</v>
      </c>
      <c r="N1606" t="s">
        <v>3748</v>
      </c>
      <c r="O1606" t="s">
        <v>3749</v>
      </c>
      <c r="P1606" s="1"/>
      <c r="Q1606" s="1"/>
      <c r="R1606" s="1"/>
      <c r="S1606" s="1"/>
      <c r="T1606" s="1"/>
      <c r="U1606" s="1">
        <v>2516.2901527852</v>
      </c>
      <c r="V1606" s="1"/>
      <c r="W1606" s="1">
        <v>28503.6717072887</v>
      </c>
      <c r="X1606" s="1">
        <v>27447.328477831401</v>
      </c>
      <c r="Y1606" s="1"/>
      <c r="Z1606" s="1"/>
      <c r="AA1606" s="1"/>
      <c r="AB1606" s="1"/>
      <c r="AC1606" s="1">
        <v>35616.065976506499</v>
      </c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</row>
    <row r="1607" spans="1:39" x14ac:dyDescent="0.3">
      <c r="A1607" t="str">
        <f t="shared" si="275"/>
        <v>Other</v>
      </c>
      <c r="B1607" t="str">
        <f t="shared" si="276"/>
        <v>7644</v>
      </c>
      <c r="C1607" t="str">
        <f t="shared" si="277"/>
        <v>DIGITAL MAPS, CHARTS AND GEODETIC PRODUCTS</v>
      </c>
      <c r="D1607" s="1">
        <f t="shared" si="278"/>
        <v>344449.05441455101</v>
      </c>
      <c r="E1607" s="1">
        <f t="shared" si="279"/>
        <v>0</v>
      </c>
      <c r="F1607" s="1">
        <f t="shared" si="280"/>
        <v>0</v>
      </c>
      <c r="G1607" s="1">
        <f t="shared" si="281"/>
        <v>53320.3547635141</v>
      </c>
      <c r="H1607" s="2" t="e">
        <f t="shared" si="282"/>
        <v>#DIV/0!</v>
      </c>
      <c r="I1607" s="2">
        <f t="shared" si="283"/>
        <v>-1</v>
      </c>
      <c r="J1607" s="2" t="e">
        <f t="shared" si="284"/>
        <v>#DIV/0!</v>
      </c>
      <c r="K1607" s="2">
        <f t="shared" si="285"/>
        <v>0</v>
      </c>
      <c r="L1607" s="2">
        <f>AM1607/SUM(AM1:AM$2583)</f>
        <v>1.0468299436074312E-6</v>
      </c>
      <c r="M1607" t="s">
        <v>3281</v>
      </c>
      <c r="N1607" t="s">
        <v>3750</v>
      </c>
      <c r="O1607" t="s">
        <v>3751</v>
      </c>
      <c r="P1607" s="1"/>
      <c r="Q1607" s="1"/>
      <c r="R1607" s="1"/>
      <c r="S1607" s="1">
        <v>28625.303135636299</v>
      </c>
      <c r="T1607" s="1"/>
      <c r="U1607" s="1">
        <v>601412.11402684206</v>
      </c>
      <c r="V1607" s="1">
        <v>18049.9200529054</v>
      </c>
      <c r="W1607" s="1">
        <v>24594.0446274147</v>
      </c>
      <c r="X1607" s="1">
        <v>29402.222100766699</v>
      </c>
      <c r="Y1607" s="1">
        <v>420662.38947790099</v>
      </c>
      <c r="Z1607" s="1">
        <v>0</v>
      </c>
      <c r="AA1607" s="1">
        <v>192328.29964834699</v>
      </c>
      <c r="AB1607" s="1">
        <v>70608.950986527794</v>
      </c>
      <c r="AC1607" s="1">
        <v>8990.3112539822105</v>
      </c>
      <c r="AD1607" s="1">
        <v>137140.147897385</v>
      </c>
      <c r="AE1607" s="1">
        <v>344449.05441455101</v>
      </c>
      <c r="AF1607" s="1">
        <v>87645.331380667296</v>
      </c>
      <c r="AG1607" s="1">
        <v>119950.479836076</v>
      </c>
      <c r="AH1607" s="1">
        <v>11191.874590793899</v>
      </c>
      <c r="AI1607" s="1"/>
      <c r="AJ1607" s="1">
        <v>18860.410003455701</v>
      </c>
      <c r="AK1607" s="1"/>
      <c r="AL1607" s="1"/>
      <c r="AM1607" s="1">
        <v>53320.3547635141</v>
      </c>
    </row>
    <row r="1608" spans="1:39" x14ac:dyDescent="0.3">
      <c r="A1608" t="str">
        <f t="shared" si="275"/>
        <v>Other</v>
      </c>
      <c r="B1608" t="str">
        <f t="shared" si="276"/>
        <v>7650</v>
      </c>
      <c r="C1608" t="str">
        <f t="shared" si="277"/>
        <v>DRAWINGS AND SPECIFICATIONS</v>
      </c>
      <c r="D1608" s="1">
        <f t="shared" si="278"/>
        <v>-2167888.0710410299</v>
      </c>
      <c r="E1608" s="1">
        <f t="shared" si="279"/>
        <v>6348705.0176585596</v>
      </c>
      <c r="F1608" s="1">
        <f t="shared" si="280"/>
        <v>121917114.985</v>
      </c>
      <c r="G1608" s="1">
        <f t="shared" si="281"/>
        <v>7320672.4806216303</v>
      </c>
      <c r="H1608" s="2">
        <f t="shared" si="282"/>
        <v>18.203461910089462</v>
      </c>
      <c r="I1608" s="2">
        <f t="shared" si="283"/>
        <v>-57.237735062795394</v>
      </c>
      <c r="J1608" s="2">
        <f t="shared" si="284"/>
        <v>6.0046306718481032E-2</v>
      </c>
      <c r="K1608" s="2">
        <f t="shared" si="285"/>
        <v>1.5308945725530322E-3</v>
      </c>
      <c r="L1608" s="2">
        <f>AM1608/SUM(AM1:AM$2583)</f>
        <v>1.4372558461110563E-4</v>
      </c>
      <c r="M1608" t="s">
        <v>3281</v>
      </c>
      <c r="N1608" t="s">
        <v>3752</v>
      </c>
      <c r="O1608" t="s">
        <v>3753</v>
      </c>
      <c r="P1608" s="1">
        <v>7827001.9093243601</v>
      </c>
      <c r="Q1608" s="1">
        <v>4375468.8498681104</v>
      </c>
      <c r="R1608" s="1">
        <v>11615398.6856135</v>
      </c>
      <c r="S1608" s="1">
        <v>29591053.9669297</v>
      </c>
      <c r="T1608" s="1">
        <v>3554559.4402317801</v>
      </c>
      <c r="U1608" s="1">
        <v>57129.747685696297</v>
      </c>
      <c r="V1608" s="1">
        <v>-206915.55912545999</v>
      </c>
      <c r="W1608" s="1">
        <v>20442.4645670756</v>
      </c>
      <c r="X1608" s="1"/>
      <c r="Y1608" s="1">
        <v>70532.940418536993</v>
      </c>
      <c r="Z1608" s="1">
        <v>-1469288.8631253501</v>
      </c>
      <c r="AA1608" s="1">
        <v>100660.64506595999</v>
      </c>
      <c r="AB1608" s="1">
        <v>96665.255226436304</v>
      </c>
      <c r="AC1608" s="1">
        <v>10693706.4960807</v>
      </c>
      <c r="AD1608" s="1">
        <v>16466667.596785501</v>
      </c>
      <c r="AE1608" s="1">
        <v>-2167888.0710410299</v>
      </c>
      <c r="AF1608" s="1">
        <v>220504.536439702</v>
      </c>
      <c r="AG1608" s="1">
        <v>96589.186591096994</v>
      </c>
      <c r="AH1608" s="1">
        <v>1372823.1314326399</v>
      </c>
      <c r="AI1608" s="1">
        <v>883724.25812135497</v>
      </c>
      <c r="AJ1608" s="1">
        <v>393779.63083774102</v>
      </c>
      <c r="AK1608" s="1">
        <v>6348705.0176585596</v>
      </c>
      <c r="AL1608" s="1">
        <v>121917114.985</v>
      </c>
      <c r="AM1608" s="1">
        <v>7320672.4806216303</v>
      </c>
    </row>
    <row r="1609" spans="1:39" x14ac:dyDescent="0.3">
      <c r="A1609" t="str">
        <f t="shared" si="275"/>
        <v>Other</v>
      </c>
      <c r="B1609" t="str">
        <f t="shared" si="276"/>
        <v>7660</v>
      </c>
      <c r="C1609" t="str">
        <f t="shared" si="277"/>
        <v>SHEET AND BOOK MUSIC</v>
      </c>
      <c r="D1609" s="1">
        <f t="shared" si="278"/>
        <v>0</v>
      </c>
      <c r="E1609" s="1">
        <f t="shared" si="279"/>
        <v>74845.854494321</v>
      </c>
      <c r="F1609" s="1">
        <f t="shared" si="280"/>
        <v>42000</v>
      </c>
      <c r="G1609" s="1">
        <f t="shared" si="281"/>
        <v>0</v>
      </c>
      <c r="H1609" s="2">
        <f t="shared" si="282"/>
        <v>-0.43884667649579989</v>
      </c>
      <c r="I1609" s="2" t="e">
        <f t="shared" si="283"/>
        <v>#DIV/0!</v>
      </c>
      <c r="J1609" s="2">
        <f t="shared" si="284"/>
        <v>0</v>
      </c>
      <c r="K1609" s="2">
        <f t="shared" si="285"/>
        <v>5.2738757848016801E-7</v>
      </c>
      <c r="L1609" s="2">
        <f>AM1609/SUM(AM1:AM$2583)</f>
        <v>0</v>
      </c>
      <c r="M1609" t="s">
        <v>3281</v>
      </c>
      <c r="N1609" t="s">
        <v>3754</v>
      </c>
      <c r="O1609" t="s">
        <v>3755</v>
      </c>
      <c r="P1609" s="1"/>
      <c r="Q1609" s="1"/>
      <c r="R1609" s="1"/>
      <c r="S1609" s="1">
        <v>59277.311257718997</v>
      </c>
      <c r="T1609" s="1"/>
      <c r="U1609" s="1">
        <v>25574.3431190991</v>
      </c>
      <c r="V1609" s="1"/>
      <c r="W1609" s="1"/>
      <c r="X1609" s="1">
        <v>28837.023413586201</v>
      </c>
      <c r="Y1609" s="1">
        <v>22433.566095599599</v>
      </c>
      <c r="Z1609" s="1">
        <v>9811.7078706526008</v>
      </c>
      <c r="AA1609" s="1">
        <v>232435.350612543</v>
      </c>
      <c r="AB1609" s="1">
        <v>-127.44141183568399</v>
      </c>
      <c r="AC1609" s="1">
        <v>8805.0829775252296</v>
      </c>
      <c r="AD1609" s="1"/>
      <c r="AE1609" s="1"/>
      <c r="AF1609" s="1">
        <v>11895.900252134101</v>
      </c>
      <c r="AG1609" s="1"/>
      <c r="AH1609" s="1"/>
      <c r="AI1609" s="1"/>
      <c r="AJ1609" s="1">
        <v>76260.926845198395</v>
      </c>
      <c r="AK1609" s="1">
        <v>74845.854494321</v>
      </c>
      <c r="AL1609" s="1">
        <v>42000</v>
      </c>
      <c r="AM1609" s="1"/>
    </row>
    <row r="1610" spans="1:39" x14ac:dyDescent="0.3">
      <c r="A1610" t="str">
        <f t="shared" si="275"/>
        <v>Other</v>
      </c>
      <c r="B1610" t="str">
        <f t="shared" si="276"/>
        <v>7670</v>
      </c>
      <c r="C1610" t="str">
        <f t="shared" si="277"/>
        <v>MICROFILM, PROCESSED</v>
      </c>
      <c r="D1610" s="1">
        <f t="shared" si="278"/>
        <v>4225.7978324600699</v>
      </c>
      <c r="E1610" s="1">
        <f t="shared" si="279"/>
        <v>14007.667493508299</v>
      </c>
      <c r="F1610" s="1">
        <f t="shared" si="280"/>
        <v>13100</v>
      </c>
      <c r="G1610" s="1">
        <f t="shared" si="281"/>
        <v>0</v>
      </c>
      <c r="H1610" s="2">
        <f t="shared" si="282"/>
        <v>-6.479790400000196E-2</v>
      </c>
      <c r="I1610" s="2">
        <f t="shared" si="283"/>
        <v>2.1000063229181429</v>
      </c>
      <c r="J1610" s="2">
        <f t="shared" si="284"/>
        <v>0</v>
      </c>
      <c r="K1610" s="2">
        <f t="shared" si="285"/>
        <v>1.6449469709738574E-7</v>
      </c>
      <c r="L1610" s="2">
        <f>AM1610/SUM(AM1:AM$2583)</f>
        <v>0</v>
      </c>
      <c r="M1610" t="s">
        <v>3281</v>
      </c>
      <c r="N1610" t="s">
        <v>3756</v>
      </c>
      <c r="O1610" t="s">
        <v>3757</v>
      </c>
      <c r="P1610" s="1">
        <v>1069813.64347336</v>
      </c>
      <c r="Q1610" s="1">
        <v>613225.30837185704</v>
      </c>
      <c r="R1610" s="1">
        <v>203103.08447326499</v>
      </c>
      <c r="S1610" s="1">
        <v>552979.59827939898</v>
      </c>
      <c r="T1610" s="1">
        <v>442838.95842235</v>
      </c>
      <c r="U1610" s="1">
        <v>33973.5261993655</v>
      </c>
      <c r="V1610" s="1">
        <v>15053.7172122101</v>
      </c>
      <c r="W1610" s="1">
        <v>17534.1263223725</v>
      </c>
      <c r="X1610" s="1">
        <v>3252989.9269823399</v>
      </c>
      <c r="Y1610" s="1">
        <v>5146.4633794629499</v>
      </c>
      <c r="Z1610" s="1">
        <v>131713.921022636</v>
      </c>
      <c r="AA1610" s="1">
        <v>0</v>
      </c>
      <c r="AB1610" s="1">
        <v>153093.10097078999</v>
      </c>
      <c r="AC1610" s="1"/>
      <c r="AD1610" s="1"/>
      <c r="AE1610" s="1">
        <v>4225.7978324600699</v>
      </c>
      <c r="AF1610" s="1"/>
      <c r="AG1610" s="1"/>
      <c r="AH1610" s="1"/>
      <c r="AI1610" s="1"/>
      <c r="AJ1610" s="1">
        <v>73608.372867974103</v>
      </c>
      <c r="AK1610" s="1">
        <v>14007.667493508299</v>
      </c>
      <c r="AL1610" s="1">
        <v>13100</v>
      </c>
      <c r="AM1610" s="1"/>
    </row>
    <row r="1611" spans="1:39" x14ac:dyDescent="0.3">
      <c r="A1611" t="str">
        <f t="shared" si="275"/>
        <v>Other</v>
      </c>
      <c r="B1611" t="str">
        <f t="shared" si="276"/>
        <v>7690</v>
      </c>
      <c r="C1611" t="str">
        <f t="shared" si="277"/>
        <v>MISCELLANEOUS PRINTED MATTER</v>
      </c>
      <c r="D1611" s="1">
        <f t="shared" si="278"/>
        <v>5143465.3189763399</v>
      </c>
      <c r="E1611" s="1">
        <f t="shared" si="279"/>
        <v>948374.62746661797</v>
      </c>
      <c r="F1611" s="1">
        <f t="shared" si="280"/>
        <v>626010.09959999996</v>
      </c>
      <c r="G1611" s="1">
        <f t="shared" si="281"/>
        <v>268887.52549981198</v>
      </c>
      <c r="H1611" s="2">
        <f t="shared" si="282"/>
        <v>-0.33991264478231198</v>
      </c>
      <c r="I1611" s="2">
        <f t="shared" si="283"/>
        <v>-0.87829020693686932</v>
      </c>
      <c r="J1611" s="2">
        <f t="shared" si="284"/>
        <v>0.42952585856302056</v>
      </c>
      <c r="K1611" s="2">
        <f t="shared" si="285"/>
        <v>7.860713107908875E-6</v>
      </c>
      <c r="L1611" s="2">
        <f>AM1611/SUM(AM1:AM$2583)</f>
        <v>5.279025512942009E-6</v>
      </c>
      <c r="M1611" t="s">
        <v>3281</v>
      </c>
      <c r="N1611" t="s">
        <v>3758</v>
      </c>
      <c r="O1611" t="s">
        <v>3759</v>
      </c>
      <c r="P1611" s="1">
        <v>160857.236564869</v>
      </c>
      <c r="Q1611" s="1">
        <v>566061.89684609405</v>
      </c>
      <c r="R1611" s="1">
        <v>1124970.00776484</v>
      </c>
      <c r="S1611" s="1">
        <v>1536623.3393103101</v>
      </c>
      <c r="T1611" s="1">
        <v>644312.08357551403</v>
      </c>
      <c r="U1611" s="1">
        <v>2085083.48495642</v>
      </c>
      <c r="V1611" s="1">
        <v>5647350.2112669004</v>
      </c>
      <c r="W1611" s="1">
        <v>1422912.3818850401</v>
      </c>
      <c r="X1611" s="1">
        <v>2325389.4321930101</v>
      </c>
      <c r="Y1611" s="1">
        <v>5872605.1030644402</v>
      </c>
      <c r="Z1611" s="1">
        <v>33001006.454511698</v>
      </c>
      <c r="AA1611" s="1">
        <v>1677782.46531471</v>
      </c>
      <c r="AB1611" s="1">
        <v>5075516.7795705497</v>
      </c>
      <c r="AC1611" s="1">
        <v>12245744.798033301</v>
      </c>
      <c r="AD1611" s="1">
        <v>5734997.3482514704</v>
      </c>
      <c r="AE1611" s="1">
        <v>5143465.3189763399</v>
      </c>
      <c r="AF1611" s="1">
        <v>448405.96756694099</v>
      </c>
      <c r="AG1611" s="1">
        <v>852412.24577587598</v>
      </c>
      <c r="AH1611" s="1">
        <v>274546.84638193098</v>
      </c>
      <c r="AI1611" s="1">
        <v>2336398.3172172601</v>
      </c>
      <c r="AJ1611" s="1">
        <v>2402060.5150923398</v>
      </c>
      <c r="AK1611" s="1">
        <v>948374.62746661797</v>
      </c>
      <c r="AL1611" s="1">
        <v>626010.09959999996</v>
      </c>
      <c r="AM1611" s="1">
        <v>268887.52549981198</v>
      </c>
    </row>
    <row r="1612" spans="1:39" x14ac:dyDescent="0.3">
      <c r="A1612" t="str">
        <f t="shared" si="275"/>
        <v>Other</v>
      </c>
      <c r="B1612" t="str">
        <f t="shared" si="276"/>
        <v>7710</v>
      </c>
      <c r="C1612" t="str">
        <f t="shared" si="277"/>
        <v>MUSICAL INSTRUMENTS</v>
      </c>
      <c r="D1612" s="1">
        <f t="shared" si="278"/>
        <v>292785.61902764498</v>
      </c>
      <c r="E1612" s="1">
        <f t="shared" si="279"/>
        <v>356907.74285860901</v>
      </c>
      <c r="F1612" s="1">
        <f t="shared" si="280"/>
        <v>526048.81940000004</v>
      </c>
      <c r="G1612" s="1">
        <f t="shared" si="281"/>
        <v>14266.9161595935</v>
      </c>
      <c r="H1612" s="2">
        <f t="shared" si="282"/>
        <v>0.47390699676806181</v>
      </c>
      <c r="I1612" s="2">
        <f t="shared" si="283"/>
        <v>0.79670306604208663</v>
      </c>
      <c r="J1612" s="2">
        <f t="shared" si="284"/>
        <v>2.7120897592482079E-2</v>
      </c>
      <c r="K1612" s="2">
        <f t="shared" si="285"/>
        <v>6.6055145958504111E-6</v>
      </c>
      <c r="L1612" s="2">
        <f>AM1612/SUM(AM1:AM$2583)</f>
        <v>2.8010006882060203E-7</v>
      </c>
      <c r="M1612" t="s">
        <v>3281</v>
      </c>
      <c r="N1612" t="s">
        <v>3760</v>
      </c>
      <c r="O1612" t="s">
        <v>3761</v>
      </c>
      <c r="P1612" s="1">
        <v>291287.04483248602</v>
      </c>
      <c r="Q1612" s="1">
        <v>270297.55295057601</v>
      </c>
      <c r="R1612" s="1">
        <v>202610.794301852</v>
      </c>
      <c r="S1612" s="1">
        <v>509298.772387303</v>
      </c>
      <c r="T1612" s="1">
        <v>465609.29198586999</v>
      </c>
      <c r="U1612" s="1">
        <v>1265236.3083091101</v>
      </c>
      <c r="V1612" s="1">
        <v>959916.000062217</v>
      </c>
      <c r="W1612" s="1">
        <v>591541.68225300999</v>
      </c>
      <c r="X1612" s="1">
        <v>903865.14041532902</v>
      </c>
      <c r="Y1612" s="1">
        <v>606835.93777964299</v>
      </c>
      <c r="Z1612" s="1">
        <v>1652704.0650221</v>
      </c>
      <c r="AA1612" s="1">
        <v>804093.09611973597</v>
      </c>
      <c r="AB1612" s="1">
        <v>206217.944235164</v>
      </c>
      <c r="AC1612" s="1">
        <v>217661.10707008201</v>
      </c>
      <c r="AD1612" s="1">
        <v>430215.31421627803</v>
      </c>
      <c r="AE1612" s="1">
        <v>292785.61902764498</v>
      </c>
      <c r="AF1612" s="1">
        <v>238874.44589134501</v>
      </c>
      <c r="AG1612" s="1">
        <v>355971.75347206398</v>
      </c>
      <c r="AH1612" s="1">
        <v>289458.04159764101</v>
      </c>
      <c r="AI1612" s="1">
        <v>116633.534051351</v>
      </c>
      <c r="AJ1612" s="1">
        <v>444003.40637002903</v>
      </c>
      <c r="AK1612" s="1">
        <v>356907.74285860901</v>
      </c>
      <c r="AL1612" s="1">
        <v>526048.81940000004</v>
      </c>
      <c r="AM1612" s="1">
        <v>14266.9161595935</v>
      </c>
    </row>
    <row r="1613" spans="1:39" x14ac:dyDescent="0.3">
      <c r="A1613" t="str">
        <f t="shared" si="275"/>
        <v>Other</v>
      </c>
      <c r="B1613" t="str">
        <f t="shared" si="276"/>
        <v>7720</v>
      </c>
      <c r="C1613" t="str">
        <f t="shared" si="277"/>
        <v>MUSICAL INSTRUMENT PARTS &amp; ACC</v>
      </c>
      <c r="D1613" s="1">
        <f t="shared" si="278"/>
        <v>102057.154530578</v>
      </c>
      <c r="E1613" s="1">
        <f t="shared" si="279"/>
        <v>0</v>
      </c>
      <c r="F1613" s="1">
        <f t="shared" si="280"/>
        <v>14287.549800000001</v>
      </c>
      <c r="G1613" s="1">
        <f t="shared" si="281"/>
        <v>0</v>
      </c>
      <c r="H1613" s="2" t="e">
        <f t="shared" si="282"/>
        <v>#DIV/0!</v>
      </c>
      <c r="I1613" s="2">
        <f t="shared" si="283"/>
        <v>-0.86000442726708382</v>
      </c>
      <c r="J1613" s="2">
        <f t="shared" si="284"/>
        <v>0</v>
      </c>
      <c r="K1613" s="2">
        <f t="shared" si="285"/>
        <v>1.7940657836754307E-7</v>
      </c>
      <c r="L1613" s="2">
        <f>AM1613/SUM(AM1:AM$2583)</f>
        <v>0</v>
      </c>
      <c r="M1613" t="s">
        <v>3281</v>
      </c>
      <c r="N1613" t="s">
        <v>3762</v>
      </c>
      <c r="O1613" t="s">
        <v>3763</v>
      </c>
      <c r="P1613" s="1">
        <v>82323.061765788996</v>
      </c>
      <c r="Q1613" s="1">
        <v>52845.484183324501</v>
      </c>
      <c r="R1613" s="1"/>
      <c r="S1613" s="1">
        <v>637802.53539635695</v>
      </c>
      <c r="T1613" s="1">
        <v>264173.35381592403</v>
      </c>
      <c r="U1613" s="1">
        <v>239945.51774180701</v>
      </c>
      <c r="V1613" s="1">
        <v>805080.96161613194</v>
      </c>
      <c r="W1613" s="1">
        <v>521283.38384704001</v>
      </c>
      <c r="X1613" s="1">
        <v>588178.66324008</v>
      </c>
      <c r="Y1613" s="1">
        <v>425789.95781500702</v>
      </c>
      <c r="Z1613" s="1">
        <v>362119.19635042897</v>
      </c>
      <c r="AA1613" s="1">
        <v>341816.03045067401</v>
      </c>
      <c r="AB1613" s="1">
        <v>196359.57576681499</v>
      </c>
      <c r="AC1613" s="1">
        <v>12576.2431300272</v>
      </c>
      <c r="AD1613" s="1">
        <v>179539.286672063</v>
      </c>
      <c r="AE1613" s="1">
        <v>102057.154530578</v>
      </c>
      <c r="AF1613" s="1">
        <v>167270.15631346201</v>
      </c>
      <c r="AG1613" s="1">
        <v>21563.738855367399</v>
      </c>
      <c r="AH1613" s="1">
        <v>28366.725389122901</v>
      </c>
      <c r="AI1613" s="1"/>
      <c r="AJ1613" s="1">
        <v>109035.45462665299</v>
      </c>
      <c r="AK1613" s="1">
        <v>0</v>
      </c>
      <c r="AL1613" s="1">
        <v>14287.549800000001</v>
      </c>
      <c r="AM1613" s="1"/>
    </row>
    <row r="1614" spans="1:39" x14ac:dyDescent="0.3">
      <c r="A1614" t="str">
        <f t="shared" si="275"/>
        <v>Other</v>
      </c>
      <c r="B1614" t="str">
        <f t="shared" si="276"/>
        <v>7730</v>
      </c>
      <c r="C1614" t="str">
        <f t="shared" si="277"/>
        <v>PHONOGRAPH,RADIO &amp; TV-HOME TYPE</v>
      </c>
      <c r="D1614" s="1">
        <f t="shared" si="278"/>
        <v>1279863.3405576199</v>
      </c>
      <c r="E1614" s="1">
        <f t="shared" si="279"/>
        <v>270585.28010399197</v>
      </c>
      <c r="F1614" s="1">
        <f t="shared" si="280"/>
        <v>702455.57530000003</v>
      </c>
      <c r="G1614" s="1">
        <f t="shared" si="281"/>
        <v>135654.77933026099</v>
      </c>
      <c r="H1614" s="2">
        <f t="shared" si="282"/>
        <v>1.596059826425261</v>
      </c>
      <c r="I1614" s="2">
        <f t="shared" si="283"/>
        <v>-0.45114798350740382</v>
      </c>
      <c r="J1614" s="2">
        <f t="shared" si="284"/>
        <v>0.19311510094047793</v>
      </c>
      <c r="K1614" s="2">
        <f t="shared" si="285"/>
        <v>8.820627258270485E-6</v>
      </c>
      <c r="L1614" s="2">
        <f>AM1614/SUM(AM1:AM$2583)</f>
        <v>2.6632884500901355E-6</v>
      </c>
      <c r="M1614" t="s">
        <v>3281</v>
      </c>
      <c r="N1614" t="s">
        <v>3764</v>
      </c>
      <c r="O1614" t="s">
        <v>3765</v>
      </c>
      <c r="P1614" s="1">
        <v>152857.75708846201</v>
      </c>
      <c r="Q1614" s="1">
        <v>7531131.4167053401</v>
      </c>
      <c r="R1614" s="1">
        <v>136002.536440472</v>
      </c>
      <c r="S1614" s="1">
        <v>1291818.7106842899</v>
      </c>
      <c r="T1614" s="1">
        <v>279945.09713797801</v>
      </c>
      <c r="U1614" s="1">
        <v>1193014.5943255301</v>
      </c>
      <c r="V1614" s="1">
        <v>1077690.67980634</v>
      </c>
      <c r="W1614" s="1">
        <v>1703575.76547559</v>
      </c>
      <c r="X1614" s="1">
        <v>2371185.4180402299</v>
      </c>
      <c r="Y1614" s="1">
        <v>2184088.69579675</v>
      </c>
      <c r="Z1614" s="1">
        <v>2245070.7168182698</v>
      </c>
      <c r="AA1614" s="1">
        <v>1079901.6127889699</v>
      </c>
      <c r="AB1614" s="1">
        <v>464378.70603489602</v>
      </c>
      <c r="AC1614" s="1">
        <v>59401.253937060799</v>
      </c>
      <c r="AD1614" s="1">
        <v>574925.832628718</v>
      </c>
      <c r="AE1614" s="1">
        <v>1279863.3405576199</v>
      </c>
      <c r="AF1614" s="1">
        <v>373384.26540027501</v>
      </c>
      <c r="AG1614" s="1">
        <v>467614.11007001001</v>
      </c>
      <c r="AH1614" s="1">
        <v>1305937.9561183499</v>
      </c>
      <c r="AI1614" s="1">
        <v>290082.36246471998</v>
      </c>
      <c r="AJ1614" s="1">
        <v>283912.479958546</v>
      </c>
      <c r="AK1614" s="1">
        <v>270585.28010399197</v>
      </c>
      <c r="AL1614" s="1">
        <v>702455.57530000003</v>
      </c>
      <c r="AM1614" s="1">
        <v>135654.77933026099</v>
      </c>
    </row>
    <row r="1615" spans="1:39" x14ac:dyDescent="0.3">
      <c r="A1615" t="str">
        <f t="shared" si="275"/>
        <v>Other</v>
      </c>
      <c r="B1615" t="str">
        <f t="shared" si="276"/>
        <v>7735</v>
      </c>
      <c r="C1615" t="str">
        <f t="shared" si="277"/>
        <v>PARTS AND ACCESSORIES OF PHONOGRAPHS, RADIOS, AND TELEVISION SET: HOME TYPE</v>
      </c>
      <c r="D1615" s="1">
        <f t="shared" si="278"/>
        <v>5541.4477598891699</v>
      </c>
      <c r="E1615" s="1">
        <f t="shared" si="279"/>
        <v>0</v>
      </c>
      <c r="F1615" s="1">
        <f t="shared" si="280"/>
        <v>0</v>
      </c>
      <c r="G1615" s="1">
        <f t="shared" si="281"/>
        <v>23320.370377193602</v>
      </c>
      <c r="H1615" s="2" t="e">
        <f t="shared" si="282"/>
        <v>#DIV/0!</v>
      </c>
      <c r="I1615" s="2">
        <f t="shared" si="283"/>
        <v>-1</v>
      </c>
      <c r="J1615" s="2" t="e">
        <f t="shared" si="284"/>
        <v>#DIV/0!</v>
      </c>
      <c r="K1615" s="2">
        <f t="shared" si="285"/>
        <v>0</v>
      </c>
      <c r="L1615" s="2">
        <f>AM1615/SUM(AM1:AM$2583)</f>
        <v>4.5784507839709421E-7</v>
      </c>
      <c r="M1615" t="s">
        <v>3281</v>
      </c>
      <c r="N1615" t="s">
        <v>3766</v>
      </c>
      <c r="O1615" t="s">
        <v>3767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>
        <v>281787.31943700899</v>
      </c>
      <c r="Z1615" s="1">
        <v>41506.520134330298</v>
      </c>
      <c r="AA1615" s="1">
        <v>123197.78034499699</v>
      </c>
      <c r="AB1615" s="1">
        <v>1577239.2485990601</v>
      </c>
      <c r="AC1615" s="1"/>
      <c r="AD1615" s="1">
        <v>13975.1363468253</v>
      </c>
      <c r="AE1615" s="1">
        <v>5541.4477598891699</v>
      </c>
      <c r="AF1615" s="1">
        <v>146696.552276895</v>
      </c>
      <c r="AG1615" s="1">
        <v>264587.16601239803</v>
      </c>
      <c r="AH1615" s="1">
        <v>24167.962373659899</v>
      </c>
      <c r="AI1615" s="1"/>
      <c r="AJ1615" s="1"/>
      <c r="AK1615" s="1"/>
      <c r="AL1615" s="1"/>
      <c r="AM1615" s="1">
        <v>23320.370377193602</v>
      </c>
    </row>
    <row r="1616" spans="1:39" x14ac:dyDescent="0.3">
      <c r="A1616" t="str">
        <f t="shared" si="275"/>
        <v>Other</v>
      </c>
      <c r="B1616" t="str">
        <f t="shared" si="276"/>
        <v>7740</v>
      </c>
      <c r="C1616" t="str">
        <f t="shared" si="277"/>
        <v>PHONOGRAPH RECORDS</v>
      </c>
      <c r="D1616" s="1">
        <f t="shared" si="278"/>
        <v>0</v>
      </c>
      <c r="E1616" s="1">
        <f t="shared" si="279"/>
        <v>0</v>
      </c>
      <c r="F1616" s="1">
        <f t="shared" si="280"/>
        <v>18370</v>
      </c>
      <c r="G1616" s="1">
        <f t="shared" si="281"/>
        <v>0</v>
      </c>
      <c r="H1616" s="2" t="e">
        <f t="shared" si="282"/>
        <v>#DIV/0!</v>
      </c>
      <c r="I1616" s="2" t="e">
        <f t="shared" si="283"/>
        <v>#DIV/0!</v>
      </c>
      <c r="J1616" s="2">
        <f t="shared" si="284"/>
        <v>0</v>
      </c>
      <c r="K1616" s="2">
        <f t="shared" si="285"/>
        <v>2.3066928134954016E-7</v>
      </c>
      <c r="L1616" s="2">
        <f>AM1616/SUM(AM1:AM$2583)</f>
        <v>0</v>
      </c>
      <c r="M1616" t="s">
        <v>3281</v>
      </c>
      <c r="N1616" t="s">
        <v>3768</v>
      </c>
      <c r="O1616" t="s">
        <v>3769</v>
      </c>
      <c r="P1616" s="1"/>
      <c r="Q1616" s="1"/>
      <c r="R1616" s="1"/>
      <c r="S1616" s="1">
        <v>82287.270126396499</v>
      </c>
      <c r="T1616" s="1"/>
      <c r="U1616" s="1"/>
      <c r="V1616" s="1">
        <v>10765.637831709701</v>
      </c>
      <c r="W1616" s="1">
        <v>5987.5945532354699</v>
      </c>
      <c r="X1616" s="1">
        <v>22301.5139549335</v>
      </c>
      <c r="Y1616" s="1">
        <v>0</v>
      </c>
      <c r="Z1616" s="1">
        <v>8830.53708358734</v>
      </c>
      <c r="AA1616" s="1"/>
      <c r="AB1616" s="1"/>
      <c r="AC1616" s="1"/>
      <c r="AD1616" s="1"/>
      <c r="AE1616" s="1"/>
      <c r="AF1616" s="1"/>
      <c r="AG1616" s="1"/>
      <c r="AH1616" s="1"/>
      <c r="AI1616" s="1">
        <v>7601.8309778493103</v>
      </c>
      <c r="AJ1616" s="1"/>
      <c r="AK1616" s="1"/>
      <c r="AL1616" s="1">
        <v>18370</v>
      </c>
      <c r="AM1616" s="1"/>
    </row>
    <row r="1617" spans="1:39" x14ac:dyDescent="0.3">
      <c r="A1617" t="str">
        <f t="shared" si="275"/>
        <v>Other</v>
      </c>
      <c r="B1617" t="str">
        <f t="shared" si="276"/>
        <v>7810</v>
      </c>
      <c r="C1617" t="str">
        <f t="shared" si="277"/>
        <v>ATHLETIC AND SPORTING EQUIPMENT</v>
      </c>
      <c r="D1617" s="1">
        <f t="shared" si="278"/>
        <v>14405036.5068419</v>
      </c>
      <c r="E1617" s="1">
        <f t="shared" si="279"/>
        <v>5012577.9524557404</v>
      </c>
      <c r="F1617" s="1">
        <f t="shared" si="280"/>
        <v>5035370.5543</v>
      </c>
      <c r="G1617" s="1">
        <f t="shared" si="281"/>
        <v>1081859.78349469</v>
      </c>
      <c r="H1617" s="2">
        <f t="shared" si="282"/>
        <v>4.54708177318075E-3</v>
      </c>
      <c r="I1617" s="2">
        <f t="shared" si="283"/>
        <v>-0.65044374917700687</v>
      </c>
      <c r="J1617" s="2">
        <f t="shared" si="284"/>
        <v>0.21485206934191289</v>
      </c>
      <c r="K1617" s="2">
        <f t="shared" si="285"/>
        <v>6.3228378175776622E-5</v>
      </c>
      <c r="L1617" s="2">
        <f>AM1617/SUM(AM1:AM$2583)</f>
        <v>2.1239979013077646E-5</v>
      </c>
      <c r="M1617" t="s">
        <v>3281</v>
      </c>
      <c r="N1617" t="s">
        <v>3770</v>
      </c>
      <c r="O1617" t="s">
        <v>3771</v>
      </c>
      <c r="P1617" s="1">
        <v>587746.041554283</v>
      </c>
      <c r="Q1617" s="1">
        <v>1923190.7198508999</v>
      </c>
      <c r="R1617" s="1">
        <v>3804854.8280777</v>
      </c>
      <c r="S1617" s="1">
        <v>2397262.84988563</v>
      </c>
      <c r="T1617" s="1">
        <v>2247749.35080824</v>
      </c>
      <c r="U1617" s="1">
        <v>7690387.5982334297</v>
      </c>
      <c r="V1617" s="1">
        <v>8554842.7980941292</v>
      </c>
      <c r="W1617" s="1">
        <v>7877886.31859357</v>
      </c>
      <c r="X1617" s="1">
        <v>8417886.8395206593</v>
      </c>
      <c r="Y1617" s="1">
        <v>11045499.076326599</v>
      </c>
      <c r="Z1617" s="1">
        <v>8677788.4318098705</v>
      </c>
      <c r="AA1617" s="1">
        <v>12617772.8404669</v>
      </c>
      <c r="AB1617" s="1">
        <v>5584124.4694587998</v>
      </c>
      <c r="AC1617" s="1">
        <v>4136800.0405934099</v>
      </c>
      <c r="AD1617" s="1">
        <v>13224682.778751001</v>
      </c>
      <c r="AE1617" s="1">
        <v>14405036.5068419</v>
      </c>
      <c r="AF1617" s="1">
        <v>12489503.016933501</v>
      </c>
      <c r="AG1617" s="1">
        <v>9973466.8643084709</v>
      </c>
      <c r="AH1617" s="1">
        <v>8994388.3933950309</v>
      </c>
      <c r="AI1617" s="1">
        <v>7921838.7287489697</v>
      </c>
      <c r="AJ1617" s="1">
        <v>6263133.7617076803</v>
      </c>
      <c r="AK1617" s="1">
        <v>5012577.9524557404</v>
      </c>
      <c r="AL1617" s="1">
        <v>5035370.5543</v>
      </c>
      <c r="AM1617" s="1">
        <v>1081859.78349469</v>
      </c>
    </row>
    <row r="1618" spans="1:39" x14ac:dyDescent="0.3">
      <c r="A1618" t="str">
        <f t="shared" si="275"/>
        <v>Other</v>
      </c>
      <c r="B1618" t="str">
        <f t="shared" si="276"/>
        <v>7820</v>
      </c>
      <c r="C1618" t="str">
        <f t="shared" si="277"/>
        <v>GAMES, TOYS, AND WHEELED GOODS</v>
      </c>
      <c r="D1618" s="1">
        <f t="shared" si="278"/>
        <v>338856.74731908803</v>
      </c>
      <c r="E1618" s="1">
        <f t="shared" si="279"/>
        <v>1171757.32912386</v>
      </c>
      <c r="F1618" s="1">
        <f t="shared" si="280"/>
        <v>2820757.5310999998</v>
      </c>
      <c r="G1618" s="1">
        <f t="shared" si="281"/>
        <v>0</v>
      </c>
      <c r="H1618" s="2">
        <f t="shared" si="282"/>
        <v>1.4072881483140551</v>
      </c>
      <c r="I1618" s="2">
        <f t="shared" si="283"/>
        <v>7.3243363262405499</v>
      </c>
      <c r="J1618" s="2">
        <f t="shared" si="284"/>
        <v>0</v>
      </c>
      <c r="K1618" s="2">
        <f t="shared" si="285"/>
        <v>3.541982104301253E-5</v>
      </c>
      <c r="L1618" s="2">
        <f>AM1618/SUM(AM1:AM$2583)</f>
        <v>0</v>
      </c>
      <c r="M1618" t="s">
        <v>3281</v>
      </c>
      <c r="N1618" t="s">
        <v>3772</v>
      </c>
      <c r="O1618" t="s">
        <v>3773</v>
      </c>
      <c r="P1618" s="1">
        <v>502858.81619951001</v>
      </c>
      <c r="Q1618" s="1">
        <v>1169680.36943656</v>
      </c>
      <c r="R1618" s="1">
        <v>1431901.2823967901</v>
      </c>
      <c r="S1618" s="1">
        <v>1543764.0457512799</v>
      </c>
      <c r="T1618" s="1">
        <v>977572.902291573</v>
      </c>
      <c r="U1618" s="1">
        <v>618380.38376537303</v>
      </c>
      <c r="V1618" s="1">
        <v>840780.93517390802</v>
      </c>
      <c r="W1618" s="1">
        <v>490564.98256352602</v>
      </c>
      <c r="X1618" s="1">
        <v>708324.92463651998</v>
      </c>
      <c r="Y1618" s="1">
        <v>2025432.71658736</v>
      </c>
      <c r="Z1618" s="1">
        <v>1029707.9071443001</v>
      </c>
      <c r="AA1618" s="1">
        <v>2173876.5447759</v>
      </c>
      <c r="AB1618" s="1">
        <v>1873306.8816025101</v>
      </c>
      <c r="AC1618" s="1">
        <v>112310.354481152</v>
      </c>
      <c r="AD1618" s="1">
        <v>1815801.3154589599</v>
      </c>
      <c r="AE1618" s="1">
        <v>338856.74731908803</v>
      </c>
      <c r="AF1618" s="1">
        <v>521023.88824770501</v>
      </c>
      <c r="AG1618" s="1">
        <v>520590.06223644101</v>
      </c>
      <c r="AH1618" s="1">
        <v>295685.65110404498</v>
      </c>
      <c r="AI1618" s="1">
        <v>218853.02364633101</v>
      </c>
      <c r="AJ1618" s="1">
        <v>251206.173986493</v>
      </c>
      <c r="AK1618" s="1">
        <v>1171757.32912386</v>
      </c>
      <c r="AL1618" s="1">
        <v>2820757.5310999998</v>
      </c>
      <c r="AM1618" s="1">
        <v>0</v>
      </c>
    </row>
    <row r="1619" spans="1:39" x14ac:dyDescent="0.3">
      <c r="A1619" t="str">
        <f t="shared" si="275"/>
        <v>Other</v>
      </c>
      <c r="B1619" t="str">
        <f t="shared" si="276"/>
        <v>7830</v>
      </c>
      <c r="C1619" t="str">
        <f t="shared" si="277"/>
        <v>RECREATIONAL &amp; GYMNASTIC EQ</v>
      </c>
      <c r="D1619" s="1">
        <f t="shared" si="278"/>
        <v>10888789.820903599</v>
      </c>
      <c r="E1619" s="1">
        <f t="shared" si="279"/>
        <v>2959322.2785078101</v>
      </c>
      <c r="F1619" s="1">
        <f t="shared" si="280"/>
        <v>3530546.8147</v>
      </c>
      <c r="G1619" s="1">
        <f t="shared" si="281"/>
        <v>68235.743848170503</v>
      </c>
      <c r="H1619" s="2">
        <f t="shared" si="282"/>
        <v>0.19302545732877063</v>
      </c>
      <c r="I1619" s="2">
        <f t="shared" si="283"/>
        <v>-0.67576315892127115</v>
      </c>
      <c r="J1619" s="2">
        <f t="shared" si="284"/>
        <v>1.9327245163287453E-2</v>
      </c>
      <c r="K1619" s="2">
        <f t="shared" si="285"/>
        <v>4.4332536555131036E-5</v>
      </c>
      <c r="L1619" s="2">
        <f>AM1619/SUM(AM1:AM$2583)</f>
        <v>1.3396613769995058E-6</v>
      </c>
      <c r="M1619" t="s">
        <v>3281</v>
      </c>
      <c r="N1619" t="s">
        <v>3774</v>
      </c>
      <c r="O1619" t="s">
        <v>3775</v>
      </c>
      <c r="P1619" s="1">
        <v>8244344.98117973</v>
      </c>
      <c r="Q1619" s="1">
        <v>9982638.1604011804</v>
      </c>
      <c r="R1619" s="1">
        <v>18338982.9272945</v>
      </c>
      <c r="S1619" s="1">
        <v>33826413.284778699</v>
      </c>
      <c r="T1619" s="1">
        <v>18407320.183272298</v>
      </c>
      <c r="U1619" s="1">
        <v>10458822.151027201</v>
      </c>
      <c r="V1619" s="1">
        <v>10687222.0442513</v>
      </c>
      <c r="W1619" s="1">
        <v>9498368.2280727495</v>
      </c>
      <c r="X1619" s="1">
        <v>11529242.5585371</v>
      </c>
      <c r="Y1619" s="1">
        <v>10867883.982215101</v>
      </c>
      <c r="Z1619" s="1">
        <v>8651733.5013453607</v>
      </c>
      <c r="AA1619" s="1">
        <v>8469541.9070937391</v>
      </c>
      <c r="AB1619" s="1">
        <v>4501675.7160048597</v>
      </c>
      <c r="AC1619" s="1">
        <v>1537599.7095727499</v>
      </c>
      <c r="AD1619" s="1">
        <v>8927035.5151110198</v>
      </c>
      <c r="AE1619" s="1">
        <v>10888789.820903599</v>
      </c>
      <c r="AF1619" s="1">
        <v>9466034.20415828</v>
      </c>
      <c r="AG1619" s="1">
        <v>5714395.1689853296</v>
      </c>
      <c r="AH1619" s="1">
        <v>5835534.0469825696</v>
      </c>
      <c r="AI1619" s="1">
        <v>3656804.7138452702</v>
      </c>
      <c r="AJ1619" s="1">
        <v>4446087.4821099304</v>
      </c>
      <c r="AK1619" s="1">
        <v>2959322.2785078101</v>
      </c>
      <c r="AL1619" s="1">
        <v>3530546.8147</v>
      </c>
      <c r="AM1619" s="1">
        <v>68235.743848170503</v>
      </c>
    </row>
    <row r="1620" spans="1:39" x14ac:dyDescent="0.3">
      <c r="A1620" t="str">
        <f t="shared" si="275"/>
        <v>Other</v>
      </c>
      <c r="B1620" t="str">
        <f t="shared" si="276"/>
        <v>7910</v>
      </c>
      <c r="C1620" t="str">
        <f t="shared" si="277"/>
        <v>FLOOR POLISHERS &amp; VACUUM CLEANERS</v>
      </c>
      <c r="D1620" s="1">
        <f t="shared" si="278"/>
        <v>2482279.7441478502</v>
      </c>
      <c r="E1620" s="1">
        <f t="shared" si="279"/>
        <v>862672.103870049</v>
      </c>
      <c r="F1620" s="1">
        <f t="shared" si="280"/>
        <v>1290503.1518999999</v>
      </c>
      <c r="G1620" s="1">
        <f t="shared" si="281"/>
        <v>324771.59988716099</v>
      </c>
      <c r="H1620" s="2">
        <f t="shared" si="282"/>
        <v>0.49593703808277834</v>
      </c>
      <c r="I1620" s="2">
        <f t="shared" si="283"/>
        <v>-0.48011373216799913</v>
      </c>
      <c r="J1620" s="2">
        <f t="shared" si="284"/>
        <v>0.25166277153914868</v>
      </c>
      <c r="K1620" s="2">
        <f t="shared" si="285"/>
        <v>1.620465076908489E-5</v>
      </c>
      <c r="L1620" s="2">
        <f>AM1620/SUM(AM1:AM$2583)</f>
        <v>6.3761885513149841E-6</v>
      </c>
      <c r="M1620" t="s">
        <v>3281</v>
      </c>
      <c r="N1620" t="s">
        <v>3776</v>
      </c>
      <c r="O1620" t="s">
        <v>3777</v>
      </c>
      <c r="P1620" s="1">
        <v>28580093.039229698</v>
      </c>
      <c r="Q1620" s="1">
        <v>10211990.7167111</v>
      </c>
      <c r="R1620" s="1">
        <v>6600531.8873838196</v>
      </c>
      <c r="S1620" s="1">
        <v>769766.93526572594</v>
      </c>
      <c r="T1620" s="1">
        <v>983341.34712821699</v>
      </c>
      <c r="U1620" s="1">
        <v>1484612.6337979699</v>
      </c>
      <c r="V1620" s="1">
        <v>1785824.97554575</v>
      </c>
      <c r="W1620" s="1">
        <v>1396727.72038112</v>
      </c>
      <c r="X1620" s="1">
        <v>1827438.0541538999</v>
      </c>
      <c r="Y1620" s="1">
        <v>2071467.5112482901</v>
      </c>
      <c r="Z1620" s="1">
        <v>1948106.4461511699</v>
      </c>
      <c r="AA1620" s="1">
        <v>2867210.0387148699</v>
      </c>
      <c r="AB1620" s="1">
        <v>2611725.54466727</v>
      </c>
      <c r="AC1620" s="1">
        <v>646305.65510695998</v>
      </c>
      <c r="AD1620" s="1">
        <v>2760834.5203974801</v>
      </c>
      <c r="AE1620" s="1">
        <v>2482279.7441478502</v>
      </c>
      <c r="AF1620" s="1">
        <v>2016578.2932529401</v>
      </c>
      <c r="AG1620" s="1">
        <v>3018412.8394735898</v>
      </c>
      <c r="AH1620" s="1">
        <v>1815067.9384413599</v>
      </c>
      <c r="AI1620" s="1">
        <v>1535544.8825288599</v>
      </c>
      <c r="AJ1620" s="1">
        <v>1194026.5628346801</v>
      </c>
      <c r="AK1620" s="1">
        <v>862672.103870049</v>
      </c>
      <c r="AL1620" s="1">
        <v>1290503.1518999999</v>
      </c>
      <c r="AM1620" s="1">
        <v>324771.59988716099</v>
      </c>
    </row>
    <row r="1621" spans="1:39" x14ac:dyDescent="0.3">
      <c r="A1621" t="str">
        <f t="shared" si="275"/>
        <v>Other</v>
      </c>
      <c r="B1621" t="str">
        <f t="shared" si="276"/>
        <v>7920</v>
      </c>
      <c r="C1621" t="str">
        <f t="shared" si="277"/>
        <v>BROOMS, BRUSHES, MOPS, AND SPONGES</v>
      </c>
      <c r="D1621" s="1">
        <f t="shared" si="278"/>
        <v>27707.4062423262</v>
      </c>
      <c r="E1621" s="1">
        <f t="shared" si="279"/>
        <v>311264.30741019198</v>
      </c>
      <c r="F1621" s="1">
        <f t="shared" si="280"/>
        <v>172947.7402</v>
      </c>
      <c r="G1621" s="1">
        <f t="shared" si="281"/>
        <v>-750.33420451401503</v>
      </c>
      <c r="H1621" s="2">
        <f t="shared" si="282"/>
        <v>-0.444370150760379</v>
      </c>
      <c r="I1621" s="2">
        <f t="shared" si="283"/>
        <v>5.2419318029055617</v>
      </c>
      <c r="J1621" s="2">
        <f t="shared" si="284"/>
        <v>-4.3385025074413495E-3</v>
      </c>
      <c r="K1621" s="2">
        <f t="shared" si="285"/>
        <v>2.1716783311356004E-6</v>
      </c>
      <c r="L1621" s="2">
        <f>AM1621/SUM(AM1:AM$2583)</f>
        <v>-1.4731190677216085E-8</v>
      </c>
      <c r="M1621" t="s">
        <v>3281</v>
      </c>
      <c r="N1621" t="s">
        <v>3778</v>
      </c>
      <c r="O1621" t="s">
        <v>3779</v>
      </c>
      <c r="P1621" s="1"/>
      <c r="Q1621" s="1">
        <v>56661.401384502497</v>
      </c>
      <c r="R1621" s="1">
        <v>126169.156738943</v>
      </c>
      <c r="S1621" s="1">
        <v>94447.500045075096</v>
      </c>
      <c r="T1621" s="1">
        <v>280367.541267325</v>
      </c>
      <c r="U1621" s="1">
        <v>135066.890650849</v>
      </c>
      <c r="V1621" s="1">
        <v>336026.31569289201</v>
      </c>
      <c r="W1621" s="1">
        <v>129734.84416528601</v>
      </c>
      <c r="X1621" s="1">
        <v>82719.265288202296</v>
      </c>
      <c r="Y1621" s="1">
        <v>22945.506845374901</v>
      </c>
      <c r="Z1621" s="1">
        <v>89654.232104822106</v>
      </c>
      <c r="AA1621" s="1">
        <v>534986.98428172094</v>
      </c>
      <c r="AB1621" s="1">
        <v>590832.01354075898</v>
      </c>
      <c r="AC1621" s="1">
        <v>80987.805258113396</v>
      </c>
      <c r="AD1621" s="1">
        <v>251326.665877683</v>
      </c>
      <c r="AE1621" s="1">
        <v>27707.4062423262</v>
      </c>
      <c r="AF1621" s="1">
        <v>129972.344268343</v>
      </c>
      <c r="AG1621" s="1">
        <v>210661.48835338201</v>
      </c>
      <c r="AH1621" s="1">
        <v>95522.425589389793</v>
      </c>
      <c r="AI1621" s="1">
        <v>362279.28013757401</v>
      </c>
      <c r="AJ1621" s="1">
        <v>38040.939725867902</v>
      </c>
      <c r="AK1621" s="1">
        <v>311264.30741019198</v>
      </c>
      <c r="AL1621" s="1">
        <v>172947.7402</v>
      </c>
      <c r="AM1621" s="1">
        <v>-750.33420451401503</v>
      </c>
    </row>
    <row r="1622" spans="1:39" x14ac:dyDescent="0.3">
      <c r="A1622" t="str">
        <f t="shared" si="275"/>
        <v>Other</v>
      </c>
      <c r="B1622" t="str">
        <f t="shared" si="276"/>
        <v>7930</v>
      </c>
      <c r="C1622" t="str">
        <f t="shared" si="277"/>
        <v>CLEANING AND POLISHING COMPOUNDS AND PREPARATIONS</v>
      </c>
      <c r="D1622" s="1">
        <f t="shared" si="278"/>
        <v>546132.85042390798</v>
      </c>
      <c r="E1622" s="1">
        <f t="shared" si="279"/>
        <v>329036.796234896</v>
      </c>
      <c r="F1622" s="1">
        <f t="shared" si="280"/>
        <v>52563.3105</v>
      </c>
      <c r="G1622" s="1">
        <f t="shared" si="281"/>
        <v>0</v>
      </c>
      <c r="H1622" s="2">
        <f t="shared" si="282"/>
        <v>-0.84025096554102241</v>
      </c>
      <c r="I1622" s="2">
        <f t="shared" si="283"/>
        <v>-0.90375361881417615</v>
      </c>
      <c r="J1622" s="2">
        <f t="shared" si="284"/>
        <v>0</v>
      </c>
      <c r="K1622" s="2">
        <f t="shared" si="285"/>
        <v>6.600294533689569E-7</v>
      </c>
      <c r="L1622" s="2">
        <f>AM1622/SUM(AM1:AM$2583)</f>
        <v>0</v>
      </c>
      <c r="M1622" t="s">
        <v>3281</v>
      </c>
      <c r="N1622" t="s">
        <v>3780</v>
      </c>
      <c r="O1622" t="s">
        <v>3781</v>
      </c>
      <c r="P1622" s="1">
        <v>211844.82974543501</v>
      </c>
      <c r="Q1622" s="1">
        <v>387303.76484101498</v>
      </c>
      <c r="R1622" s="1">
        <v>605021.51473439904</v>
      </c>
      <c r="S1622" s="1">
        <v>876900.38945528702</v>
      </c>
      <c r="T1622" s="1">
        <v>1557436.9689931199</v>
      </c>
      <c r="U1622" s="1">
        <v>943263.77381968405</v>
      </c>
      <c r="V1622" s="1">
        <v>826787.00412746903</v>
      </c>
      <c r="W1622" s="1">
        <v>1161771.99164824</v>
      </c>
      <c r="X1622" s="1">
        <v>641558.28058726597</v>
      </c>
      <c r="Y1622" s="1">
        <v>1032447.93181471</v>
      </c>
      <c r="Z1622" s="1">
        <v>766946.61771702406</v>
      </c>
      <c r="AA1622" s="1">
        <v>1421235.2048969101</v>
      </c>
      <c r="AB1622" s="1">
        <v>920553.28715607803</v>
      </c>
      <c r="AC1622" s="1">
        <v>500304.33248208999</v>
      </c>
      <c r="AD1622" s="1">
        <v>742379.52778555104</v>
      </c>
      <c r="AE1622" s="1">
        <v>546132.85042390798</v>
      </c>
      <c r="AF1622" s="1">
        <v>357185.52738018503</v>
      </c>
      <c r="AG1622" s="1">
        <v>347997.48837026802</v>
      </c>
      <c r="AH1622" s="1">
        <v>273123.499604657</v>
      </c>
      <c r="AI1622" s="1">
        <v>322769.16385330301</v>
      </c>
      <c r="AJ1622" s="1">
        <v>393999.137305449</v>
      </c>
      <c r="AK1622" s="1">
        <v>329036.796234896</v>
      </c>
      <c r="AL1622" s="1">
        <v>52563.3105</v>
      </c>
      <c r="AM1622" s="1">
        <v>0</v>
      </c>
    </row>
    <row r="1623" spans="1:39" x14ac:dyDescent="0.3">
      <c r="A1623" t="str">
        <f t="shared" si="275"/>
        <v>Other</v>
      </c>
      <c r="B1623" t="str">
        <f t="shared" si="276"/>
        <v>8010</v>
      </c>
      <c r="C1623" t="str">
        <f t="shared" si="277"/>
        <v>PAINT,DOPE,VARNISH &amp; RELATED PROD</v>
      </c>
      <c r="D1623" s="1">
        <f t="shared" si="278"/>
        <v>15031233.576864099</v>
      </c>
      <c r="E1623" s="1">
        <f t="shared" si="279"/>
        <v>20585355.407073401</v>
      </c>
      <c r="F1623" s="1">
        <f t="shared" si="280"/>
        <v>35481.117999999602</v>
      </c>
      <c r="G1623" s="1">
        <f t="shared" si="281"/>
        <v>8160336.3411272997</v>
      </c>
      <c r="H1623" s="2">
        <f t="shared" si="282"/>
        <v>-0.99827639031251281</v>
      </c>
      <c r="I1623" s="2">
        <f t="shared" si="283"/>
        <v>-0.99763950724213268</v>
      </c>
      <c r="J1623" s="2">
        <f t="shared" si="284"/>
        <v>229.99095860303476</v>
      </c>
      <c r="K1623" s="2">
        <f t="shared" si="285"/>
        <v>4.4553097389973552E-7</v>
      </c>
      <c r="L1623" s="2">
        <f>AM1623/SUM(AM1:AM$2583)</f>
        <v>1.6021057004754572E-4</v>
      </c>
      <c r="M1623" t="s">
        <v>3281</v>
      </c>
      <c r="N1623" t="s">
        <v>3782</v>
      </c>
      <c r="O1623" t="s">
        <v>3783</v>
      </c>
      <c r="P1623" s="1">
        <v>4238357.2148736902</v>
      </c>
      <c r="Q1623" s="1">
        <v>3675064.2673651599</v>
      </c>
      <c r="R1623" s="1">
        <v>4547248.59512382</v>
      </c>
      <c r="S1623" s="1">
        <v>5165120.1353305001</v>
      </c>
      <c r="T1623" s="1">
        <v>8091616.8268124098</v>
      </c>
      <c r="U1623" s="1">
        <v>7035277.3037573602</v>
      </c>
      <c r="V1623" s="1">
        <v>7669671.0835492099</v>
      </c>
      <c r="W1623" s="1">
        <v>9870485.2957360595</v>
      </c>
      <c r="X1623" s="1">
        <v>5556414.3477227697</v>
      </c>
      <c r="Y1623" s="1">
        <v>6224258.9357644496</v>
      </c>
      <c r="Z1623" s="1">
        <v>6653888.5162118804</v>
      </c>
      <c r="AA1623" s="1">
        <v>8777762.9156439994</v>
      </c>
      <c r="AB1623" s="1">
        <v>5043265.6417690702</v>
      </c>
      <c r="AC1623" s="1">
        <v>6087504.9230399998</v>
      </c>
      <c r="AD1623" s="1">
        <v>10833398.377553299</v>
      </c>
      <c r="AE1623" s="1">
        <v>15031233.576864099</v>
      </c>
      <c r="AF1623" s="1">
        <v>6245114.0020046802</v>
      </c>
      <c r="AG1623" s="1">
        <v>16276238.960757099</v>
      </c>
      <c r="AH1623" s="1">
        <v>1198350.16215697</v>
      </c>
      <c r="AI1623" s="1">
        <v>23161877.316259</v>
      </c>
      <c r="AJ1623" s="1">
        <v>8850522.6881927196</v>
      </c>
      <c r="AK1623" s="1">
        <v>20585355.407073401</v>
      </c>
      <c r="AL1623" s="1">
        <v>35481.117999999602</v>
      </c>
      <c r="AM1623" s="1">
        <v>8160336.3411272997</v>
      </c>
    </row>
    <row r="1624" spans="1:39" x14ac:dyDescent="0.3">
      <c r="A1624" t="str">
        <f t="shared" si="275"/>
        <v>Other</v>
      </c>
      <c r="B1624" t="str">
        <f t="shared" si="276"/>
        <v>8020</v>
      </c>
      <c r="C1624" t="str">
        <f t="shared" si="277"/>
        <v>PAINT AND ARTISTS' BRUSHES</v>
      </c>
      <c r="D1624" s="1">
        <f t="shared" si="278"/>
        <v>0</v>
      </c>
      <c r="E1624" s="1">
        <f t="shared" si="279"/>
        <v>0</v>
      </c>
      <c r="F1624" s="1">
        <f t="shared" si="280"/>
        <v>0</v>
      </c>
      <c r="G1624" s="1">
        <f t="shared" si="281"/>
        <v>0</v>
      </c>
      <c r="H1624" s="2" t="e">
        <f t="shared" si="282"/>
        <v>#DIV/0!</v>
      </c>
      <c r="I1624" s="2" t="e">
        <f t="shared" si="283"/>
        <v>#DIV/0!</v>
      </c>
      <c r="J1624" s="2" t="e">
        <f t="shared" si="284"/>
        <v>#DIV/0!</v>
      </c>
      <c r="K1624" s="2">
        <f t="shared" si="285"/>
        <v>0</v>
      </c>
      <c r="L1624" s="2">
        <f>AM1624/SUM(AM1:AM$2583)</f>
        <v>0</v>
      </c>
      <c r="M1624" t="s">
        <v>3281</v>
      </c>
      <c r="N1624" t="s">
        <v>3784</v>
      </c>
      <c r="O1624" t="s">
        <v>3785</v>
      </c>
      <c r="P1624" s="1"/>
      <c r="Q1624" s="1"/>
      <c r="R1624" s="1"/>
      <c r="S1624" s="1">
        <v>6778.0329170779996</v>
      </c>
      <c r="T1624" s="1"/>
      <c r="U1624" s="1">
        <v>44646.465441787099</v>
      </c>
      <c r="V1624" s="1">
        <v>32551.374025696699</v>
      </c>
      <c r="W1624" s="1">
        <v>46199.7352459873</v>
      </c>
      <c r="X1624" s="1"/>
      <c r="Y1624" s="1">
        <v>135995.26392352799</v>
      </c>
      <c r="Z1624" s="1">
        <v>76579.516238505399</v>
      </c>
      <c r="AA1624" s="1">
        <v>141564.26368002599</v>
      </c>
      <c r="AB1624" s="1">
        <v>73242.224984835397</v>
      </c>
      <c r="AC1624" s="1"/>
      <c r="AD1624" s="1"/>
      <c r="AE1624" s="1"/>
      <c r="AF1624" s="1">
        <v>43208.242382831399</v>
      </c>
      <c r="AG1624" s="1">
        <v>32739.334710138399</v>
      </c>
      <c r="AH1624" s="1"/>
      <c r="AI1624" s="1"/>
      <c r="AJ1624" s="1"/>
      <c r="AK1624" s="1"/>
      <c r="AL1624" s="1"/>
      <c r="AM1624" s="1"/>
    </row>
    <row r="1625" spans="1:39" x14ac:dyDescent="0.3">
      <c r="A1625" t="str">
        <f t="shared" si="275"/>
        <v>Other</v>
      </c>
      <c r="B1625" t="str">
        <f t="shared" si="276"/>
        <v>8030</v>
      </c>
      <c r="C1625" t="str">
        <f t="shared" si="277"/>
        <v>PRESERVATIVE AND SEALING COMPOUNDS</v>
      </c>
      <c r="D1625" s="1">
        <f t="shared" si="278"/>
        <v>1047027.43368319</v>
      </c>
      <c r="E1625" s="1">
        <f t="shared" si="279"/>
        <v>521111.20696205099</v>
      </c>
      <c r="F1625" s="1">
        <f t="shared" si="280"/>
        <v>1362405.635</v>
      </c>
      <c r="G1625" s="1">
        <f t="shared" si="281"/>
        <v>2687449.7496211999</v>
      </c>
      <c r="H1625" s="2">
        <f t="shared" si="282"/>
        <v>1.6144239786023538</v>
      </c>
      <c r="I1625" s="2">
        <f t="shared" si="283"/>
        <v>0.30121293021653273</v>
      </c>
      <c r="J1625" s="2">
        <f t="shared" si="284"/>
        <v>1.9725768013438962</v>
      </c>
      <c r="K1625" s="2">
        <f t="shared" si="285"/>
        <v>1.7107519255961563E-5</v>
      </c>
      <c r="L1625" s="2">
        <f>AM1625/SUM(AM1:AM$2583)</f>
        <v>5.2762268411778176E-5</v>
      </c>
      <c r="M1625" t="s">
        <v>3281</v>
      </c>
      <c r="N1625" t="s">
        <v>3786</v>
      </c>
      <c r="O1625" t="s">
        <v>3787</v>
      </c>
      <c r="P1625" s="1"/>
      <c r="Q1625" s="1">
        <v>159482.93883385399</v>
      </c>
      <c r="R1625" s="1">
        <v>449707.84806832601</v>
      </c>
      <c r="S1625" s="1">
        <v>1074203.9294816901</v>
      </c>
      <c r="T1625" s="1">
        <v>927226.18945354898</v>
      </c>
      <c r="U1625" s="1">
        <v>525692.42469030502</v>
      </c>
      <c r="V1625" s="1">
        <v>768807.75279718696</v>
      </c>
      <c r="W1625" s="1">
        <v>589072.94258603395</v>
      </c>
      <c r="X1625" s="1">
        <v>2502851.0945227901</v>
      </c>
      <c r="Y1625" s="1">
        <v>3941315.81289287</v>
      </c>
      <c r="Z1625" s="1">
        <v>1720701.1715416</v>
      </c>
      <c r="AA1625" s="1">
        <v>261285.02965281499</v>
      </c>
      <c r="AB1625" s="1">
        <v>883363.24225402402</v>
      </c>
      <c r="AC1625" s="1">
        <v>1393379.5488807</v>
      </c>
      <c r="AD1625" s="1">
        <v>1856725.2898315999</v>
      </c>
      <c r="AE1625" s="1">
        <v>1047027.43368319</v>
      </c>
      <c r="AF1625" s="1">
        <v>1631685.59646206</v>
      </c>
      <c r="AG1625" s="1">
        <v>1045231.48903739</v>
      </c>
      <c r="AH1625" s="1">
        <v>831989.27152679802</v>
      </c>
      <c r="AI1625" s="1">
        <v>781342.469686992</v>
      </c>
      <c r="AJ1625" s="1">
        <v>681910.27596028801</v>
      </c>
      <c r="AK1625" s="1">
        <v>521111.20696205099</v>
      </c>
      <c r="AL1625" s="1">
        <v>1362405.635</v>
      </c>
      <c r="AM1625" s="1">
        <v>2687449.7496211999</v>
      </c>
    </row>
    <row r="1626" spans="1:39" x14ac:dyDescent="0.3">
      <c r="A1626" t="str">
        <f t="shared" si="275"/>
        <v>Other</v>
      </c>
      <c r="B1626" t="str">
        <f t="shared" si="276"/>
        <v>8040</v>
      </c>
      <c r="C1626" t="str">
        <f t="shared" si="277"/>
        <v>ADHESIVES</v>
      </c>
      <c r="D1626" s="1">
        <f t="shared" si="278"/>
        <v>444220.78023143101</v>
      </c>
      <c r="E1626" s="1">
        <f t="shared" si="279"/>
        <v>788002.71337287501</v>
      </c>
      <c r="F1626" s="1">
        <f t="shared" si="280"/>
        <v>1809497.9883000001</v>
      </c>
      <c r="G1626" s="1">
        <f t="shared" si="281"/>
        <v>604011.80283908895</v>
      </c>
      <c r="H1626" s="2">
        <f t="shared" si="282"/>
        <v>1.2963093370006757</v>
      </c>
      <c r="I1626" s="2">
        <f t="shared" si="283"/>
        <v>3.0734204000030889</v>
      </c>
      <c r="J1626" s="2">
        <f t="shared" si="284"/>
        <v>0.33380075951703614</v>
      </c>
      <c r="K1626" s="2">
        <f t="shared" si="285"/>
        <v>2.272158957891125E-5</v>
      </c>
      <c r="L1626" s="2">
        <f>AM1626/SUM(AM1:AM$2583)</f>
        <v>1.1858466514497635E-5</v>
      </c>
      <c r="M1626" t="s">
        <v>3281</v>
      </c>
      <c r="N1626" t="s">
        <v>3788</v>
      </c>
      <c r="O1626" t="s">
        <v>3789</v>
      </c>
      <c r="P1626" s="1">
        <v>90337.082812644105</v>
      </c>
      <c r="Q1626" s="1">
        <v>202849.36288411601</v>
      </c>
      <c r="R1626" s="1">
        <v>1807958.17251744</v>
      </c>
      <c r="S1626" s="1">
        <v>282134.09633503598</v>
      </c>
      <c r="T1626" s="1">
        <v>478995.11846471298</v>
      </c>
      <c r="U1626" s="1">
        <v>828464.35158819798</v>
      </c>
      <c r="V1626" s="1">
        <v>547697.630283879</v>
      </c>
      <c r="W1626" s="1">
        <v>737228.34923095896</v>
      </c>
      <c r="X1626" s="1">
        <v>1864847.8530256699</v>
      </c>
      <c r="Y1626" s="1">
        <v>1357387.0931947799</v>
      </c>
      <c r="Z1626" s="1">
        <v>1492187.15798226</v>
      </c>
      <c r="AA1626" s="1">
        <v>954348.27396475698</v>
      </c>
      <c r="AB1626" s="1">
        <v>768069.78485499194</v>
      </c>
      <c r="AC1626" s="1">
        <v>412823.34838510701</v>
      </c>
      <c r="AD1626" s="1">
        <v>605552.00863506098</v>
      </c>
      <c r="AE1626" s="1">
        <v>444220.78023143101</v>
      </c>
      <c r="AF1626" s="1">
        <v>617695.13508974796</v>
      </c>
      <c r="AG1626" s="1">
        <v>853061.37688423705</v>
      </c>
      <c r="AH1626" s="1">
        <v>1323045.0893952199</v>
      </c>
      <c r="AI1626" s="1">
        <v>1845741.86201314</v>
      </c>
      <c r="AJ1626" s="1">
        <v>895830.00565831806</v>
      </c>
      <c r="AK1626" s="1">
        <v>788002.71337287501</v>
      </c>
      <c r="AL1626" s="1">
        <v>1809497.9883000001</v>
      </c>
      <c r="AM1626" s="1">
        <v>604011.80283908895</v>
      </c>
    </row>
    <row r="1627" spans="1:39" x14ac:dyDescent="0.3">
      <c r="A1627" t="str">
        <f t="shared" si="275"/>
        <v>Other</v>
      </c>
      <c r="B1627" t="str">
        <f t="shared" si="276"/>
        <v>8105</v>
      </c>
      <c r="C1627" t="str">
        <f t="shared" si="277"/>
        <v>BAGS AND SACKS</v>
      </c>
      <c r="D1627" s="1">
        <f t="shared" si="278"/>
        <v>287441.27588672901</v>
      </c>
      <c r="E1627" s="1">
        <f t="shared" si="279"/>
        <v>395232.24560865399</v>
      </c>
      <c r="F1627" s="1">
        <f t="shared" si="280"/>
        <v>496581.7696</v>
      </c>
      <c r="G1627" s="1">
        <f t="shared" si="281"/>
        <v>261516.750460732</v>
      </c>
      <c r="H1627" s="2">
        <f t="shared" si="282"/>
        <v>0.2564303017211278</v>
      </c>
      <c r="I1627" s="2">
        <f t="shared" si="283"/>
        <v>0.72759381222509689</v>
      </c>
      <c r="J1627" s="2">
        <f t="shared" si="284"/>
        <v>0.52663381233544981</v>
      </c>
      <c r="K1627" s="2">
        <f t="shared" si="285"/>
        <v>6.23550135682716E-6</v>
      </c>
      <c r="L1627" s="2">
        <f>AM1627/SUM(AM1:AM$2583)</f>
        <v>5.1343162728642775E-6</v>
      </c>
      <c r="M1627" t="s">
        <v>3281</v>
      </c>
      <c r="N1627" t="s">
        <v>3790</v>
      </c>
      <c r="O1627" t="s">
        <v>3791</v>
      </c>
      <c r="P1627" s="1">
        <v>1800705.28878694</v>
      </c>
      <c r="Q1627" s="1">
        <v>353597.81079489301</v>
      </c>
      <c r="R1627" s="1">
        <v>1308260.35404605</v>
      </c>
      <c r="S1627" s="1">
        <v>3613293.4609451601</v>
      </c>
      <c r="T1627" s="1">
        <v>4074614.93808553</v>
      </c>
      <c r="U1627" s="1">
        <v>434613.69293524697</v>
      </c>
      <c r="V1627" s="1">
        <v>1321101.75118129</v>
      </c>
      <c r="W1627" s="1">
        <v>2020380.04185263</v>
      </c>
      <c r="X1627" s="1">
        <v>2295189.2731165099</v>
      </c>
      <c r="Y1627" s="1">
        <v>2116942.89154201</v>
      </c>
      <c r="Z1627" s="1">
        <v>1536445.5434900401</v>
      </c>
      <c r="AA1627" s="1">
        <v>1975457.4140832899</v>
      </c>
      <c r="AB1627" s="1">
        <v>243621.08045330699</v>
      </c>
      <c r="AC1627" s="1">
        <v>83783.827204233603</v>
      </c>
      <c r="AD1627" s="1">
        <v>1080643.0970918499</v>
      </c>
      <c r="AE1627" s="1">
        <v>287441.27588672901</v>
      </c>
      <c r="AF1627" s="1">
        <v>409741.76327390701</v>
      </c>
      <c r="AG1627" s="1">
        <v>649367.01095550798</v>
      </c>
      <c r="AH1627" s="1">
        <v>491405.75265025999</v>
      </c>
      <c r="AI1627" s="1">
        <v>353231.56545208098</v>
      </c>
      <c r="AJ1627" s="1">
        <v>2724112.8592353002</v>
      </c>
      <c r="AK1627" s="1">
        <v>395232.24560865399</v>
      </c>
      <c r="AL1627" s="1">
        <v>496581.7696</v>
      </c>
      <c r="AM1627" s="1">
        <v>261516.750460732</v>
      </c>
    </row>
    <row r="1628" spans="1:39" x14ac:dyDescent="0.3">
      <c r="A1628" t="str">
        <f t="shared" si="275"/>
        <v>Other</v>
      </c>
      <c r="B1628" t="str">
        <f t="shared" si="276"/>
        <v>8110</v>
      </c>
      <c r="C1628" t="str">
        <f t="shared" si="277"/>
        <v>DRUMS AND CANS</v>
      </c>
      <c r="D1628" s="1">
        <f t="shared" si="278"/>
        <v>294275.10045301402</v>
      </c>
      <c r="E1628" s="1">
        <f t="shared" si="279"/>
        <v>19981.0066507806</v>
      </c>
      <c r="F1628" s="1">
        <f t="shared" si="280"/>
        <v>74928.690400000007</v>
      </c>
      <c r="G1628" s="1">
        <f t="shared" si="281"/>
        <v>0</v>
      </c>
      <c r="H1628" s="2">
        <f t="shared" si="282"/>
        <v>2.7499957689605572</v>
      </c>
      <c r="I1628" s="2">
        <f t="shared" si="283"/>
        <v>-0.74537876196574904</v>
      </c>
      <c r="J1628" s="2">
        <f t="shared" si="284"/>
        <v>0</v>
      </c>
      <c r="K1628" s="2">
        <f t="shared" si="285"/>
        <v>9.4086810925586229E-7</v>
      </c>
      <c r="L1628" s="2">
        <f>AM1628/SUM(AM1:AM$2583)</f>
        <v>0</v>
      </c>
      <c r="M1628" t="s">
        <v>3281</v>
      </c>
      <c r="N1628" t="s">
        <v>3792</v>
      </c>
      <c r="O1628" t="s">
        <v>3793</v>
      </c>
      <c r="P1628" s="1">
        <v>143799.97442945599</v>
      </c>
      <c r="Q1628" s="1">
        <v>192609.958769669</v>
      </c>
      <c r="R1628" s="1">
        <v>3867229.7010581</v>
      </c>
      <c r="S1628" s="1">
        <v>412228.74656653299</v>
      </c>
      <c r="T1628" s="1">
        <v>1145903.5005222899</v>
      </c>
      <c r="U1628" s="1">
        <v>293512.32561277301</v>
      </c>
      <c r="V1628" s="1">
        <v>162924.646302484</v>
      </c>
      <c r="W1628" s="1">
        <v>122926.676994868</v>
      </c>
      <c r="X1628" s="1">
        <v>36850.328020056397</v>
      </c>
      <c r="Y1628" s="1">
        <v>44615.693805159703</v>
      </c>
      <c r="Z1628" s="1">
        <v>99106.609984456503</v>
      </c>
      <c r="AA1628" s="1">
        <v>353048.305371981</v>
      </c>
      <c r="AB1628" s="1">
        <v>84680.343997842996</v>
      </c>
      <c r="AC1628" s="1">
        <v>100185.80468785801</v>
      </c>
      <c r="AD1628" s="1">
        <v>281021.44516321702</v>
      </c>
      <c r="AE1628" s="1">
        <v>294275.10045301402</v>
      </c>
      <c r="AF1628" s="1">
        <v>109919.14066338701</v>
      </c>
      <c r="AG1628" s="1">
        <v>474836.12124277197</v>
      </c>
      <c r="AH1628" s="1">
        <v>150138.72974306199</v>
      </c>
      <c r="AI1628" s="1">
        <v>30131.810037282899</v>
      </c>
      <c r="AJ1628" s="1"/>
      <c r="AK1628" s="1">
        <v>19981.0066507806</v>
      </c>
      <c r="AL1628" s="1">
        <v>74928.690400000007</v>
      </c>
      <c r="AM1628" s="1"/>
    </row>
    <row r="1629" spans="1:39" x14ac:dyDescent="0.3">
      <c r="A1629" t="str">
        <f t="shared" si="275"/>
        <v>Other</v>
      </c>
      <c r="B1629" t="str">
        <f t="shared" si="276"/>
        <v>8115</v>
      </c>
      <c r="C1629" t="str">
        <f t="shared" si="277"/>
        <v>BOXES, CARTONS, AND CRATES</v>
      </c>
      <c r="D1629" s="1">
        <f t="shared" si="278"/>
        <v>426116.15085127699</v>
      </c>
      <c r="E1629" s="1">
        <f t="shared" si="279"/>
        <v>332616.66235615499</v>
      </c>
      <c r="F1629" s="1">
        <f t="shared" si="280"/>
        <v>254848.4902</v>
      </c>
      <c r="G1629" s="1">
        <f t="shared" si="281"/>
        <v>40588.700040232798</v>
      </c>
      <c r="H1629" s="2">
        <f t="shared" si="282"/>
        <v>-0.23380720498266372</v>
      </c>
      <c r="I1629" s="2">
        <f t="shared" si="283"/>
        <v>-0.40192717480697604</v>
      </c>
      <c r="J1629" s="2">
        <f t="shared" si="284"/>
        <v>0.1592660015697154</v>
      </c>
      <c r="K1629" s="2">
        <f t="shared" si="285"/>
        <v>3.2000935268072581E-6</v>
      </c>
      <c r="L1629" s="2">
        <f>AM1629/SUM(AM1:AM$2583)</f>
        <v>7.9687141547847336E-7</v>
      </c>
      <c r="M1629" t="s">
        <v>3281</v>
      </c>
      <c r="N1629" t="s">
        <v>3794</v>
      </c>
      <c r="O1629" t="s">
        <v>3795</v>
      </c>
      <c r="P1629" s="1">
        <v>304930.26937273698</v>
      </c>
      <c r="Q1629" s="1">
        <v>734941.86700174096</v>
      </c>
      <c r="R1629" s="1">
        <v>1230598.0853325799</v>
      </c>
      <c r="S1629" s="1">
        <v>2381451.5033146702</v>
      </c>
      <c r="T1629" s="1">
        <v>379060.307246293</v>
      </c>
      <c r="U1629" s="1">
        <v>1004736.03486142</v>
      </c>
      <c r="V1629" s="1">
        <v>459990.53812285402</v>
      </c>
      <c r="W1629" s="1">
        <v>883029.44744180399</v>
      </c>
      <c r="X1629" s="1">
        <v>1344982.6341436999</v>
      </c>
      <c r="Y1629" s="1">
        <v>1996073.5111750199</v>
      </c>
      <c r="Z1629" s="1">
        <v>901948.14939657506</v>
      </c>
      <c r="AA1629" s="1">
        <v>336065.21053448698</v>
      </c>
      <c r="AB1629" s="1">
        <v>1493452.57692045</v>
      </c>
      <c r="AC1629" s="1">
        <v>-563183.90348618</v>
      </c>
      <c r="AD1629" s="1">
        <v>375748.793671277</v>
      </c>
      <c r="AE1629" s="1">
        <v>426116.15085127699</v>
      </c>
      <c r="AF1629" s="1">
        <v>574593.71182427194</v>
      </c>
      <c r="AG1629" s="1">
        <v>454504.66184211703</v>
      </c>
      <c r="AH1629" s="1">
        <v>244273.026476067</v>
      </c>
      <c r="AI1629" s="1">
        <v>1417900.13438525</v>
      </c>
      <c r="AJ1629" s="1">
        <v>232847.67582568401</v>
      </c>
      <c r="AK1629" s="1">
        <v>332616.66235615499</v>
      </c>
      <c r="AL1629" s="1">
        <v>254848.4902</v>
      </c>
      <c r="AM1629" s="1">
        <v>40588.700040232798</v>
      </c>
    </row>
    <row r="1630" spans="1:39" x14ac:dyDescent="0.3">
      <c r="A1630" t="str">
        <f t="shared" si="275"/>
        <v>Other</v>
      </c>
      <c r="B1630" t="str">
        <f t="shared" si="276"/>
        <v>8120</v>
      </c>
      <c r="C1630" t="str">
        <f t="shared" si="277"/>
        <v>COMMERCIAL AND INDUSTRIAL GAS CYLINDERS</v>
      </c>
      <c r="D1630" s="1">
        <f t="shared" si="278"/>
        <v>185158.912841068</v>
      </c>
      <c r="E1630" s="1">
        <f t="shared" si="279"/>
        <v>97248.382984804601</v>
      </c>
      <c r="F1630" s="1">
        <f t="shared" si="280"/>
        <v>211108.8198</v>
      </c>
      <c r="G1630" s="1">
        <f t="shared" si="281"/>
        <v>158547.997016774</v>
      </c>
      <c r="H1630" s="2">
        <f t="shared" si="282"/>
        <v>1.1708208745536313</v>
      </c>
      <c r="I1630" s="2">
        <f t="shared" si="283"/>
        <v>0.14014938066311844</v>
      </c>
      <c r="J1630" s="2">
        <f t="shared" si="284"/>
        <v>0.75102497928309675</v>
      </c>
      <c r="K1630" s="2">
        <f t="shared" si="285"/>
        <v>2.6508611730982893E-6</v>
      </c>
      <c r="L1630" s="2">
        <f>AM1630/SUM(AM1:AM$2583)</f>
        <v>3.1127473084577467E-6</v>
      </c>
      <c r="M1630" t="s">
        <v>3281</v>
      </c>
      <c r="N1630" t="s">
        <v>3796</v>
      </c>
      <c r="O1630" t="s">
        <v>3797</v>
      </c>
      <c r="P1630" s="1"/>
      <c r="Q1630" s="1"/>
      <c r="R1630" s="1"/>
      <c r="S1630" s="1">
        <v>459984.316168221</v>
      </c>
      <c r="T1630" s="1">
        <v>1500036.62917847</v>
      </c>
      <c r="U1630" s="1">
        <v>811917.18134653196</v>
      </c>
      <c r="V1630" s="1">
        <v>228425.862767129</v>
      </c>
      <c r="W1630" s="1">
        <v>255452.50227945001</v>
      </c>
      <c r="X1630" s="1">
        <v>350998.99607782898</v>
      </c>
      <c r="Y1630" s="1">
        <v>157976.78908858699</v>
      </c>
      <c r="Z1630" s="1">
        <v>127908.995655961</v>
      </c>
      <c r="AA1630" s="1">
        <v>267048.47873219498</v>
      </c>
      <c r="AB1630" s="1">
        <v>67006.949633425102</v>
      </c>
      <c r="AC1630" s="1">
        <v>78727.372270804393</v>
      </c>
      <c r="AD1630" s="1">
        <v>75631.895933777298</v>
      </c>
      <c r="AE1630" s="1">
        <v>185158.912841068</v>
      </c>
      <c r="AF1630" s="1">
        <v>224086.091158303</v>
      </c>
      <c r="AG1630" s="1"/>
      <c r="AH1630" s="1">
        <v>477920.01355074398</v>
      </c>
      <c r="AI1630" s="1">
        <v>327983.95942545298</v>
      </c>
      <c r="AJ1630" s="1">
        <v>124443.464610654</v>
      </c>
      <c r="AK1630" s="1">
        <v>97248.382984804601</v>
      </c>
      <c r="AL1630" s="1">
        <v>211108.8198</v>
      </c>
      <c r="AM1630" s="1">
        <v>158547.997016774</v>
      </c>
    </row>
    <row r="1631" spans="1:39" x14ac:dyDescent="0.3">
      <c r="A1631" t="str">
        <f t="shared" si="275"/>
        <v>Other</v>
      </c>
      <c r="B1631" t="str">
        <f t="shared" si="276"/>
        <v>8125</v>
      </c>
      <c r="C1631" t="str">
        <f t="shared" si="277"/>
        <v>BOTTLES AND JARS</v>
      </c>
      <c r="D1631" s="1">
        <f t="shared" si="278"/>
        <v>0</v>
      </c>
      <c r="E1631" s="1">
        <f t="shared" si="279"/>
        <v>49497.857412843099</v>
      </c>
      <c r="F1631" s="1">
        <f t="shared" si="280"/>
        <v>0</v>
      </c>
      <c r="G1631" s="1">
        <f t="shared" si="281"/>
        <v>0</v>
      </c>
      <c r="H1631" s="2">
        <f t="shared" si="282"/>
        <v>-1</v>
      </c>
      <c r="I1631" s="2" t="e">
        <f t="shared" si="283"/>
        <v>#DIV/0!</v>
      </c>
      <c r="J1631" s="2" t="e">
        <f t="shared" si="284"/>
        <v>#DIV/0!</v>
      </c>
      <c r="K1631" s="2">
        <f t="shared" si="285"/>
        <v>0</v>
      </c>
      <c r="L1631" s="2">
        <f>AM1631/SUM(AM1:AM$2583)</f>
        <v>0</v>
      </c>
      <c r="M1631" t="s">
        <v>3281</v>
      </c>
      <c r="N1631" t="s">
        <v>3798</v>
      </c>
      <c r="O1631" t="s">
        <v>3799</v>
      </c>
      <c r="P1631" s="1"/>
      <c r="Q1631" s="1"/>
      <c r="R1631" s="1"/>
      <c r="S1631" s="1"/>
      <c r="T1631" s="1"/>
      <c r="U1631" s="1">
        <v>11999.6579173555</v>
      </c>
      <c r="V1631" s="1">
        <v>3212.9137321128301</v>
      </c>
      <c r="W1631" s="1">
        <v>9623.6974273820997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>
        <v>58529.213426073002</v>
      </c>
      <c r="AH1631" s="1">
        <v>29041.881019013399</v>
      </c>
      <c r="AI1631" s="1"/>
      <c r="AJ1631" s="1">
        <v>3662.5140145755199</v>
      </c>
      <c r="AK1631" s="1">
        <v>49497.857412843099</v>
      </c>
      <c r="AL1631" s="1"/>
      <c r="AM1631" s="1"/>
    </row>
    <row r="1632" spans="1:39" x14ac:dyDescent="0.3">
      <c r="A1632" t="str">
        <f t="shared" si="275"/>
        <v>Other</v>
      </c>
      <c r="B1632" t="str">
        <f t="shared" si="276"/>
        <v>8130</v>
      </c>
      <c r="C1632" t="str">
        <f t="shared" si="277"/>
        <v>REELS AND SPOOLS</v>
      </c>
      <c r="D1632" s="1">
        <f t="shared" si="278"/>
        <v>0</v>
      </c>
      <c r="E1632" s="1">
        <f t="shared" si="279"/>
        <v>0</v>
      </c>
      <c r="F1632" s="1">
        <f t="shared" si="280"/>
        <v>0</v>
      </c>
      <c r="G1632" s="1">
        <f t="shared" si="281"/>
        <v>0</v>
      </c>
      <c r="H1632" s="2" t="e">
        <f t="shared" si="282"/>
        <v>#DIV/0!</v>
      </c>
      <c r="I1632" s="2" t="e">
        <f t="shared" si="283"/>
        <v>#DIV/0!</v>
      </c>
      <c r="J1632" s="2" t="e">
        <f t="shared" si="284"/>
        <v>#DIV/0!</v>
      </c>
      <c r="K1632" s="2">
        <f t="shared" si="285"/>
        <v>0</v>
      </c>
      <c r="L1632" s="2">
        <f>AM1632/SUM(AM1:AM$2583)</f>
        <v>0</v>
      </c>
      <c r="M1632" t="s">
        <v>3281</v>
      </c>
      <c r="N1632" t="s">
        <v>3800</v>
      </c>
      <c r="O1632" t="s">
        <v>3801</v>
      </c>
      <c r="P1632" s="1">
        <v>73677.290269474193</v>
      </c>
      <c r="Q1632" s="1"/>
      <c r="R1632" s="1"/>
      <c r="S1632" s="1">
        <v>512349.49673532299</v>
      </c>
      <c r="T1632" s="1"/>
      <c r="U1632" s="1"/>
      <c r="V1632" s="1">
        <v>5736.5470160395798</v>
      </c>
      <c r="W1632" s="1"/>
      <c r="X1632" s="1">
        <v>68358.246351688096</v>
      </c>
      <c r="Y1632" s="1"/>
      <c r="Z1632" s="1">
        <v>92378.926242719201</v>
      </c>
      <c r="AA1632" s="1">
        <v>0</v>
      </c>
      <c r="AB1632" s="1"/>
      <c r="AC1632" s="1">
        <v>109381.687422648</v>
      </c>
      <c r="AD1632" s="1">
        <v>3721.1223129094801</v>
      </c>
      <c r="AE1632" s="1"/>
      <c r="AF1632" s="1">
        <v>18914.362322931702</v>
      </c>
      <c r="AG1632" s="1">
        <v>277989.08727901703</v>
      </c>
      <c r="AH1632" s="1">
        <v>26903.434890225901</v>
      </c>
      <c r="AI1632" s="1">
        <v>51443.334924313996</v>
      </c>
      <c r="AJ1632" s="1"/>
      <c r="AK1632" s="1"/>
      <c r="AL1632" s="1"/>
      <c r="AM1632" s="1"/>
    </row>
    <row r="1633" spans="1:39" x14ac:dyDescent="0.3">
      <c r="A1633" t="str">
        <f t="shared" si="275"/>
        <v>Other</v>
      </c>
      <c r="B1633" t="str">
        <f t="shared" si="276"/>
        <v>8135</v>
      </c>
      <c r="C1633" t="str">
        <f t="shared" si="277"/>
        <v>PACKAGING &amp; PACKING BULK MATERIALS</v>
      </c>
      <c r="D1633" s="1">
        <f t="shared" si="278"/>
        <v>249162.87387752201</v>
      </c>
      <c r="E1633" s="1">
        <f t="shared" si="279"/>
        <v>136295.07466373299</v>
      </c>
      <c r="F1633" s="1">
        <f t="shared" si="280"/>
        <v>129291.01949999999</v>
      </c>
      <c r="G1633" s="1">
        <f t="shared" si="281"/>
        <v>237784.92128677299</v>
      </c>
      <c r="H1633" s="2">
        <f t="shared" si="282"/>
        <v>-5.1388908814301471E-2</v>
      </c>
      <c r="I1633" s="2">
        <f t="shared" si="283"/>
        <v>-0.48109837758752927</v>
      </c>
      <c r="J1633" s="2">
        <f t="shared" si="284"/>
        <v>1.8391449166875276</v>
      </c>
      <c r="K1633" s="2">
        <f t="shared" si="285"/>
        <v>1.6234875641270757E-6</v>
      </c>
      <c r="L1633" s="2">
        <f>AM1633/SUM(AM1:AM$2583)</f>
        <v>4.668393090131137E-6</v>
      </c>
      <c r="M1633" t="s">
        <v>3281</v>
      </c>
      <c r="N1633" t="s">
        <v>3802</v>
      </c>
      <c r="O1633" t="s">
        <v>3803</v>
      </c>
      <c r="P1633" s="1">
        <v>233817.14269224601</v>
      </c>
      <c r="Q1633" s="1">
        <v>496663.94503484102</v>
      </c>
      <c r="R1633" s="1">
        <v>461159.41817557102</v>
      </c>
      <c r="S1633" s="1">
        <v>234803.677629001</v>
      </c>
      <c r="T1633" s="1">
        <v>217518.56467169701</v>
      </c>
      <c r="U1633" s="1">
        <v>422756.95683379902</v>
      </c>
      <c r="V1633" s="1">
        <v>276025.36146590201</v>
      </c>
      <c r="W1633" s="1">
        <v>568930.34791288304</v>
      </c>
      <c r="X1633" s="1">
        <v>319940.96083811502</v>
      </c>
      <c r="Y1633" s="1">
        <v>397910.27260654198</v>
      </c>
      <c r="Z1633" s="1">
        <v>303711.25024435599</v>
      </c>
      <c r="AA1633" s="1">
        <v>250228.487609901</v>
      </c>
      <c r="AB1633" s="1">
        <v>375913.89390676602</v>
      </c>
      <c r="AC1633" s="1">
        <v>64268.881887366697</v>
      </c>
      <c r="AD1633" s="1">
        <v>384501.28050064301</v>
      </c>
      <c r="AE1633" s="1">
        <v>249162.87387752201</v>
      </c>
      <c r="AF1633" s="1">
        <v>168866.51380022499</v>
      </c>
      <c r="AG1633" s="1">
        <v>219935.873709154</v>
      </c>
      <c r="AH1633" s="1">
        <v>316816.34345849499</v>
      </c>
      <c r="AI1633" s="1">
        <v>194048.230798017</v>
      </c>
      <c r="AJ1633" s="1">
        <v>76679.565513515307</v>
      </c>
      <c r="AK1633" s="1">
        <v>136295.07466373299</v>
      </c>
      <c r="AL1633" s="1">
        <v>129291.01949999999</v>
      </c>
      <c r="AM1633" s="1">
        <v>237784.92128677299</v>
      </c>
    </row>
    <row r="1634" spans="1:39" x14ac:dyDescent="0.3">
      <c r="A1634" t="str">
        <f t="shared" si="275"/>
        <v>Other</v>
      </c>
      <c r="B1634" t="str">
        <f t="shared" si="276"/>
        <v>8145</v>
      </c>
      <c r="C1634" t="str">
        <f t="shared" si="277"/>
        <v>SPECIAL SHIPPING &amp; STORAGE CONTAIN</v>
      </c>
      <c r="D1634" s="1">
        <f t="shared" si="278"/>
        <v>8925132.8960317001</v>
      </c>
      <c r="E1634" s="1">
        <f t="shared" si="279"/>
        <v>10287535.5856773</v>
      </c>
      <c r="F1634" s="1">
        <f t="shared" si="280"/>
        <v>22401830.331300002</v>
      </c>
      <c r="G1634" s="1">
        <f t="shared" si="281"/>
        <v>1041467.01109611</v>
      </c>
      <c r="H1634" s="2">
        <f t="shared" si="282"/>
        <v>1.1775701425022223</v>
      </c>
      <c r="I1634" s="2">
        <f t="shared" si="283"/>
        <v>1.509971626446069</v>
      </c>
      <c r="J1634" s="2">
        <f t="shared" si="284"/>
        <v>4.6490264219212686E-2</v>
      </c>
      <c r="K1634" s="2">
        <f t="shared" si="285"/>
        <v>2.8129635837971165E-4</v>
      </c>
      <c r="L1634" s="2">
        <f>AM1634/SUM(AM1:AM$2583)</f>
        <v>2.0446954213454827E-5</v>
      </c>
      <c r="M1634" t="s">
        <v>3281</v>
      </c>
      <c r="N1634" t="s">
        <v>3804</v>
      </c>
      <c r="O1634" t="s">
        <v>3805</v>
      </c>
      <c r="P1634" s="1">
        <v>9276197.0471337698</v>
      </c>
      <c r="Q1634" s="1">
        <v>6987561.1889185198</v>
      </c>
      <c r="R1634" s="1">
        <v>5521596.4460264901</v>
      </c>
      <c r="S1634" s="1">
        <v>8520825.4878516607</v>
      </c>
      <c r="T1634" s="1">
        <v>5822580.1593313497</v>
      </c>
      <c r="U1634" s="1">
        <v>11148295.758473299</v>
      </c>
      <c r="V1634" s="1">
        <v>12342402.5093723</v>
      </c>
      <c r="W1634" s="1">
        <v>15649882.3391403</v>
      </c>
      <c r="X1634" s="1">
        <v>8267286.7716069696</v>
      </c>
      <c r="Y1634" s="1">
        <v>9955385.0645724107</v>
      </c>
      <c r="Z1634" s="1">
        <v>9929317.0253172293</v>
      </c>
      <c r="AA1634" s="1">
        <v>7365871.6562143397</v>
      </c>
      <c r="AB1634" s="1">
        <v>8587706.3542499896</v>
      </c>
      <c r="AC1634" s="1">
        <v>6393579.1677791504</v>
      </c>
      <c r="AD1634" s="1">
        <v>5288181.51183818</v>
      </c>
      <c r="AE1634" s="1">
        <v>8925132.8960317001</v>
      </c>
      <c r="AF1634" s="1">
        <v>7305602.0364991296</v>
      </c>
      <c r="AG1634" s="1">
        <v>5090824.6624752805</v>
      </c>
      <c r="AH1634" s="1">
        <v>13837367.265192401</v>
      </c>
      <c r="AI1634" s="1">
        <v>6587384.3090783199</v>
      </c>
      <c r="AJ1634" s="1">
        <v>3576112.5417599599</v>
      </c>
      <c r="AK1634" s="1">
        <v>10287535.5856773</v>
      </c>
      <c r="AL1634" s="1">
        <v>22401830.331300002</v>
      </c>
      <c r="AM1634" s="1">
        <v>1041467.01109611</v>
      </c>
    </row>
    <row r="1635" spans="1:39" x14ac:dyDescent="0.3">
      <c r="A1635" t="str">
        <f t="shared" si="275"/>
        <v>Other</v>
      </c>
      <c r="B1635" t="str">
        <f t="shared" si="276"/>
        <v>8150</v>
      </c>
      <c r="C1635" t="str">
        <f t="shared" si="277"/>
        <v>FREIGHT CONTAINERS</v>
      </c>
      <c r="D1635" s="1">
        <f t="shared" si="278"/>
        <v>697871.03682253195</v>
      </c>
      <c r="E1635" s="1">
        <f t="shared" si="279"/>
        <v>654067.73799617297</v>
      </c>
      <c r="F1635" s="1">
        <f t="shared" si="280"/>
        <v>530966.95129999996</v>
      </c>
      <c r="G1635" s="1">
        <f t="shared" si="281"/>
        <v>-216400.255820552</v>
      </c>
      <c r="H1635" s="2">
        <f t="shared" si="282"/>
        <v>-0.18820800896449852</v>
      </c>
      <c r="I1635" s="2">
        <f t="shared" si="283"/>
        <v>-0.23916178880622552</v>
      </c>
      <c r="J1635" s="2">
        <f t="shared" si="284"/>
        <v>-0.40755880434879344</v>
      </c>
      <c r="K1635" s="2">
        <f t="shared" si="285"/>
        <v>6.6672708261691495E-6</v>
      </c>
      <c r="L1635" s="2">
        <f>AM1635/SUM(AM1:AM$2583)</f>
        <v>-4.2485513947156699E-6</v>
      </c>
      <c r="M1635" t="s">
        <v>3281</v>
      </c>
      <c r="N1635" t="s">
        <v>3806</v>
      </c>
      <c r="O1635" t="s">
        <v>3807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>
        <v>1064315.9251445699</v>
      </c>
      <c r="AC1635" s="1">
        <v>545010.57073089795</v>
      </c>
      <c r="AD1635" s="1">
        <v>587396.396642862</v>
      </c>
      <c r="AE1635" s="1">
        <v>697871.03682253195</v>
      </c>
      <c r="AF1635" s="1">
        <v>803857.51712119801</v>
      </c>
      <c r="AG1635" s="1">
        <v>762006.99179254996</v>
      </c>
      <c r="AH1635" s="1">
        <v>1500215.2722420499</v>
      </c>
      <c r="AI1635" s="1">
        <v>996654.09321023</v>
      </c>
      <c r="AJ1635" s="1">
        <v>2110996.17842791</v>
      </c>
      <c r="AK1635" s="1">
        <v>654067.73799617297</v>
      </c>
      <c r="AL1635" s="1">
        <v>530966.95129999996</v>
      </c>
      <c r="AM1635" s="1">
        <v>-216400.255820552</v>
      </c>
    </row>
    <row r="1636" spans="1:39" x14ac:dyDescent="0.3">
      <c r="A1636" t="str">
        <f t="shared" si="275"/>
        <v>Other</v>
      </c>
      <c r="B1636" t="str">
        <f t="shared" si="276"/>
        <v>8457</v>
      </c>
      <c r="C1636" t="str">
        <f t="shared" si="277"/>
        <v>Jewelery</v>
      </c>
      <c r="D1636" s="1">
        <f t="shared" si="278"/>
        <v>0</v>
      </c>
      <c r="E1636" s="1">
        <f t="shared" si="279"/>
        <v>0</v>
      </c>
      <c r="F1636" s="1">
        <f t="shared" si="280"/>
        <v>0</v>
      </c>
      <c r="G1636" s="1">
        <f t="shared" si="281"/>
        <v>0</v>
      </c>
      <c r="H1636" s="2" t="e">
        <f t="shared" si="282"/>
        <v>#DIV/0!</v>
      </c>
      <c r="I1636" s="2" t="e">
        <f t="shared" si="283"/>
        <v>#DIV/0!</v>
      </c>
      <c r="J1636" s="2" t="e">
        <f t="shared" si="284"/>
        <v>#DIV/0!</v>
      </c>
      <c r="K1636" s="2">
        <f t="shared" si="285"/>
        <v>0</v>
      </c>
      <c r="L1636" s="2">
        <f>AM1636/SUM(AM1:AM$2583)</f>
        <v>0</v>
      </c>
      <c r="M1636" t="s">
        <v>3281</v>
      </c>
      <c r="N1636" t="s">
        <v>3808</v>
      </c>
      <c r="O1636" t="s">
        <v>3809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>
        <v>9343.0400580261103</v>
      </c>
      <c r="AG1636" s="1">
        <v>63139.209548223698</v>
      </c>
      <c r="AH1636" s="1">
        <v>17518.053098357101</v>
      </c>
      <c r="AI1636" s="1"/>
      <c r="AJ1636" s="1">
        <v>2581.2997460111001</v>
      </c>
      <c r="AK1636" s="1"/>
      <c r="AL1636" s="1"/>
      <c r="AM1636" s="1"/>
    </row>
    <row r="1637" spans="1:39" x14ac:dyDescent="0.3">
      <c r="A1637" t="str">
        <f t="shared" si="275"/>
        <v>Other</v>
      </c>
      <c r="B1637" t="str">
        <f t="shared" si="276"/>
        <v>8720</v>
      </c>
      <c r="C1637" t="str">
        <f t="shared" si="277"/>
        <v>FERTILIZERS</v>
      </c>
      <c r="D1637" s="1">
        <f t="shared" si="278"/>
        <v>173806.91022469799</v>
      </c>
      <c r="E1637" s="1">
        <f t="shared" si="279"/>
        <v>24358.062174403</v>
      </c>
      <c r="F1637" s="1">
        <f t="shared" si="280"/>
        <v>0</v>
      </c>
      <c r="G1637" s="1">
        <f t="shared" si="281"/>
        <v>0</v>
      </c>
      <c r="H1637" s="2">
        <f t="shared" si="282"/>
        <v>-1</v>
      </c>
      <c r="I1637" s="2">
        <f t="shared" si="283"/>
        <v>-1</v>
      </c>
      <c r="J1637" s="2" t="e">
        <f t="shared" si="284"/>
        <v>#DIV/0!</v>
      </c>
      <c r="K1637" s="2">
        <f t="shared" si="285"/>
        <v>0</v>
      </c>
      <c r="L1637" s="2">
        <f>AM1637/SUM(AM1:AM$2583)</f>
        <v>0</v>
      </c>
      <c r="M1637" t="s">
        <v>3281</v>
      </c>
      <c r="N1637" t="s">
        <v>3810</v>
      </c>
      <c r="O1637" t="s">
        <v>3811</v>
      </c>
      <c r="P1637" s="1"/>
      <c r="Q1637" s="1"/>
      <c r="R1637" s="1">
        <v>48452.534221050402</v>
      </c>
      <c r="S1637" s="1">
        <v>131307.62554669401</v>
      </c>
      <c r="T1637" s="1">
        <v>47118.882694777101</v>
      </c>
      <c r="U1637" s="1">
        <v>33383.071424558198</v>
      </c>
      <c r="V1637" s="1">
        <v>43370.1409791732</v>
      </c>
      <c r="W1637" s="1">
        <v>61023.114216076901</v>
      </c>
      <c r="X1637" s="1">
        <v>241450.55984936201</v>
      </c>
      <c r="Y1637" s="1">
        <v>110714.44045222701</v>
      </c>
      <c r="Z1637" s="1">
        <v>77330.702293778595</v>
      </c>
      <c r="AA1637" s="1">
        <v>61449.044629298303</v>
      </c>
      <c r="AB1637" s="1">
        <v>87618.366455282405</v>
      </c>
      <c r="AC1637" s="1">
        <v>18627.449839504399</v>
      </c>
      <c r="AD1637" s="1">
        <v>64314.683298485201</v>
      </c>
      <c r="AE1637" s="1">
        <v>173806.91022469799</v>
      </c>
      <c r="AF1637" s="1">
        <v>72314.285440204199</v>
      </c>
      <c r="AG1637" s="1">
        <v>15040.892211677899</v>
      </c>
      <c r="AH1637" s="1">
        <v>82298.703564238895</v>
      </c>
      <c r="AI1637" s="1">
        <v>82941.435846938795</v>
      </c>
      <c r="AJ1637" s="1">
        <v>15632.384772441799</v>
      </c>
      <c r="AK1637" s="1">
        <v>24358.062174403</v>
      </c>
      <c r="AL1637" s="1">
        <v>0</v>
      </c>
      <c r="AM1637" s="1"/>
    </row>
    <row r="1638" spans="1:39" x14ac:dyDescent="0.3">
      <c r="A1638" t="str">
        <f t="shared" si="275"/>
        <v>Other</v>
      </c>
      <c r="B1638" t="str">
        <f t="shared" si="276"/>
        <v>8730</v>
      </c>
      <c r="C1638" t="str">
        <f t="shared" si="277"/>
        <v>SEEDS AND NURSERY STOCK</v>
      </c>
      <c r="D1638" s="1">
        <f t="shared" si="278"/>
        <v>15742.749317866999</v>
      </c>
      <c r="E1638" s="1">
        <f t="shared" si="279"/>
        <v>0</v>
      </c>
      <c r="F1638" s="1">
        <f t="shared" si="280"/>
        <v>0</v>
      </c>
      <c r="G1638" s="1">
        <f t="shared" si="281"/>
        <v>8960.4207236699294</v>
      </c>
      <c r="H1638" s="2" t="e">
        <f t="shared" si="282"/>
        <v>#DIV/0!</v>
      </c>
      <c r="I1638" s="2">
        <f t="shared" si="283"/>
        <v>-1</v>
      </c>
      <c r="J1638" s="2" t="e">
        <f t="shared" si="284"/>
        <v>#DIV/0!</v>
      </c>
      <c r="K1638" s="2">
        <f t="shared" si="285"/>
        <v>0</v>
      </c>
      <c r="L1638" s="2">
        <f>AM1638/SUM(AM1:AM$2583)</f>
        <v>1.75918497963123E-7</v>
      </c>
      <c r="M1638" t="s">
        <v>3281</v>
      </c>
      <c r="N1638" t="s">
        <v>3812</v>
      </c>
      <c r="O1638" t="s">
        <v>3813</v>
      </c>
      <c r="P1638" s="1">
        <v>322239.58539591398</v>
      </c>
      <c r="Q1638" s="1"/>
      <c r="R1638" s="1">
        <v>625677.51337780303</v>
      </c>
      <c r="S1638" s="1">
        <v>307385.62139549002</v>
      </c>
      <c r="T1638" s="1">
        <v>209072.65704341899</v>
      </c>
      <c r="U1638" s="1">
        <v>504971.64869321598</v>
      </c>
      <c r="V1638" s="1">
        <v>386409.50074529299</v>
      </c>
      <c r="W1638" s="1">
        <v>224036.58651066601</v>
      </c>
      <c r="X1638" s="1">
        <v>154140.572333068</v>
      </c>
      <c r="Y1638" s="1">
        <v>212524.891843344</v>
      </c>
      <c r="Z1638" s="1">
        <v>21368.6446286106</v>
      </c>
      <c r="AA1638" s="1">
        <v>53675.9830668059</v>
      </c>
      <c r="AB1638" s="1">
        <v>16561.79766163</v>
      </c>
      <c r="AC1638" s="1">
        <v>22665.668653382399</v>
      </c>
      <c r="AD1638" s="1">
        <v>77830.429916891706</v>
      </c>
      <c r="AE1638" s="1">
        <v>15742.749317866999</v>
      </c>
      <c r="AF1638" s="1">
        <v>16218.275608747001</v>
      </c>
      <c r="AG1638" s="1">
        <v>29130.9578759861</v>
      </c>
      <c r="AH1638" s="1"/>
      <c r="AI1638" s="1"/>
      <c r="AJ1638" s="1">
        <v>17104.275922095301</v>
      </c>
      <c r="AK1638" s="1"/>
      <c r="AL1638" s="1"/>
      <c r="AM1638" s="1">
        <v>8960.4207236699294</v>
      </c>
    </row>
    <row r="1639" spans="1:39" x14ac:dyDescent="0.3">
      <c r="A1639" t="str">
        <f t="shared" si="275"/>
        <v>Other</v>
      </c>
      <c r="B1639" t="str">
        <f t="shared" si="276"/>
        <v>8820</v>
      </c>
      <c r="C1639" t="str">
        <f t="shared" si="277"/>
        <v>LIVE ANIMALS, NOT RAISED FOR FOOD</v>
      </c>
      <c r="D1639" s="1">
        <f t="shared" si="278"/>
        <v>499457.11671727401</v>
      </c>
      <c r="E1639" s="1">
        <f t="shared" si="279"/>
        <v>142161.78574518501</v>
      </c>
      <c r="F1639" s="1">
        <f t="shared" si="280"/>
        <v>1582.35</v>
      </c>
      <c r="G1639" s="1">
        <f t="shared" si="281"/>
        <v>0</v>
      </c>
      <c r="H1639" s="2">
        <f t="shared" si="282"/>
        <v>-0.98886937166900635</v>
      </c>
      <c r="I1639" s="2">
        <f t="shared" si="283"/>
        <v>-0.99683186013966496</v>
      </c>
      <c r="J1639" s="2">
        <f t="shared" si="284"/>
        <v>0</v>
      </c>
      <c r="K1639" s="2">
        <f t="shared" si="285"/>
        <v>1.9869327019240329E-8</v>
      </c>
      <c r="L1639" s="2">
        <f>AM1639/SUM(AM1:AM$2583)</f>
        <v>0</v>
      </c>
      <c r="M1639" t="s">
        <v>3281</v>
      </c>
      <c r="N1639" t="s">
        <v>3814</v>
      </c>
      <c r="O1639" t="s">
        <v>3815</v>
      </c>
      <c r="P1639" s="1">
        <v>439801.719547168</v>
      </c>
      <c r="Q1639" s="1"/>
      <c r="R1639" s="1">
        <v>172534.50487047099</v>
      </c>
      <c r="S1639" s="1">
        <v>344503.275575837</v>
      </c>
      <c r="T1639" s="1">
        <v>81964.573448568306</v>
      </c>
      <c r="U1639" s="1">
        <v>338376.78291518602</v>
      </c>
      <c r="V1639" s="1">
        <v>657450.51170859195</v>
      </c>
      <c r="W1639" s="1">
        <v>265439.592263536</v>
      </c>
      <c r="X1639" s="1">
        <v>364366.53102338099</v>
      </c>
      <c r="Y1639" s="1">
        <v>248138.71124979801</v>
      </c>
      <c r="Z1639" s="1">
        <v>146613.08014187199</v>
      </c>
      <c r="AA1639" s="1">
        <v>204116.884835326</v>
      </c>
      <c r="AB1639" s="1">
        <v>1525012.14355583</v>
      </c>
      <c r="AC1639" s="1">
        <v>2338722.2819682402</v>
      </c>
      <c r="AD1639" s="1">
        <v>4556621.7008811897</v>
      </c>
      <c r="AE1639" s="1">
        <v>499457.11671727401</v>
      </c>
      <c r="AF1639" s="1">
        <v>2701324.3749765502</v>
      </c>
      <c r="AG1639" s="1">
        <v>4937082.8952089399</v>
      </c>
      <c r="AH1639" s="1">
        <v>2641682.6301611899</v>
      </c>
      <c r="AI1639" s="1">
        <v>0</v>
      </c>
      <c r="AJ1639" s="1">
        <v>109362.59001931</v>
      </c>
      <c r="AK1639" s="1">
        <v>142161.78574518501</v>
      </c>
      <c r="AL1639" s="1">
        <v>1582.35</v>
      </c>
      <c r="AM1639" s="1">
        <v>0</v>
      </c>
    </row>
    <row r="1640" spans="1:39" x14ac:dyDescent="0.3">
      <c r="A1640" t="str">
        <f t="shared" si="275"/>
        <v>Other</v>
      </c>
      <c r="B1640" t="str">
        <f t="shared" si="276"/>
        <v>9310</v>
      </c>
      <c r="C1640" t="str">
        <f t="shared" si="277"/>
        <v>PAPER AND PAPERBOARD</v>
      </c>
      <c r="D1640" s="1">
        <f t="shared" si="278"/>
        <v>70303.939437762107</v>
      </c>
      <c r="E1640" s="1">
        <f t="shared" si="279"/>
        <v>0</v>
      </c>
      <c r="F1640" s="1">
        <f t="shared" si="280"/>
        <v>0</v>
      </c>
      <c r="G1640" s="1">
        <f t="shared" si="281"/>
        <v>0</v>
      </c>
      <c r="H1640" s="2" t="e">
        <f t="shared" si="282"/>
        <v>#DIV/0!</v>
      </c>
      <c r="I1640" s="2">
        <f t="shared" si="283"/>
        <v>-1</v>
      </c>
      <c r="J1640" s="2" t="e">
        <f t="shared" si="284"/>
        <v>#DIV/0!</v>
      </c>
      <c r="K1640" s="2">
        <f t="shared" si="285"/>
        <v>0</v>
      </c>
      <c r="L1640" s="2">
        <f>AM1640/SUM(AM1:AM$2583)</f>
        <v>0</v>
      </c>
      <c r="M1640" t="s">
        <v>3281</v>
      </c>
      <c r="N1640" t="s">
        <v>3816</v>
      </c>
      <c r="O1640" t="s">
        <v>3817</v>
      </c>
      <c r="P1640" s="1"/>
      <c r="Q1640" s="1"/>
      <c r="R1640" s="1">
        <v>106378.160068652</v>
      </c>
      <c r="S1640" s="1"/>
      <c r="T1640" s="1">
        <v>291694.69635526702</v>
      </c>
      <c r="U1640" s="1">
        <v>562827.55469609599</v>
      </c>
      <c r="V1640" s="1">
        <v>1273243.5975476</v>
      </c>
      <c r="W1640" s="1">
        <v>311735.94551254099</v>
      </c>
      <c r="X1640" s="1">
        <v>-825.13676265263996</v>
      </c>
      <c r="Y1640" s="1">
        <v>138885.89173377299</v>
      </c>
      <c r="Z1640" s="1">
        <v>926.95783051061505</v>
      </c>
      <c r="AA1640" s="1"/>
      <c r="AB1640" s="1">
        <v>35695.1623622794</v>
      </c>
      <c r="AC1640" s="1">
        <v>247353.17010608199</v>
      </c>
      <c r="AD1640" s="1">
        <v>63852.418289718902</v>
      </c>
      <c r="AE1640" s="1">
        <v>70303.939437762107</v>
      </c>
      <c r="AF1640" s="1">
        <v>106551.578558365</v>
      </c>
      <c r="AG1640" s="1">
        <v>189319.80727247399</v>
      </c>
      <c r="AH1640" s="1"/>
      <c r="AI1640" s="1">
        <v>25210.9522656029</v>
      </c>
      <c r="AJ1640" s="1"/>
      <c r="AK1640" s="1">
        <v>0</v>
      </c>
      <c r="AL1640" s="1"/>
      <c r="AM1640" s="1"/>
    </row>
    <row r="1641" spans="1:39" x14ac:dyDescent="0.3">
      <c r="A1641" t="str">
        <f t="shared" si="275"/>
        <v>Other</v>
      </c>
      <c r="B1641" t="str">
        <f t="shared" si="276"/>
        <v>9320</v>
      </c>
      <c r="C1641" t="str">
        <f t="shared" si="277"/>
        <v>RUBBER FABRICATED MATERIALS</v>
      </c>
      <c r="D1641" s="1">
        <f t="shared" si="278"/>
        <v>147365.43237019001</v>
      </c>
      <c r="E1641" s="1">
        <f t="shared" si="279"/>
        <v>2363374.9690612298</v>
      </c>
      <c r="F1641" s="1">
        <f t="shared" si="280"/>
        <v>169361.90040000001</v>
      </c>
      <c r="G1641" s="1">
        <f t="shared" si="281"/>
        <v>-22550.655084989299</v>
      </c>
      <c r="H1641" s="2">
        <f t="shared" si="282"/>
        <v>-0.92833896329735888</v>
      </c>
      <c r="I1641" s="2">
        <f t="shared" si="283"/>
        <v>0.14926477448628295</v>
      </c>
      <c r="J1641" s="2">
        <f t="shared" si="284"/>
        <v>-0.13315069700876656</v>
      </c>
      <c r="K1641" s="2">
        <f t="shared" si="285"/>
        <v>2.1266514890179859E-6</v>
      </c>
      <c r="L1641" s="2">
        <f>AM1641/SUM(AM1:AM$2583)</f>
        <v>-4.4273338194447851E-7</v>
      </c>
      <c r="M1641" t="s">
        <v>3281</v>
      </c>
      <c r="N1641" t="s">
        <v>3818</v>
      </c>
      <c r="O1641" t="s">
        <v>3819</v>
      </c>
      <c r="P1641" s="1"/>
      <c r="Q1641" s="1"/>
      <c r="R1641" s="1">
        <v>60191.403008772199</v>
      </c>
      <c r="S1641" s="1">
        <v>366251.49630257703</v>
      </c>
      <c r="T1641" s="1">
        <v>119147.094227725</v>
      </c>
      <c r="U1641" s="1">
        <v>593957.081124385</v>
      </c>
      <c r="V1641" s="1">
        <v>308059.42562176398</v>
      </c>
      <c r="W1641" s="1">
        <v>625758.82622875995</v>
      </c>
      <c r="X1641" s="1">
        <v>278647.96478597802</v>
      </c>
      <c r="Y1641" s="1">
        <v>445597.63717051299</v>
      </c>
      <c r="Z1641" s="1">
        <v>189841.20414082799</v>
      </c>
      <c r="AA1641" s="1">
        <v>222131.77276466001</v>
      </c>
      <c r="AB1641" s="1">
        <v>267375.17210160499</v>
      </c>
      <c r="AC1641" s="1">
        <v>211674.65234722101</v>
      </c>
      <c r="AD1641" s="1">
        <v>416957.590646094</v>
      </c>
      <c r="AE1641" s="1">
        <v>147365.43237019001</v>
      </c>
      <c r="AF1641" s="1">
        <v>1297405.4183855699</v>
      </c>
      <c r="AG1641" s="1">
        <v>202864.75685291801</v>
      </c>
      <c r="AH1641" s="1">
        <v>538638.52842806198</v>
      </c>
      <c r="AI1641" s="1">
        <v>302869.615875813</v>
      </c>
      <c r="AJ1641" s="1">
        <v>279518.35828960402</v>
      </c>
      <c r="AK1641" s="1">
        <v>2363374.9690612298</v>
      </c>
      <c r="AL1641" s="1">
        <v>169361.90040000001</v>
      </c>
      <c r="AM1641" s="1">
        <v>-22550.655084989299</v>
      </c>
    </row>
    <row r="1642" spans="1:39" x14ac:dyDescent="0.3">
      <c r="A1642" t="str">
        <f t="shared" si="275"/>
        <v>Other</v>
      </c>
      <c r="B1642" t="str">
        <f t="shared" si="276"/>
        <v>9330</v>
      </c>
      <c r="C1642" t="str">
        <f t="shared" si="277"/>
        <v>PLASTICS FABRICATED MATERIALS</v>
      </c>
      <c r="D1642" s="1">
        <f t="shared" si="278"/>
        <v>803353.36753012706</v>
      </c>
      <c r="E1642" s="1">
        <f t="shared" si="279"/>
        <v>558136.98571950197</v>
      </c>
      <c r="F1642" s="1">
        <f t="shared" si="280"/>
        <v>1711366.1954000001</v>
      </c>
      <c r="G1642" s="1">
        <f t="shared" si="281"/>
        <v>332937.63131759001</v>
      </c>
      <c r="H1642" s="2">
        <f t="shared" si="282"/>
        <v>2.0662117709218903</v>
      </c>
      <c r="I1642" s="2">
        <f t="shared" si="283"/>
        <v>1.1302782369127509</v>
      </c>
      <c r="J1642" s="2">
        <f t="shared" si="284"/>
        <v>0.19454493854821764</v>
      </c>
      <c r="K1642" s="2">
        <f t="shared" si="285"/>
        <v>2.148936365916248E-5</v>
      </c>
      <c r="L1642" s="2">
        <f>AM1642/SUM(AM1:AM$2583)</f>
        <v>6.5365109321342135E-6</v>
      </c>
      <c r="M1642" t="s">
        <v>3281</v>
      </c>
      <c r="N1642" t="s">
        <v>3820</v>
      </c>
      <c r="O1642" t="s">
        <v>3821</v>
      </c>
      <c r="P1642" s="1">
        <v>2569923.6666111001</v>
      </c>
      <c r="Q1642" s="1">
        <v>3055429.6693742899</v>
      </c>
      <c r="R1642" s="1">
        <v>3343339.7807246698</v>
      </c>
      <c r="S1642" s="1">
        <v>965654.82947828399</v>
      </c>
      <c r="T1642" s="1">
        <v>482456.48286256503</v>
      </c>
      <c r="U1642" s="1">
        <v>1248461.04062388</v>
      </c>
      <c r="V1642" s="1">
        <v>3541198.5755103799</v>
      </c>
      <c r="W1642" s="1">
        <v>1409841.7351387099</v>
      </c>
      <c r="X1642" s="1">
        <v>1021161.04937886</v>
      </c>
      <c r="Y1642" s="1">
        <v>1957764.88411874</v>
      </c>
      <c r="Z1642" s="1">
        <v>5325463.8215073897</v>
      </c>
      <c r="AA1642" s="1">
        <v>1251444.6460688</v>
      </c>
      <c r="AB1642" s="1">
        <v>1134618.3987789899</v>
      </c>
      <c r="AC1642" s="1">
        <v>430282.62737131602</v>
      </c>
      <c r="AD1642" s="1">
        <v>594864.34894402302</v>
      </c>
      <c r="AE1642" s="1">
        <v>803353.36753012706</v>
      </c>
      <c r="AF1642" s="1">
        <v>339383.70723987703</v>
      </c>
      <c r="AG1642" s="1">
        <v>587715.85924273601</v>
      </c>
      <c r="AH1642" s="1">
        <v>371576.22562597197</v>
      </c>
      <c r="AI1642" s="1">
        <v>18519.908220952701</v>
      </c>
      <c r="AJ1642" s="1">
        <v>347770.21924908197</v>
      </c>
      <c r="AK1642" s="1">
        <v>558136.98571950197</v>
      </c>
      <c r="AL1642" s="1">
        <v>1711366.1954000001</v>
      </c>
      <c r="AM1642" s="1">
        <v>332937.63131759001</v>
      </c>
    </row>
    <row r="1643" spans="1:39" x14ac:dyDescent="0.3">
      <c r="A1643" t="str">
        <f t="shared" si="275"/>
        <v>Other</v>
      </c>
      <c r="B1643" t="str">
        <f t="shared" si="276"/>
        <v>9340</v>
      </c>
      <c r="C1643" t="str">
        <f t="shared" si="277"/>
        <v>GLASS FABRICATED MATERIALS</v>
      </c>
      <c r="D1643" s="1">
        <f t="shared" si="278"/>
        <v>291226.034809715</v>
      </c>
      <c r="E1643" s="1">
        <f t="shared" si="279"/>
        <v>180821.109601106</v>
      </c>
      <c r="F1643" s="1">
        <f t="shared" si="280"/>
        <v>97883.271999999997</v>
      </c>
      <c r="G1643" s="1">
        <f t="shared" si="281"/>
        <v>-37865.795663582197</v>
      </c>
      <c r="H1643" s="2">
        <f t="shared" si="282"/>
        <v>-0.45867342471278982</v>
      </c>
      <c r="I1643" s="2">
        <f t="shared" si="283"/>
        <v>-0.66389243989138458</v>
      </c>
      <c r="J1643" s="2">
        <f t="shared" si="284"/>
        <v>-0.38684644362503734</v>
      </c>
      <c r="K1643" s="2">
        <f t="shared" si="285"/>
        <v>1.2291052808046579E-6</v>
      </c>
      <c r="L1643" s="2">
        <f>AM1643/SUM(AM1:AM$2583)</f>
        <v>-7.4341307208035234E-7</v>
      </c>
      <c r="M1643" t="s">
        <v>3281</v>
      </c>
      <c r="N1643" t="s">
        <v>3822</v>
      </c>
      <c r="O1643" t="s">
        <v>3823</v>
      </c>
      <c r="P1643" s="1">
        <v>341390.83367582801</v>
      </c>
      <c r="Q1643" s="1">
        <v>88704.694525274695</v>
      </c>
      <c r="R1643" s="1">
        <v>231578.26612317399</v>
      </c>
      <c r="S1643" s="1"/>
      <c r="T1643" s="1">
        <v>251140.05993798</v>
      </c>
      <c r="U1643" s="1">
        <v>582171.08410353598</v>
      </c>
      <c r="V1643" s="1">
        <v>375009.10972194799</v>
      </c>
      <c r="W1643" s="1">
        <v>335497.712455831</v>
      </c>
      <c r="X1643" s="1">
        <v>204174.45366158601</v>
      </c>
      <c r="Y1643" s="1">
        <v>267269.42058963003</v>
      </c>
      <c r="Z1643" s="1">
        <v>39516.746071575602</v>
      </c>
      <c r="AA1643" s="1">
        <v>113316.04606817399</v>
      </c>
      <c r="AB1643" s="1">
        <v>31540.4277939821</v>
      </c>
      <c r="AC1643" s="1">
        <v>145701.516969499</v>
      </c>
      <c r="AD1643" s="1">
        <v>138001.68865093499</v>
      </c>
      <c r="AE1643" s="1">
        <v>291226.034809715</v>
      </c>
      <c r="AF1643" s="1">
        <v>71200.269474497603</v>
      </c>
      <c r="AG1643" s="1">
        <v>501658.45263746701</v>
      </c>
      <c r="AH1643" s="1">
        <v>399993.51896710298</v>
      </c>
      <c r="AI1643" s="1">
        <v>105054.167287623</v>
      </c>
      <c r="AJ1643" s="1">
        <v>732267.72065044194</v>
      </c>
      <c r="AK1643" s="1">
        <v>180821.109601106</v>
      </c>
      <c r="AL1643" s="1">
        <v>97883.271999999997</v>
      </c>
      <c r="AM1643" s="1">
        <v>-37865.795663582197</v>
      </c>
    </row>
    <row r="1644" spans="1:39" x14ac:dyDescent="0.3">
      <c r="A1644" t="str">
        <f t="shared" si="275"/>
        <v>Other</v>
      </c>
      <c r="B1644" t="str">
        <f t="shared" si="276"/>
        <v>9350</v>
      </c>
      <c r="C1644" t="str">
        <f t="shared" si="277"/>
        <v>REFRACTORIES &amp; FIRE SURFACING MAT</v>
      </c>
      <c r="D1644" s="1">
        <f t="shared" si="278"/>
        <v>0</v>
      </c>
      <c r="E1644" s="1">
        <f t="shared" si="279"/>
        <v>0</v>
      </c>
      <c r="F1644" s="1">
        <f t="shared" si="280"/>
        <v>0</v>
      </c>
      <c r="G1644" s="1">
        <f t="shared" si="281"/>
        <v>0</v>
      </c>
      <c r="H1644" s="2" t="e">
        <f t="shared" si="282"/>
        <v>#DIV/0!</v>
      </c>
      <c r="I1644" s="2" t="e">
        <f t="shared" si="283"/>
        <v>#DIV/0!</v>
      </c>
      <c r="J1644" s="2" t="e">
        <f t="shared" si="284"/>
        <v>#DIV/0!</v>
      </c>
      <c r="K1644" s="2">
        <f t="shared" si="285"/>
        <v>0</v>
      </c>
      <c r="L1644" s="2">
        <f>AM1644/SUM(AM1:AM$2583)</f>
        <v>0</v>
      </c>
      <c r="M1644" t="s">
        <v>3281</v>
      </c>
      <c r="N1644" t="s">
        <v>3824</v>
      </c>
      <c r="O1644" t="s">
        <v>3825</v>
      </c>
      <c r="P1644" s="1"/>
      <c r="Q1644" s="1"/>
      <c r="R1644" s="1"/>
      <c r="S1644" s="1"/>
      <c r="T1644" s="1"/>
      <c r="U1644" s="1"/>
      <c r="V1644" s="1">
        <v>68433.105105306604</v>
      </c>
      <c r="W1644" s="1">
        <v>70561.080175992203</v>
      </c>
      <c r="X1644" s="1">
        <v>185202.546234482</v>
      </c>
      <c r="Y1644" s="1">
        <v>24111.0357761245</v>
      </c>
      <c r="Z1644" s="1">
        <v>245785.08934561501</v>
      </c>
      <c r="AA1644" s="1">
        <v>-11924.0068721309</v>
      </c>
      <c r="AB1644" s="1">
        <v>10100.316518002899</v>
      </c>
      <c r="AC1644" s="1">
        <v>7688.37090888685</v>
      </c>
      <c r="AD1644" s="1">
        <v>2306.4115900730999</v>
      </c>
      <c r="AE1644" s="1"/>
      <c r="AF1644" s="1"/>
      <c r="AG1644" s="1"/>
      <c r="AH1644" s="1"/>
      <c r="AI1644" s="1"/>
      <c r="AJ1644" s="1"/>
      <c r="AK1644" s="1"/>
      <c r="AL1644" s="1"/>
      <c r="AM1644" s="1"/>
    </row>
    <row r="1645" spans="1:39" x14ac:dyDescent="0.3">
      <c r="A1645" t="str">
        <f t="shared" si="275"/>
        <v>Other</v>
      </c>
      <c r="B1645" t="str">
        <f t="shared" si="276"/>
        <v>9390</v>
      </c>
      <c r="C1645" t="str">
        <f t="shared" si="277"/>
        <v>MISC FABRICATED NONMETAL MATERIALS</v>
      </c>
      <c r="D1645" s="1">
        <f t="shared" si="278"/>
        <v>632168.58750358096</v>
      </c>
      <c r="E1645" s="1">
        <f t="shared" si="279"/>
        <v>908276.83816482802</v>
      </c>
      <c r="F1645" s="1">
        <f t="shared" si="280"/>
        <v>18567873.2071</v>
      </c>
      <c r="G1645" s="1">
        <f t="shared" si="281"/>
        <v>139857.85575180399</v>
      </c>
      <c r="H1645" s="2">
        <f t="shared" si="282"/>
        <v>19.442966755176055</v>
      </c>
      <c r="I1645" s="2">
        <f t="shared" si="283"/>
        <v>28.371711239914813</v>
      </c>
      <c r="J1645" s="2">
        <f t="shared" si="284"/>
        <v>7.5322496115669841E-3</v>
      </c>
      <c r="K1645" s="2">
        <f t="shared" si="285"/>
        <v>2.3315394495760145E-4</v>
      </c>
      <c r="L1645" s="2">
        <f>AM1645/SUM(AM1:AM$2583)</f>
        <v>2.7458067730243322E-6</v>
      </c>
      <c r="M1645" t="s">
        <v>3281</v>
      </c>
      <c r="N1645" t="s">
        <v>3826</v>
      </c>
      <c r="O1645" t="s">
        <v>3827</v>
      </c>
      <c r="P1645" s="1"/>
      <c r="Q1645" s="1">
        <v>160793.82233702799</v>
      </c>
      <c r="R1645" s="1">
        <v>66930224.951279499</v>
      </c>
      <c r="S1645" s="1">
        <v>-6984467.2964117499</v>
      </c>
      <c r="T1645" s="1">
        <v>82562.540138700002</v>
      </c>
      <c r="U1645" s="1">
        <v>665562.35454844998</v>
      </c>
      <c r="V1645" s="1">
        <v>618221.64595766901</v>
      </c>
      <c r="W1645" s="1">
        <v>508427.065769382</v>
      </c>
      <c r="X1645" s="1">
        <v>4595196.1497449698</v>
      </c>
      <c r="Y1645" s="1">
        <v>336248.68317012599</v>
      </c>
      <c r="Z1645" s="1">
        <v>597345.41273882601</v>
      </c>
      <c r="AA1645" s="1">
        <v>11315722.8674188</v>
      </c>
      <c r="AB1645" s="1">
        <v>2871406.0886419602</v>
      </c>
      <c r="AC1645" s="1">
        <v>16810185.669037599</v>
      </c>
      <c r="AD1645" s="1">
        <v>408394.94535420497</v>
      </c>
      <c r="AE1645" s="1">
        <v>632168.58750358096</v>
      </c>
      <c r="AF1645" s="1">
        <v>385663.64688921499</v>
      </c>
      <c r="AG1645" s="1">
        <v>434450.29285310803</v>
      </c>
      <c r="AH1645" s="1">
        <v>884845.56564517005</v>
      </c>
      <c r="AI1645" s="1">
        <v>406554.65739712602</v>
      </c>
      <c r="AJ1645" s="1">
        <v>325439.79460991599</v>
      </c>
      <c r="AK1645" s="1">
        <v>908276.83816482802</v>
      </c>
      <c r="AL1645" s="1">
        <v>18567873.2071</v>
      </c>
      <c r="AM1645" s="1">
        <v>139857.85575180399</v>
      </c>
    </row>
    <row r="1646" spans="1:39" x14ac:dyDescent="0.3">
      <c r="A1646" t="str">
        <f t="shared" si="275"/>
        <v>Other</v>
      </c>
      <c r="B1646" t="str">
        <f t="shared" si="276"/>
        <v>9410</v>
      </c>
      <c r="C1646" t="str">
        <f t="shared" si="277"/>
        <v>CRUDE GRADES OF PLANT MATERIALS</v>
      </c>
      <c r="D1646" s="1">
        <f t="shared" si="278"/>
        <v>0</v>
      </c>
      <c r="E1646" s="1">
        <f t="shared" si="279"/>
        <v>0</v>
      </c>
      <c r="F1646" s="1">
        <f t="shared" si="280"/>
        <v>0</v>
      </c>
      <c r="G1646" s="1">
        <f t="shared" si="281"/>
        <v>0</v>
      </c>
      <c r="H1646" s="2" t="e">
        <f t="shared" si="282"/>
        <v>#DIV/0!</v>
      </c>
      <c r="I1646" s="2" t="e">
        <f t="shared" si="283"/>
        <v>#DIV/0!</v>
      </c>
      <c r="J1646" s="2" t="e">
        <f t="shared" si="284"/>
        <v>#DIV/0!</v>
      </c>
      <c r="K1646" s="2">
        <f t="shared" si="285"/>
        <v>0</v>
      </c>
      <c r="L1646" s="2">
        <f>AM1646/SUM(AM1:AM$2583)</f>
        <v>0</v>
      </c>
      <c r="M1646" t="s">
        <v>3281</v>
      </c>
      <c r="N1646" t="s">
        <v>3828</v>
      </c>
      <c r="O1646" t="s">
        <v>3829</v>
      </c>
      <c r="P1646" s="1"/>
      <c r="Q1646" s="1">
        <v>48635.197697196301</v>
      </c>
      <c r="R1646" s="1"/>
      <c r="S1646" s="1"/>
      <c r="T1646" s="1"/>
      <c r="U1646" s="1">
        <v>5140.8544085301701</v>
      </c>
      <c r="V1646" s="1"/>
      <c r="W1646" s="1"/>
      <c r="X1646" s="1">
        <v>16049.509890691101</v>
      </c>
      <c r="Y1646" s="1">
        <v>7411.8312545441504</v>
      </c>
      <c r="Z1646" s="1">
        <v>0</v>
      </c>
      <c r="AA1646" s="1"/>
      <c r="AB1646" s="1"/>
      <c r="AC1646" s="1">
        <v>0</v>
      </c>
      <c r="AD1646" s="1"/>
      <c r="AE1646" s="1"/>
      <c r="AF1646" s="1">
        <v>1189588.83562338</v>
      </c>
      <c r="AG1646" s="1"/>
      <c r="AH1646" s="1"/>
      <c r="AI1646" s="1"/>
      <c r="AJ1646" s="1"/>
      <c r="AK1646" s="1"/>
      <c r="AL1646" s="1"/>
      <c r="AM1646" s="1"/>
    </row>
    <row r="1647" spans="1:39" x14ac:dyDescent="0.3">
      <c r="A1647" t="str">
        <f t="shared" si="275"/>
        <v>Other</v>
      </c>
      <c r="B1647" t="str">
        <f t="shared" si="276"/>
        <v>9420</v>
      </c>
      <c r="C1647" t="str">
        <f t="shared" si="277"/>
        <v>FIBERS VEGETABLE ANIMAL &amp; SYNTHETIC</v>
      </c>
      <c r="D1647" s="1">
        <f t="shared" si="278"/>
        <v>4198.0664847645303</v>
      </c>
      <c r="E1647" s="1">
        <f t="shared" si="279"/>
        <v>0</v>
      </c>
      <c r="F1647" s="1">
        <f t="shared" si="280"/>
        <v>0</v>
      </c>
      <c r="G1647" s="1">
        <f t="shared" si="281"/>
        <v>0</v>
      </c>
      <c r="H1647" s="2" t="e">
        <f t="shared" si="282"/>
        <v>#DIV/0!</v>
      </c>
      <c r="I1647" s="2">
        <f t="shared" si="283"/>
        <v>-1</v>
      </c>
      <c r="J1647" s="2" t="e">
        <f t="shared" si="284"/>
        <v>#DIV/0!</v>
      </c>
      <c r="K1647" s="2">
        <f t="shared" si="285"/>
        <v>0</v>
      </c>
      <c r="L1647" s="2">
        <f>AM1647/SUM(AM1:AM$2583)</f>
        <v>0</v>
      </c>
      <c r="M1647" t="s">
        <v>3281</v>
      </c>
      <c r="N1647" t="s">
        <v>3830</v>
      </c>
      <c r="O1647" t="s">
        <v>3831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>
        <v>79321.516343466094</v>
      </c>
      <c r="Z1647" s="1">
        <v>-61914.8611237066</v>
      </c>
      <c r="AA1647" s="1"/>
      <c r="AB1647" s="1"/>
      <c r="AC1647" s="1">
        <v>-61.833447875879401</v>
      </c>
      <c r="AD1647" s="1"/>
      <c r="AE1647" s="1">
        <v>4198.0664847645303</v>
      </c>
      <c r="AF1647" s="1"/>
      <c r="AG1647" s="1"/>
      <c r="AH1647" s="1"/>
      <c r="AI1647" s="1"/>
      <c r="AJ1647" s="1"/>
      <c r="AK1647" s="1"/>
      <c r="AL1647" s="1"/>
      <c r="AM1647" s="1"/>
    </row>
    <row r="1648" spans="1:39" x14ac:dyDescent="0.3">
      <c r="A1648" t="str">
        <f t="shared" si="275"/>
        <v>Other</v>
      </c>
      <c r="B1648" t="str">
        <f t="shared" si="276"/>
        <v>9430</v>
      </c>
      <c r="C1648" t="str">
        <f t="shared" si="277"/>
        <v>MISC CRUDE ANIMAL PRODS - INEDIBLE</v>
      </c>
      <c r="D1648" s="1">
        <f t="shared" si="278"/>
        <v>0</v>
      </c>
      <c r="E1648" s="1">
        <f t="shared" si="279"/>
        <v>0</v>
      </c>
      <c r="F1648" s="1">
        <f t="shared" si="280"/>
        <v>0</v>
      </c>
      <c r="G1648" s="1">
        <f t="shared" si="281"/>
        <v>0</v>
      </c>
      <c r="H1648" s="2" t="e">
        <f t="shared" si="282"/>
        <v>#DIV/0!</v>
      </c>
      <c r="I1648" s="2" t="e">
        <f t="shared" si="283"/>
        <v>#DIV/0!</v>
      </c>
      <c r="J1648" s="2" t="e">
        <f t="shared" si="284"/>
        <v>#DIV/0!</v>
      </c>
      <c r="K1648" s="2">
        <f t="shared" si="285"/>
        <v>0</v>
      </c>
      <c r="L1648" s="2">
        <f>AM1648/SUM(AM1:AM$2583)</f>
        <v>0</v>
      </c>
      <c r="M1648" t="s">
        <v>3281</v>
      </c>
      <c r="N1648" t="s">
        <v>3832</v>
      </c>
      <c r="O1648" t="s">
        <v>3833</v>
      </c>
      <c r="P1648" s="1"/>
      <c r="Q1648" s="1"/>
      <c r="R1648" s="1"/>
      <c r="S1648" s="1">
        <v>6508.3135316636999</v>
      </c>
      <c r="T1648" s="1"/>
      <c r="U1648" s="1"/>
      <c r="V1648" s="1">
        <v>6402.0591729089001</v>
      </c>
      <c r="W1648" s="1">
        <v>27302.0703458098</v>
      </c>
      <c r="X1648" s="1">
        <v>193641.23017035201</v>
      </c>
      <c r="Y1648" s="1">
        <v>87257.401934935406</v>
      </c>
      <c r="Z1648" s="1">
        <v>5438.3026157737104</v>
      </c>
      <c r="AA1648" s="1">
        <v>-66.709558014284497</v>
      </c>
      <c r="AB1648" s="1"/>
      <c r="AC1648" s="1"/>
      <c r="AD1648" s="1"/>
      <c r="AE1648" s="1"/>
      <c r="AF1648" s="1">
        <v>1189588.83562338</v>
      </c>
      <c r="AG1648" s="1"/>
      <c r="AH1648" s="1"/>
      <c r="AI1648" s="1"/>
      <c r="AJ1648" s="1"/>
      <c r="AK1648" s="1"/>
      <c r="AL1648" s="1"/>
      <c r="AM1648" s="1"/>
    </row>
    <row r="1649" spans="1:39" x14ac:dyDescent="0.3">
      <c r="A1649" t="str">
        <f t="shared" si="275"/>
        <v>Other</v>
      </c>
      <c r="B1649" t="str">
        <f t="shared" si="276"/>
        <v>9440</v>
      </c>
      <c r="C1649" t="str">
        <f t="shared" si="277"/>
        <v>MISC CRUDE AGRI &amp; FORESTRY PROD</v>
      </c>
      <c r="D1649" s="1">
        <f t="shared" si="278"/>
        <v>787.125471417678</v>
      </c>
      <c r="E1649" s="1">
        <f t="shared" si="279"/>
        <v>0</v>
      </c>
      <c r="F1649" s="1">
        <f t="shared" si="280"/>
        <v>88000</v>
      </c>
      <c r="G1649" s="1">
        <f t="shared" si="281"/>
        <v>-2593.0247929043999</v>
      </c>
      <c r="H1649" s="2" t="e">
        <f t="shared" si="282"/>
        <v>#DIV/0!</v>
      </c>
      <c r="I1649" s="2">
        <f t="shared" si="283"/>
        <v>110.79920253565767</v>
      </c>
      <c r="J1649" s="2">
        <f t="shared" si="284"/>
        <v>-2.9466190828459089E-2</v>
      </c>
      <c r="K1649" s="2">
        <f t="shared" si="285"/>
        <v>1.1050025453870187E-6</v>
      </c>
      <c r="L1649" s="2">
        <f>AM1649/SUM(AM1:AM$2583)</f>
        <v>-5.0908438433463396E-8</v>
      </c>
      <c r="M1649" t="s">
        <v>3281</v>
      </c>
      <c r="N1649" t="s">
        <v>3834</v>
      </c>
      <c r="O1649" t="s">
        <v>3835</v>
      </c>
      <c r="P1649" s="1"/>
      <c r="Q1649" s="1"/>
      <c r="R1649" s="1"/>
      <c r="S1649" s="1"/>
      <c r="T1649" s="1"/>
      <c r="U1649" s="1"/>
      <c r="V1649" s="1"/>
      <c r="W1649" s="1">
        <v>711393.46585455001</v>
      </c>
      <c r="X1649" s="1">
        <v>1019735.98700196</v>
      </c>
      <c r="Y1649" s="1">
        <v>1009477.71970179</v>
      </c>
      <c r="Z1649" s="1">
        <v>1000773.5164558</v>
      </c>
      <c r="AA1649" s="1"/>
      <c r="AB1649" s="1"/>
      <c r="AC1649" s="1"/>
      <c r="AD1649" s="1"/>
      <c r="AE1649" s="1">
        <v>787.125471417678</v>
      </c>
      <c r="AF1649" s="1">
        <v>46206.043863439001</v>
      </c>
      <c r="AG1649" s="1">
        <v>67493.805138070704</v>
      </c>
      <c r="AH1649" s="1">
        <v>52767.730317374197</v>
      </c>
      <c r="AI1649" s="1">
        <v>0</v>
      </c>
      <c r="AJ1649" s="1">
        <v>74227.302129326403</v>
      </c>
      <c r="AK1649" s="1"/>
      <c r="AL1649" s="1">
        <v>88000</v>
      </c>
      <c r="AM1649" s="1">
        <v>-2593.0247929043999</v>
      </c>
    </row>
    <row r="1650" spans="1:39" x14ac:dyDescent="0.3">
      <c r="A1650" t="str">
        <f t="shared" si="275"/>
        <v>Other</v>
      </c>
      <c r="B1650" t="str">
        <f t="shared" si="276"/>
        <v>9450</v>
      </c>
      <c r="C1650" t="str">
        <f t="shared" si="277"/>
        <v>NONMETALLIC SCRAP, EXCEPT TEXTILE</v>
      </c>
      <c r="D1650" s="1">
        <f t="shared" si="278"/>
        <v>0</v>
      </c>
      <c r="E1650" s="1">
        <f t="shared" si="279"/>
        <v>0</v>
      </c>
      <c r="F1650" s="1">
        <f t="shared" si="280"/>
        <v>0</v>
      </c>
      <c r="G1650" s="1">
        <f t="shared" si="281"/>
        <v>0</v>
      </c>
      <c r="H1650" s="2" t="e">
        <f t="shared" si="282"/>
        <v>#DIV/0!</v>
      </c>
      <c r="I1650" s="2" t="e">
        <f t="shared" si="283"/>
        <v>#DIV/0!</v>
      </c>
      <c r="J1650" s="2" t="e">
        <f t="shared" si="284"/>
        <v>#DIV/0!</v>
      </c>
      <c r="K1650" s="2">
        <f t="shared" si="285"/>
        <v>0</v>
      </c>
      <c r="L1650" s="2">
        <f>AM1650/SUM(AM1:AM$2583)</f>
        <v>0</v>
      </c>
      <c r="M1650" t="s">
        <v>3281</v>
      </c>
      <c r="N1650" t="s">
        <v>3836</v>
      </c>
      <c r="O1650" t="s">
        <v>3837</v>
      </c>
      <c r="P1650" s="1"/>
      <c r="Q1650" s="1">
        <v>44981.760641417903</v>
      </c>
      <c r="R1650" s="1"/>
      <c r="S1650" s="1"/>
      <c r="T1650" s="1"/>
      <c r="U1650" s="1"/>
      <c r="V1650" s="1"/>
      <c r="W1650" s="1"/>
      <c r="X1650" s="1">
        <v>15664.362043692399</v>
      </c>
      <c r="Y1650" s="1"/>
      <c r="Z1650" s="1"/>
      <c r="AA1650" s="1"/>
      <c r="AB1650" s="1">
        <v>14356.019997260901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</row>
    <row r="1651" spans="1:39" x14ac:dyDescent="0.3">
      <c r="A1651" t="str">
        <f t="shared" si="275"/>
        <v>Other</v>
      </c>
      <c r="B1651" t="str">
        <f t="shared" si="276"/>
        <v>9505</v>
      </c>
      <c r="C1651" t="str">
        <f t="shared" si="277"/>
        <v>WIRE, NONELECTRICAL</v>
      </c>
      <c r="D1651" s="1">
        <f t="shared" si="278"/>
        <v>0</v>
      </c>
      <c r="E1651" s="1">
        <f t="shared" si="279"/>
        <v>0</v>
      </c>
      <c r="F1651" s="1">
        <f t="shared" si="280"/>
        <v>0</v>
      </c>
      <c r="G1651" s="1">
        <f t="shared" si="281"/>
        <v>0</v>
      </c>
      <c r="H1651" s="2" t="e">
        <f t="shared" si="282"/>
        <v>#DIV/0!</v>
      </c>
      <c r="I1651" s="2" t="e">
        <f t="shared" si="283"/>
        <v>#DIV/0!</v>
      </c>
      <c r="J1651" s="2" t="e">
        <f t="shared" si="284"/>
        <v>#DIV/0!</v>
      </c>
      <c r="K1651" s="2">
        <f t="shared" si="285"/>
        <v>0</v>
      </c>
      <c r="L1651" s="2">
        <f>AM1651/SUM(AM1:AM$2583)</f>
        <v>0</v>
      </c>
      <c r="M1651" t="s">
        <v>3281</v>
      </c>
      <c r="N1651" t="s">
        <v>3838</v>
      </c>
      <c r="O1651" t="s">
        <v>3839</v>
      </c>
      <c r="P1651" s="1"/>
      <c r="Q1651" s="1"/>
      <c r="R1651" s="1"/>
      <c r="S1651" s="1">
        <v>46355.162171203403</v>
      </c>
      <c r="T1651" s="1"/>
      <c r="U1651" s="1">
        <v>27695.071882404602</v>
      </c>
      <c r="V1651" s="1"/>
      <c r="W1651" s="1">
        <v>5696.3797272372003</v>
      </c>
      <c r="X1651" s="1">
        <v>22913.208098927698</v>
      </c>
      <c r="Y1651" s="1">
        <v>7354.1642086530801</v>
      </c>
      <c r="Z1651" s="1">
        <v>421.90343843806198</v>
      </c>
      <c r="AA1651" s="1">
        <v>77459.646068143993</v>
      </c>
      <c r="AB1651" s="1">
        <v>439002.25114482798</v>
      </c>
      <c r="AC1651" s="1"/>
      <c r="AD1651" s="1">
        <v>50262.812149139201</v>
      </c>
      <c r="AE1651" s="1"/>
      <c r="AF1651" s="1"/>
      <c r="AG1651" s="1">
        <v>5142.3851533768102</v>
      </c>
      <c r="AH1651" s="1">
        <v>95062.307767121296</v>
      </c>
      <c r="AI1651" s="1"/>
      <c r="AJ1651" s="1"/>
      <c r="AK1651" s="1"/>
      <c r="AL1651" s="1"/>
      <c r="AM1651" s="1"/>
    </row>
    <row r="1652" spans="1:39" x14ac:dyDescent="0.3">
      <c r="A1652" t="str">
        <f t="shared" si="275"/>
        <v>Other</v>
      </c>
      <c r="B1652" t="str">
        <f t="shared" si="276"/>
        <v>9510</v>
      </c>
      <c r="C1652" t="str">
        <f t="shared" si="277"/>
        <v>BARS AND RODS</v>
      </c>
      <c r="D1652" s="1">
        <f t="shared" si="278"/>
        <v>3309356.1550894501</v>
      </c>
      <c r="E1652" s="1">
        <f t="shared" si="279"/>
        <v>3145670.3450330999</v>
      </c>
      <c r="F1652" s="1">
        <f t="shared" si="280"/>
        <v>457313.58980000002</v>
      </c>
      <c r="G1652" s="1">
        <f t="shared" si="281"/>
        <v>87982.636871171504</v>
      </c>
      <c r="H1652" s="2">
        <f t="shared" si="282"/>
        <v>-0.85462126045023068</v>
      </c>
      <c r="I1652" s="2">
        <f t="shared" si="283"/>
        <v>-0.86181191495611653</v>
      </c>
      <c r="J1652" s="2">
        <f t="shared" si="284"/>
        <v>0.19239016472186959</v>
      </c>
      <c r="K1652" s="2">
        <f t="shared" si="285"/>
        <v>5.7424168269213068E-6</v>
      </c>
      <c r="L1652" s="2">
        <f>AM1652/SUM(AM1:AM$2583)</f>
        <v>1.7273489496229957E-6</v>
      </c>
      <c r="M1652" t="s">
        <v>3281</v>
      </c>
      <c r="N1652" t="s">
        <v>3840</v>
      </c>
      <c r="O1652" t="s">
        <v>3841</v>
      </c>
      <c r="P1652" s="1">
        <v>87690.516991122204</v>
      </c>
      <c r="Q1652" s="1">
        <v>56134.524019809003</v>
      </c>
      <c r="R1652" s="1">
        <v>537565.33752415003</v>
      </c>
      <c r="S1652" s="1">
        <v>570774.98236340005</v>
      </c>
      <c r="T1652" s="1">
        <v>540759.72262973001</v>
      </c>
      <c r="U1652" s="1">
        <v>1687931.18799055</v>
      </c>
      <c r="V1652" s="1">
        <v>1172931.62124738</v>
      </c>
      <c r="W1652" s="1">
        <v>1659669.7643468899</v>
      </c>
      <c r="X1652" s="1">
        <v>2369290.72874161</v>
      </c>
      <c r="Y1652" s="1">
        <v>2228160.1010864601</v>
      </c>
      <c r="Z1652" s="1">
        <v>1810635.3354658301</v>
      </c>
      <c r="AA1652" s="1">
        <v>1918382.02363562</v>
      </c>
      <c r="AB1652" s="1">
        <v>1309495.45961652</v>
      </c>
      <c r="AC1652" s="1">
        <v>1393837.85839636</v>
      </c>
      <c r="AD1652" s="1">
        <v>493664.69584598998</v>
      </c>
      <c r="AE1652" s="1">
        <v>3309356.1550894501</v>
      </c>
      <c r="AF1652" s="1">
        <v>5285178.9277345799</v>
      </c>
      <c r="AG1652" s="1">
        <v>7162832.5105684604</v>
      </c>
      <c r="AH1652" s="1">
        <v>7659874.9750333903</v>
      </c>
      <c r="AI1652" s="1">
        <v>68004.887952119301</v>
      </c>
      <c r="AJ1652" s="1">
        <v>4469511.3017665697</v>
      </c>
      <c r="AK1652" s="1">
        <v>3145670.3450330999</v>
      </c>
      <c r="AL1652" s="1">
        <v>457313.58980000002</v>
      </c>
      <c r="AM1652" s="1">
        <v>87982.636871171504</v>
      </c>
    </row>
    <row r="1653" spans="1:39" x14ac:dyDescent="0.3">
      <c r="A1653" t="str">
        <f t="shared" si="275"/>
        <v>Other</v>
      </c>
      <c r="B1653" t="str">
        <f t="shared" si="276"/>
        <v>9515</v>
      </c>
      <c r="C1653" t="str">
        <f t="shared" si="277"/>
        <v>PLATE, SHEET, STRIP, FOIL, AND LEAF</v>
      </c>
      <c r="D1653" s="1">
        <f t="shared" si="278"/>
        <v>563862.10009374598</v>
      </c>
      <c r="E1653" s="1">
        <f t="shared" si="279"/>
        <v>167489.07072594899</v>
      </c>
      <c r="F1653" s="1">
        <f t="shared" si="280"/>
        <v>686134.93649999995</v>
      </c>
      <c r="G1653" s="1">
        <f t="shared" si="281"/>
        <v>51879.001454245903</v>
      </c>
      <c r="H1653" s="2">
        <f t="shared" si="282"/>
        <v>3.0965952794775253</v>
      </c>
      <c r="I1653" s="2">
        <f t="shared" si="283"/>
        <v>0.2168488295026838</v>
      </c>
      <c r="J1653" s="2">
        <f t="shared" si="284"/>
        <v>7.5610493934156212E-2</v>
      </c>
      <c r="K1653" s="2">
        <f t="shared" si="285"/>
        <v>8.6156914921756869E-6</v>
      </c>
      <c r="L1653" s="2">
        <f>AM1653/SUM(AM1:AM$2583)</f>
        <v>1.0185320860603153E-6</v>
      </c>
      <c r="M1653" t="s">
        <v>3281</v>
      </c>
      <c r="N1653" t="s">
        <v>3842</v>
      </c>
      <c r="O1653" t="s">
        <v>3843</v>
      </c>
      <c r="P1653" s="1"/>
      <c r="Q1653" s="1">
        <v>97443.917879770801</v>
      </c>
      <c r="R1653" s="1"/>
      <c r="S1653" s="1">
        <v>983265.82912366895</v>
      </c>
      <c r="T1653" s="1">
        <v>132369.297980412</v>
      </c>
      <c r="U1653" s="1">
        <v>1959066.8656583</v>
      </c>
      <c r="V1653" s="1">
        <v>1025362.68927031</v>
      </c>
      <c r="W1653" s="1">
        <v>711840.83973204903</v>
      </c>
      <c r="X1653" s="1">
        <v>952421.81312297005</v>
      </c>
      <c r="Y1653" s="1">
        <v>109729.197280124</v>
      </c>
      <c r="Z1653" s="1">
        <v>364960.90949518798</v>
      </c>
      <c r="AA1653" s="1">
        <v>505267.98775366897</v>
      </c>
      <c r="AB1653" s="1">
        <v>262740.85491428903</v>
      </c>
      <c r="AC1653" s="1">
        <v>1281645.63053403</v>
      </c>
      <c r="AD1653" s="1">
        <v>21991292.4864375</v>
      </c>
      <c r="AE1653" s="1">
        <v>563862.10009374598</v>
      </c>
      <c r="AF1653" s="1">
        <v>562692.569405774</v>
      </c>
      <c r="AG1653" s="1">
        <v>323208.94540991401</v>
      </c>
      <c r="AH1653" s="1">
        <v>402481.606063899</v>
      </c>
      <c r="AI1653" s="1">
        <v>132149.64833985901</v>
      </c>
      <c r="AJ1653" s="1">
        <v>75216.217134991603</v>
      </c>
      <c r="AK1653" s="1">
        <v>167489.07072594899</v>
      </c>
      <c r="AL1653" s="1">
        <v>686134.93649999995</v>
      </c>
      <c r="AM1653" s="1">
        <v>51879.001454245903</v>
      </c>
    </row>
    <row r="1654" spans="1:39" x14ac:dyDescent="0.3">
      <c r="A1654" t="str">
        <f t="shared" si="275"/>
        <v>Other</v>
      </c>
      <c r="B1654" t="str">
        <f t="shared" si="276"/>
        <v>9520</v>
      </c>
      <c r="C1654" t="str">
        <f t="shared" si="277"/>
        <v>STRUCTURAL SHAPES</v>
      </c>
      <c r="D1654" s="1">
        <f t="shared" si="278"/>
        <v>543008.22917946405</v>
      </c>
      <c r="E1654" s="1">
        <f t="shared" si="279"/>
        <v>45771.476863755903</v>
      </c>
      <c r="F1654" s="1">
        <f t="shared" si="280"/>
        <v>0</v>
      </c>
      <c r="G1654" s="1">
        <f t="shared" si="281"/>
        <v>0</v>
      </c>
      <c r="H1654" s="2">
        <f t="shared" si="282"/>
        <v>-1</v>
      </c>
      <c r="I1654" s="2">
        <f t="shared" si="283"/>
        <v>-1</v>
      </c>
      <c r="J1654" s="2" t="e">
        <f t="shared" si="284"/>
        <v>#DIV/0!</v>
      </c>
      <c r="K1654" s="2">
        <f t="shared" si="285"/>
        <v>0</v>
      </c>
      <c r="L1654" s="2">
        <f>AM1654/SUM(AM1:AM$2583)</f>
        <v>0</v>
      </c>
      <c r="M1654" t="s">
        <v>3281</v>
      </c>
      <c r="N1654" t="s">
        <v>3844</v>
      </c>
      <c r="O1654" t="s">
        <v>3845</v>
      </c>
      <c r="P1654" s="1">
        <v>366302.15958316898</v>
      </c>
      <c r="Q1654" s="1">
        <v>161994.28244041701</v>
      </c>
      <c r="R1654" s="1">
        <v>167720.310765175</v>
      </c>
      <c r="S1654" s="1">
        <v>769701.41021729202</v>
      </c>
      <c r="T1654" s="1">
        <v>77212.076993417504</v>
      </c>
      <c r="U1654" s="1">
        <v>217073.69623258401</v>
      </c>
      <c r="V1654" s="1">
        <v>550574.292600599</v>
      </c>
      <c r="W1654" s="1">
        <v>130884.734482896</v>
      </c>
      <c r="X1654" s="1">
        <v>207265.59686472299</v>
      </c>
      <c r="Y1654" s="1">
        <v>195795.68119693099</v>
      </c>
      <c r="Z1654" s="1">
        <v>248266.63641102301</v>
      </c>
      <c r="AA1654" s="1">
        <v>503181.40062221</v>
      </c>
      <c r="AB1654" s="1">
        <v>226884.09036094</v>
      </c>
      <c r="AC1654" s="1">
        <v>252652.54392283599</v>
      </c>
      <c r="AD1654" s="1">
        <v>522364.50681147201</v>
      </c>
      <c r="AE1654" s="1">
        <v>543008.22917946405</v>
      </c>
      <c r="AF1654" s="1">
        <v>467345.19636600598</v>
      </c>
      <c r="AG1654" s="1">
        <v>276958.47989841999</v>
      </c>
      <c r="AH1654" s="1">
        <v>402917.726844422</v>
      </c>
      <c r="AI1654" s="1">
        <v>560304.74701613304</v>
      </c>
      <c r="AJ1654" s="1">
        <v>140678.28815846401</v>
      </c>
      <c r="AK1654" s="1">
        <v>45771.476863755903</v>
      </c>
      <c r="AL1654" s="1"/>
      <c r="AM1654" s="1"/>
    </row>
    <row r="1655" spans="1:39" x14ac:dyDescent="0.3">
      <c r="A1655" t="str">
        <f t="shared" si="275"/>
        <v>Other</v>
      </c>
      <c r="B1655" t="str">
        <f t="shared" si="276"/>
        <v>9525</v>
      </c>
      <c r="C1655" t="str">
        <f t="shared" si="277"/>
        <v>WIRE NONELECT NONFERROUS BASE METAL</v>
      </c>
      <c r="D1655" s="1">
        <f t="shared" si="278"/>
        <v>0</v>
      </c>
      <c r="E1655" s="1">
        <f t="shared" si="279"/>
        <v>0</v>
      </c>
      <c r="F1655" s="1">
        <f t="shared" si="280"/>
        <v>0</v>
      </c>
      <c r="G1655" s="1">
        <f t="shared" si="281"/>
        <v>0</v>
      </c>
      <c r="H1655" s="2" t="e">
        <f t="shared" si="282"/>
        <v>#DIV/0!</v>
      </c>
      <c r="I1655" s="2" t="e">
        <f t="shared" si="283"/>
        <v>#DIV/0!</v>
      </c>
      <c r="J1655" s="2" t="e">
        <f t="shared" si="284"/>
        <v>#DIV/0!</v>
      </c>
      <c r="K1655" s="2">
        <f t="shared" si="285"/>
        <v>0</v>
      </c>
      <c r="L1655" s="2">
        <f>AM1655/SUM(AM1:AM$2583)</f>
        <v>0</v>
      </c>
      <c r="M1655" t="s">
        <v>3281</v>
      </c>
      <c r="N1655" t="s">
        <v>3846</v>
      </c>
      <c r="O1655" t="s">
        <v>3847</v>
      </c>
      <c r="P1655" s="1"/>
      <c r="Q1655" s="1"/>
      <c r="R1655" s="1"/>
      <c r="S1655" s="1">
        <v>84144.829057583207</v>
      </c>
      <c r="T1655" s="1"/>
      <c r="U1655" s="1"/>
      <c r="V1655" s="1"/>
      <c r="W1655" s="1">
        <v>39315.200253412397</v>
      </c>
      <c r="X1655" s="1"/>
      <c r="Y1655" s="1"/>
      <c r="Z1655" s="1">
        <v>16350.8317804049</v>
      </c>
      <c r="AA1655" s="1"/>
      <c r="AB1655" s="1"/>
      <c r="AC1655" s="1"/>
      <c r="AD1655" s="1">
        <v>10615.486514722899</v>
      </c>
      <c r="AE1655" s="1"/>
      <c r="AF1655" s="1">
        <v>59051.248851593598</v>
      </c>
      <c r="AG1655" s="1"/>
      <c r="AH1655" s="1"/>
      <c r="AI1655" s="1"/>
      <c r="AJ1655" s="1"/>
      <c r="AK1655" s="1"/>
      <c r="AL1655" s="1"/>
      <c r="AM1655" s="1"/>
    </row>
    <row r="1656" spans="1:39" x14ac:dyDescent="0.3">
      <c r="A1656" t="str">
        <f t="shared" si="275"/>
        <v>Other</v>
      </c>
      <c r="B1656" t="str">
        <f t="shared" si="276"/>
        <v>9530</v>
      </c>
      <c r="C1656" t="str">
        <f t="shared" si="277"/>
        <v>BARS &amp; RODS NONFERROUS BASE METAL</v>
      </c>
      <c r="D1656" s="1">
        <f t="shared" si="278"/>
        <v>227083.01174145</v>
      </c>
      <c r="E1656" s="1">
        <f t="shared" si="279"/>
        <v>44171.167896954801</v>
      </c>
      <c r="F1656" s="1">
        <f t="shared" si="280"/>
        <v>0</v>
      </c>
      <c r="G1656" s="1">
        <f t="shared" si="281"/>
        <v>0</v>
      </c>
      <c r="H1656" s="2">
        <f t="shared" si="282"/>
        <v>-1</v>
      </c>
      <c r="I1656" s="2">
        <f t="shared" si="283"/>
        <v>-1</v>
      </c>
      <c r="J1656" s="2" t="e">
        <f t="shared" si="284"/>
        <v>#DIV/0!</v>
      </c>
      <c r="K1656" s="2">
        <f t="shared" si="285"/>
        <v>0</v>
      </c>
      <c r="L1656" s="2">
        <f>AM1656/SUM(AM1:AM$2583)</f>
        <v>0</v>
      </c>
      <c r="M1656" t="s">
        <v>3281</v>
      </c>
      <c r="N1656" t="s">
        <v>3848</v>
      </c>
      <c r="O1656" t="s">
        <v>3849</v>
      </c>
      <c r="P1656" s="1">
        <v>148293.319697864</v>
      </c>
      <c r="Q1656" s="1">
        <v>0</v>
      </c>
      <c r="R1656" s="1">
        <v>94112.835861028798</v>
      </c>
      <c r="S1656" s="1"/>
      <c r="T1656" s="1">
        <v>94471.2996441578</v>
      </c>
      <c r="U1656" s="1">
        <v>497529.608683114</v>
      </c>
      <c r="V1656" s="1">
        <v>985506.06100166903</v>
      </c>
      <c r="W1656" s="1">
        <v>1233866.33121912</v>
      </c>
      <c r="X1656" s="1">
        <v>462432.544019903</v>
      </c>
      <c r="Y1656" s="1">
        <v>94875.778975460096</v>
      </c>
      <c r="Z1656" s="1">
        <v>114532.64080938599</v>
      </c>
      <c r="AA1656" s="1">
        <v>20151.826029690201</v>
      </c>
      <c r="AB1656" s="1">
        <v>370221.73210378201</v>
      </c>
      <c r="AC1656" s="1">
        <v>139234.826590365</v>
      </c>
      <c r="AD1656" s="1">
        <v>445084.83259893401</v>
      </c>
      <c r="AE1656" s="1">
        <v>227083.01174145</v>
      </c>
      <c r="AF1656" s="1">
        <v>217537.711764393</v>
      </c>
      <c r="AG1656" s="1">
        <v>19794.9221008239</v>
      </c>
      <c r="AH1656" s="1"/>
      <c r="AI1656" s="1">
        <v>0</v>
      </c>
      <c r="AJ1656" s="1">
        <v>24407.110142641999</v>
      </c>
      <c r="AK1656" s="1">
        <v>44171.167896954801</v>
      </c>
      <c r="AL1656" s="1"/>
      <c r="AM1656" s="1"/>
    </row>
    <row r="1657" spans="1:39" x14ac:dyDescent="0.3">
      <c r="A1657" t="str">
        <f t="shared" si="275"/>
        <v>Other</v>
      </c>
      <c r="B1657" t="str">
        <f t="shared" si="276"/>
        <v>9535</v>
      </c>
      <c r="C1657" t="str">
        <f t="shared" si="277"/>
        <v>PLATE SHEET STRIP-NONFERROUS METAL</v>
      </c>
      <c r="D1657" s="1">
        <f t="shared" si="278"/>
        <v>697532.099207978</v>
      </c>
      <c r="E1657" s="1">
        <f t="shared" si="279"/>
        <v>240718.02336935699</v>
      </c>
      <c r="F1657" s="1">
        <f t="shared" si="280"/>
        <v>305348.20020000002</v>
      </c>
      <c r="G1657" s="1">
        <f t="shared" si="281"/>
        <v>259392.604080833</v>
      </c>
      <c r="H1657" s="2">
        <f t="shared" si="282"/>
        <v>0.26848914728530615</v>
      </c>
      <c r="I1657" s="2">
        <f t="shared" si="283"/>
        <v>-0.56224494823003601</v>
      </c>
      <c r="J1657" s="2">
        <f t="shared" si="284"/>
        <v>0.849497733770605</v>
      </c>
      <c r="K1657" s="2">
        <f t="shared" si="285"/>
        <v>3.834210664208466E-6</v>
      </c>
      <c r="L1657" s="2">
        <f>AM1657/SUM(AM1:AM$2583)</f>
        <v>5.0926132488512952E-6</v>
      </c>
      <c r="M1657" t="s">
        <v>3281</v>
      </c>
      <c r="N1657" t="s">
        <v>3850</v>
      </c>
      <c r="O1657" t="s">
        <v>3851</v>
      </c>
      <c r="P1657" s="1">
        <v>57487.675170787101</v>
      </c>
      <c r="Q1657" s="1">
        <v>0</v>
      </c>
      <c r="R1657" s="1">
        <v>145231.812430077</v>
      </c>
      <c r="S1657" s="1">
        <v>168239.37145008901</v>
      </c>
      <c r="T1657" s="1">
        <v>107091.074268727</v>
      </c>
      <c r="U1657" s="1">
        <v>4199539.5685637603</v>
      </c>
      <c r="V1657" s="1">
        <v>3043971.5137028601</v>
      </c>
      <c r="W1657" s="1">
        <v>1568993.35918065</v>
      </c>
      <c r="X1657" s="1">
        <v>1091828.0255931199</v>
      </c>
      <c r="Y1657" s="1">
        <v>712596.49947088503</v>
      </c>
      <c r="Z1657" s="1">
        <v>923248.05346148997</v>
      </c>
      <c r="AA1657" s="1">
        <v>530389.68496034201</v>
      </c>
      <c r="AB1657" s="1">
        <v>563872.969643833</v>
      </c>
      <c r="AC1657" s="1">
        <v>352532.69734482799</v>
      </c>
      <c r="AD1657" s="1">
        <v>1298511.1681894001</v>
      </c>
      <c r="AE1657" s="1">
        <v>697532.099207978</v>
      </c>
      <c r="AF1657" s="1">
        <v>415605.24763086502</v>
      </c>
      <c r="AG1657" s="1">
        <v>120424.258415644</v>
      </c>
      <c r="AH1657" s="1">
        <v>358453.17840097402</v>
      </c>
      <c r="AI1657" s="1">
        <v>1050.0886519088799</v>
      </c>
      <c r="AJ1657" s="1">
        <v>0</v>
      </c>
      <c r="AK1657" s="1">
        <v>240718.02336935699</v>
      </c>
      <c r="AL1657" s="1">
        <v>305348.20020000002</v>
      </c>
      <c r="AM1657" s="1">
        <v>259392.604080833</v>
      </c>
    </row>
    <row r="1658" spans="1:39" x14ac:dyDescent="0.3">
      <c r="A1658" t="str">
        <f t="shared" si="275"/>
        <v>Other</v>
      </c>
      <c r="B1658" t="str">
        <f t="shared" si="276"/>
        <v>9540</v>
      </c>
      <c r="C1658" t="str">
        <f t="shared" si="277"/>
        <v>STRUCTURAL SHAPES NONFERROUS METAL</v>
      </c>
      <c r="D1658" s="1">
        <f t="shared" si="278"/>
        <v>2519371.8577292399</v>
      </c>
      <c r="E1658" s="1">
        <f t="shared" si="279"/>
        <v>49307.8875648713</v>
      </c>
      <c r="F1658" s="1">
        <f t="shared" si="280"/>
        <v>729981.55130000005</v>
      </c>
      <c r="G1658" s="1">
        <f t="shared" si="281"/>
        <v>391573.48957044201</v>
      </c>
      <c r="H1658" s="2">
        <f t="shared" si="282"/>
        <v>13.804559419415586</v>
      </c>
      <c r="I1658" s="2">
        <f t="shared" si="283"/>
        <v>-0.71025255796976827</v>
      </c>
      <c r="J1658" s="2">
        <f t="shared" si="284"/>
        <v>0.53641559690529395</v>
      </c>
      <c r="K1658" s="2">
        <f t="shared" si="285"/>
        <v>9.1662667303643716E-6</v>
      </c>
      <c r="L1658" s="2">
        <f>AM1658/SUM(AM1:AM$2583)</f>
        <v>7.6876993002620361E-6</v>
      </c>
      <c r="M1658" t="s">
        <v>3281</v>
      </c>
      <c r="N1658" t="s">
        <v>3852</v>
      </c>
      <c r="O1658" t="s">
        <v>3853</v>
      </c>
      <c r="P1658" s="1">
        <v>1412262.78033179</v>
      </c>
      <c r="Q1658" s="1">
        <v>0</v>
      </c>
      <c r="R1658" s="1">
        <v>327292.20976567402</v>
      </c>
      <c r="S1658" s="1">
        <v>273207.45136465802</v>
      </c>
      <c r="T1658" s="1">
        <v>39209.955104155197</v>
      </c>
      <c r="U1658" s="1">
        <v>995083.75949623203</v>
      </c>
      <c r="V1658" s="1">
        <v>733578.95066139603</v>
      </c>
      <c r="W1658" s="1">
        <v>419128.897092595</v>
      </c>
      <c r="X1658" s="1">
        <v>349994.82090047299</v>
      </c>
      <c r="Y1658" s="1">
        <v>681584.584937062</v>
      </c>
      <c r="Z1658" s="1">
        <v>548657.63624023704</v>
      </c>
      <c r="AA1658" s="1">
        <v>509300.22300728201</v>
      </c>
      <c r="AB1658" s="1">
        <v>622936.92570788402</v>
      </c>
      <c r="AC1658" s="1">
        <v>732537.01094508497</v>
      </c>
      <c r="AD1658" s="1">
        <v>542107.54045910703</v>
      </c>
      <c r="AE1658" s="1">
        <v>2519371.8577292399</v>
      </c>
      <c r="AF1658" s="1">
        <v>5331819.6612355998</v>
      </c>
      <c r="AG1658" s="1">
        <v>2968933.1869087499</v>
      </c>
      <c r="AH1658" s="1">
        <v>236427.86450460501</v>
      </c>
      <c r="AI1658" s="1">
        <v>213651.602704805</v>
      </c>
      <c r="AJ1658" s="1">
        <v>756440.85011198395</v>
      </c>
      <c r="AK1658" s="1">
        <v>49307.8875648713</v>
      </c>
      <c r="AL1658" s="1">
        <v>729981.55130000005</v>
      </c>
      <c r="AM1658" s="1">
        <v>391573.48957044201</v>
      </c>
    </row>
    <row r="1659" spans="1:39" x14ac:dyDescent="0.3">
      <c r="A1659" t="str">
        <f t="shared" si="275"/>
        <v>Other</v>
      </c>
      <c r="B1659" t="str">
        <f t="shared" si="276"/>
        <v>9545</v>
      </c>
      <c r="C1659" t="str">
        <f t="shared" si="277"/>
        <v>PLATE, SHEET, STRIP, FOIL, AND WIRE: PRECIOUS METAL</v>
      </c>
      <c r="D1659" s="1">
        <f t="shared" si="278"/>
        <v>35093.580851205297</v>
      </c>
      <c r="E1659" s="1">
        <f t="shared" si="279"/>
        <v>188313.307629713</v>
      </c>
      <c r="F1659" s="1">
        <f t="shared" si="280"/>
        <v>0</v>
      </c>
      <c r="G1659" s="1">
        <f t="shared" si="281"/>
        <v>22876.854130756099</v>
      </c>
      <c r="H1659" s="2">
        <f t="shared" si="282"/>
        <v>-1</v>
      </c>
      <c r="I1659" s="2">
        <f t="shared" si="283"/>
        <v>-1</v>
      </c>
      <c r="J1659" s="2" t="e">
        <f t="shared" si="284"/>
        <v>#DIV/0!</v>
      </c>
      <c r="K1659" s="2">
        <f t="shared" si="285"/>
        <v>0</v>
      </c>
      <c r="L1659" s="2">
        <f>AM1659/SUM(AM1:AM$2583)</f>
        <v>4.4913759531101294E-7</v>
      </c>
      <c r="M1659" t="s">
        <v>3281</v>
      </c>
      <c r="N1659" t="s">
        <v>3854</v>
      </c>
      <c r="O1659" t="s">
        <v>3855</v>
      </c>
      <c r="P1659" s="1"/>
      <c r="Q1659" s="1">
        <v>273943.10262065497</v>
      </c>
      <c r="R1659" s="1"/>
      <c r="S1659" s="1"/>
      <c r="T1659" s="1">
        <v>112066.69262318101</v>
      </c>
      <c r="U1659" s="1">
        <v>107560.937534948</v>
      </c>
      <c r="V1659" s="1">
        <v>55387.109441971203</v>
      </c>
      <c r="W1659" s="1">
        <v>7879.1301052803101</v>
      </c>
      <c r="X1659" s="1"/>
      <c r="Y1659" s="1">
        <v>74858.648061573404</v>
      </c>
      <c r="Z1659" s="1">
        <v>22708.098955343899</v>
      </c>
      <c r="AA1659" s="1">
        <v>124290.854155118</v>
      </c>
      <c r="AB1659" s="1">
        <v>115668.29245151</v>
      </c>
      <c r="AC1659" s="1">
        <v>2304.50786895487</v>
      </c>
      <c r="AD1659" s="1"/>
      <c r="AE1659" s="1">
        <v>35093.580851205297</v>
      </c>
      <c r="AF1659" s="1">
        <v>6639.79201188966</v>
      </c>
      <c r="AG1659" s="1">
        <v>67405.040324235204</v>
      </c>
      <c r="AH1659" s="1"/>
      <c r="AI1659" s="1"/>
      <c r="AJ1659" s="1">
        <v>941325.204958922</v>
      </c>
      <c r="AK1659" s="1">
        <v>188313.307629713</v>
      </c>
      <c r="AL1659" s="1">
        <v>0</v>
      </c>
      <c r="AM1659" s="1">
        <v>22876.854130756099</v>
      </c>
    </row>
    <row r="1660" spans="1:39" x14ac:dyDescent="0.3">
      <c r="A1660" t="str">
        <f t="shared" si="275"/>
        <v>Other</v>
      </c>
      <c r="B1660" t="str">
        <f t="shared" si="276"/>
        <v>9610</v>
      </c>
      <c r="C1660" t="str">
        <f t="shared" si="277"/>
        <v>ORES</v>
      </c>
      <c r="D1660" s="1">
        <f t="shared" si="278"/>
        <v>0</v>
      </c>
      <c r="E1660" s="1">
        <f t="shared" si="279"/>
        <v>176432.45316250899</v>
      </c>
      <c r="F1660" s="1">
        <f t="shared" si="280"/>
        <v>-12081</v>
      </c>
      <c r="G1660" s="1">
        <f t="shared" si="281"/>
        <v>264392.91077947099</v>
      </c>
      <c r="H1660" s="2">
        <f t="shared" si="282"/>
        <v>-1.0684737971016727</v>
      </c>
      <c r="I1660" s="2" t="e">
        <f t="shared" si="283"/>
        <v>#DIV/0!</v>
      </c>
      <c r="J1660" s="2">
        <f t="shared" si="284"/>
        <v>-21.885018688806472</v>
      </c>
      <c r="K1660" s="2">
        <f t="shared" si="285"/>
        <v>-1.5169926989568833E-7</v>
      </c>
      <c r="L1660" s="2">
        <f>AM1660/SUM(AM1:AM$2583)</f>
        <v>5.1907834655081596E-6</v>
      </c>
      <c r="M1660" t="s">
        <v>3281</v>
      </c>
      <c r="N1660" t="s">
        <v>3856</v>
      </c>
      <c r="O1660" t="s">
        <v>3857</v>
      </c>
      <c r="P1660" s="1"/>
      <c r="Q1660" s="1"/>
      <c r="R1660" s="1"/>
      <c r="S1660" s="1">
        <v>304888.05036331998</v>
      </c>
      <c r="T1660" s="1"/>
      <c r="U1660" s="1">
        <v>10755.227560671099</v>
      </c>
      <c r="V1660" s="1"/>
      <c r="W1660" s="1"/>
      <c r="X1660" s="1">
        <v>21536.6557655703</v>
      </c>
      <c r="Y1660" s="1"/>
      <c r="Z1660" s="1">
        <v>54630.935309935601</v>
      </c>
      <c r="AA1660" s="1"/>
      <c r="AB1660" s="1">
        <v>4111438.8268655399</v>
      </c>
      <c r="AC1660" s="1">
        <v>7416107.3057357604</v>
      </c>
      <c r="AD1660" s="1">
        <v>0</v>
      </c>
      <c r="AE1660" s="1"/>
      <c r="AF1660" s="1">
        <v>119732.23603773001</v>
      </c>
      <c r="AG1660" s="1"/>
      <c r="AH1660" s="1">
        <v>169191.54546677801</v>
      </c>
      <c r="AI1660" s="1">
        <v>285469.78119869699</v>
      </c>
      <c r="AJ1660" s="1">
        <v>350385.80192897102</v>
      </c>
      <c r="AK1660" s="1">
        <v>176432.45316250899</v>
      </c>
      <c r="AL1660" s="1">
        <v>-12081</v>
      </c>
      <c r="AM1660" s="1">
        <v>264392.91077947099</v>
      </c>
    </row>
    <row r="1661" spans="1:39" x14ac:dyDescent="0.3">
      <c r="A1661" t="str">
        <f t="shared" si="275"/>
        <v>Other</v>
      </c>
      <c r="B1661" t="str">
        <f t="shared" si="276"/>
        <v>9620</v>
      </c>
      <c r="C1661" t="str">
        <f t="shared" si="277"/>
        <v>MINERALS, NATURAL AND SYNTHETIC</v>
      </c>
      <c r="D1661" s="1">
        <f t="shared" si="278"/>
        <v>433824.46133313503</v>
      </c>
      <c r="E1661" s="1">
        <f t="shared" si="279"/>
        <v>1774334.3332926</v>
      </c>
      <c r="F1661" s="1">
        <f t="shared" si="280"/>
        <v>0</v>
      </c>
      <c r="G1661" s="1">
        <f t="shared" si="281"/>
        <v>0</v>
      </c>
      <c r="H1661" s="2">
        <f t="shared" si="282"/>
        <v>-1</v>
      </c>
      <c r="I1661" s="2">
        <f t="shared" si="283"/>
        <v>-1</v>
      </c>
      <c r="J1661" s="2" t="e">
        <f t="shared" si="284"/>
        <v>#DIV/0!</v>
      </c>
      <c r="K1661" s="2">
        <f t="shared" si="285"/>
        <v>0</v>
      </c>
      <c r="L1661" s="2">
        <f>AM1661/SUM(AM1:AM$2583)</f>
        <v>0</v>
      </c>
      <c r="M1661" t="s">
        <v>3281</v>
      </c>
      <c r="N1661" t="s">
        <v>3858</v>
      </c>
      <c r="O1661" t="s">
        <v>3859</v>
      </c>
      <c r="P1661" s="1">
        <v>49764.485532890503</v>
      </c>
      <c r="Q1661" s="1"/>
      <c r="R1661" s="1"/>
      <c r="S1661" s="1">
        <v>218481.84521559699</v>
      </c>
      <c r="T1661" s="1">
        <v>44624.379860571098</v>
      </c>
      <c r="U1661" s="1">
        <v>82769.055266571202</v>
      </c>
      <c r="V1661" s="1">
        <v>39746.175620758702</v>
      </c>
      <c r="W1661" s="1">
        <v>0</v>
      </c>
      <c r="X1661" s="1">
        <v>381437.286691399</v>
      </c>
      <c r="Y1661" s="1">
        <v>27990.5058518634</v>
      </c>
      <c r="Z1661" s="1">
        <v>20944.935312633199</v>
      </c>
      <c r="AA1661" s="1">
        <v>74695.072719836506</v>
      </c>
      <c r="AB1661" s="1">
        <v>16863.7524896424</v>
      </c>
      <c r="AC1661" s="1">
        <v>7161.5499329843497</v>
      </c>
      <c r="AD1661" s="1">
        <v>95139.023141093305</v>
      </c>
      <c r="AE1661" s="1">
        <v>433824.46133313503</v>
      </c>
      <c r="AF1661" s="1">
        <v>7132603.2813004097</v>
      </c>
      <c r="AG1661" s="1">
        <v>2699236.2402179302</v>
      </c>
      <c r="AH1661" s="1">
        <v>2449716.2427006802</v>
      </c>
      <c r="AI1661" s="1">
        <v>13724744.551291799</v>
      </c>
      <c r="AJ1661" s="1">
        <v>3665178.0629533199</v>
      </c>
      <c r="AK1661" s="1">
        <v>1774334.3332926</v>
      </c>
      <c r="AL1661" s="1"/>
      <c r="AM1661" s="1"/>
    </row>
    <row r="1662" spans="1:39" x14ac:dyDescent="0.3">
      <c r="A1662" t="str">
        <f t="shared" si="275"/>
        <v>Other</v>
      </c>
      <c r="B1662" t="str">
        <f t="shared" si="276"/>
        <v>9630</v>
      </c>
      <c r="C1662" t="str">
        <f t="shared" si="277"/>
        <v>ADDITIVE METAL MATERIALS</v>
      </c>
      <c r="D1662" s="1">
        <f t="shared" si="278"/>
        <v>129540.33724416301</v>
      </c>
      <c r="E1662" s="1">
        <f t="shared" si="279"/>
        <v>929632.03570493299</v>
      </c>
      <c r="F1662" s="1">
        <f t="shared" si="280"/>
        <v>134472.5938</v>
      </c>
      <c r="G1662" s="1">
        <f t="shared" si="281"/>
        <v>0</v>
      </c>
      <c r="H1662" s="2">
        <f t="shared" si="282"/>
        <v>-0.85534858026054317</v>
      </c>
      <c r="I1662" s="2">
        <f t="shared" si="283"/>
        <v>3.8075063418589572E-2</v>
      </c>
      <c r="J1662" s="2">
        <f t="shared" si="284"/>
        <v>0</v>
      </c>
      <c r="K1662" s="2">
        <f t="shared" si="285"/>
        <v>1.68855180038403E-6</v>
      </c>
      <c r="L1662" s="2">
        <f>AM1662/SUM(AM1:AM$2583)</f>
        <v>0</v>
      </c>
      <c r="M1662" t="s">
        <v>3281</v>
      </c>
      <c r="N1662" t="s">
        <v>3860</v>
      </c>
      <c r="O1662" t="s">
        <v>3861</v>
      </c>
      <c r="P1662" s="1"/>
      <c r="Q1662" s="1"/>
      <c r="R1662" s="1"/>
      <c r="S1662" s="1">
        <v>105228.656269969</v>
      </c>
      <c r="T1662" s="1"/>
      <c r="U1662" s="1"/>
      <c r="V1662" s="1">
        <v>9925.3588269229695</v>
      </c>
      <c r="W1662" s="1">
        <v>83174.492429160295</v>
      </c>
      <c r="X1662" s="1">
        <v>55480.647489643197</v>
      </c>
      <c r="Y1662" s="1">
        <v>97452.902711112401</v>
      </c>
      <c r="Z1662" s="1">
        <v>12252.860788870999</v>
      </c>
      <c r="AA1662" s="1"/>
      <c r="AB1662" s="1">
        <v>0</v>
      </c>
      <c r="AC1662" s="1"/>
      <c r="AD1662" s="1">
        <v>69907.516061685994</v>
      </c>
      <c r="AE1662" s="1">
        <v>129540.33724416301</v>
      </c>
      <c r="AF1662" s="1">
        <v>2267533.3610767899</v>
      </c>
      <c r="AG1662" s="1">
        <v>20204.898757176899</v>
      </c>
      <c r="AH1662" s="1">
        <v>0</v>
      </c>
      <c r="AI1662" s="1"/>
      <c r="AJ1662" s="1"/>
      <c r="AK1662" s="1">
        <v>929632.03570493299</v>
      </c>
      <c r="AL1662" s="1">
        <v>134472.5938</v>
      </c>
      <c r="AM1662" s="1"/>
    </row>
    <row r="1663" spans="1:39" x14ac:dyDescent="0.3">
      <c r="A1663" t="str">
        <f t="shared" si="275"/>
        <v>Other</v>
      </c>
      <c r="B1663" t="str">
        <f t="shared" si="276"/>
        <v>9640</v>
      </c>
      <c r="C1663" t="str">
        <f t="shared" si="277"/>
        <v>IRON &amp; STEEL PRIMARY &amp; SEMIFINISHED</v>
      </c>
      <c r="D1663" s="1">
        <f t="shared" si="278"/>
        <v>119666.856820687</v>
      </c>
      <c r="E1663" s="1">
        <f t="shared" si="279"/>
        <v>228362.78951196899</v>
      </c>
      <c r="F1663" s="1">
        <f t="shared" si="280"/>
        <v>3057849.7618</v>
      </c>
      <c r="G1663" s="1">
        <f t="shared" si="281"/>
        <v>292286.14454225602</v>
      </c>
      <c r="H1663" s="2">
        <f t="shared" si="282"/>
        <v>12.390315332611276</v>
      </c>
      <c r="I1663" s="2">
        <f t="shared" si="283"/>
        <v>24.5530214717847</v>
      </c>
      <c r="J1663" s="2">
        <f t="shared" si="284"/>
        <v>9.5585515087635339E-2</v>
      </c>
      <c r="K1663" s="2">
        <f t="shared" si="285"/>
        <v>3.839695193409192E-5</v>
      </c>
      <c r="L1663" s="2">
        <f>AM1663/SUM(AM1:AM$2583)</f>
        <v>5.7384068347904977E-6</v>
      </c>
      <c r="M1663" t="s">
        <v>3281</v>
      </c>
      <c r="N1663" t="s">
        <v>3862</v>
      </c>
      <c r="O1663" t="s">
        <v>3863</v>
      </c>
      <c r="P1663" s="1"/>
      <c r="Q1663" s="1">
        <v>60685.545568134097</v>
      </c>
      <c r="R1663" s="1"/>
      <c r="S1663" s="1"/>
      <c r="T1663" s="1">
        <v>41649.421203199701</v>
      </c>
      <c r="U1663" s="1">
        <v>323488.371930864</v>
      </c>
      <c r="V1663" s="1">
        <v>38103.367250335497</v>
      </c>
      <c r="W1663" s="1">
        <v>72609.491113576907</v>
      </c>
      <c r="X1663" s="1">
        <v>7524137.1270604897</v>
      </c>
      <c r="Y1663" s="1">
        <v>3341337.3426605598</v>
      </c>
      <c r="Z1663" s="1">
        <v>274708.44801142998</v>
      </c>
      <c r="AA1663" s="1">
        <v>84182.6549452818</v>
      </c>
      <c r="AB1663" s="1">
        <v>272088.84080422501</v>
      </c>
      <c r="AC1663" s="1">
        <v>96851.003795350596</v>
      </c>
      <c r="AD1663" s="1">
        <v>65548.190699511397</v>
      </c>
      <c r="AE1663" s="1">
        <v>119666.856820687</v>
      </c>
      <c r="AF1663" s="1">
        <v>74587.401049187902</v>
      </c>
      <c r="AG1663" s="1">
        <v>1116135.0073476899</v>
      </c>
      <c r="AH1663" s="1">
        <v>378905.54929009703</v>
      </c>
      <c r="AI1663" s="1">
        <v>48207.536582348599</v>
      </c>
      <c r="AJ1663" s="1">
        <v>111184.308276711</v>
      </c>
      <c r="AK1663" s="1">
        <v>228362.78951196899</v>
      </c>
      <c r="AL1663" s="1">
        <v>3057849.7618</v>
      </c>
      <c r="AM1663" s="1">
        <v>292286.14454225602</v>
      </c>
    </row>
    <row r="1664" spans="1:39" x14ac:dyDescent="0.3">
      <c r="A1664" t="str">
        <f t="shared" si="275"/>
        <v>Other</v>
      </c>
      <c r="B1664" t="str">
        <f t="shared" si="276"/>
        <v>9650</v>
      </c>
      <c r="C1664" t="str">
        <f t="shared" si="277"/>
        <v>NONFERROUS BASE METAL REFINERY</v>
      </c>
      <c r="D1664" s="1">
        <f t="shared" si="278"/>
        <v>11274.8071305104</v>
      </c>
      <c r="E1664" s="1">
        <f t="shared" si="279"/>
        <v>0</v>
      </c>
      <c r="F1664" s="1">
        <f t="shared" si="280"/>
        <v>0</v>
      </c>
      <c r="G1664" s="1">
        <f t="shared" si="281"/>
        <v>0</v>
      </c>
      <c r="H1664" s="2" t="e">
        <f t="shared" si="282"/>
        <v>#DIV/0!</v>
      </c>
      <c r="I1664" s="2">
        <f t="shared" si="283"/>
        <v>-1</v>
      </c>
      <c r="J1664" s="2" t="e">
        <f t="shared" si="284"/>
        <v>#DIV/0!</v>
      </c>
      <c r="K1664" s="2">
        <f t="shared" si="285"/>
        <v>0</v>
      </c>
      <c r="L1664" s="2">
        <f>AM1664/SUM(AM1:AM$2583)</f>
        <v>0</v>
      </c>
      <c r="M1664" t="s">
        <v>3281</v>
      </c>
      <c r="N1664" t="s">
        <v>3864</v>
      </c>
      <c r="O1664" t="s">
        <v>3865</v>
      </c>
      <c r="P1664" s="1"/>
      <c r="Q1664" s="1"/>
      <c r="R1664" s="1"/>
      <c r="S1664" s="1"/>
      <c r="T1664" s="1"/>
      <c r="U1664" s="1"/>
      <c r="V1664" s="1"/>
      <c r="W1664" s="1">
        <v>44460.611191661199</v>
      </c>
      <c r="X1664" s="1"/>
      <c r="Y1664" s="1">
        <v>1134.86115547132</v>
      </c>
      <c r="Z1664" s="1"/>
      <c r="AA1664" s="1">
        <v>56801.547199062203</v>
      </c>
      <c r="AB1664" s="1">
        <v>-2745.7524075461101</v>
      </c>
      <c r="AC1664" s="1"/>
      <c r="AD1664" s="1">
        <v>36184.299161637398</v>
      </c>
      <c r="AE1664" s="1">
        <v>11274.8071305104</v>
      </c>
      <c r="AF1664" s="1"/>
      <c r="AG1664" s="1"/>
      <c r="AH1664" s="1"/>
      <c r="AI1664" s="1"/>
      <c r="AJ1664" s="1"/>
      <c r="AK1664" s="1"/>
      <c r="AL1664" s="1"/>
      <c r="AM1664" s="1"/>
    </row>
    <row r="1665" spans="1:39" x14ac:dyDescent="0.3">
      <c r="A1665" t="str">
        <f t="shared" ref="A1665:A1728" si="286">M1665</f>
        <v>Other</v>
      </c>
      <c r="B1665" t="str">
        <f t="shared" ref="B1665:B1728" si="287">N1665</f>
        <v>9660</v>
      </c>
      <c r="C1665" t="str">
        <f t="shared" ref="C1665:C1728" si="288">O1665</f>
        <v>PRECIOUS METALS PRIMARY FORMS</v>
      </c>
      <c r="D1665" s="1">
        <f t="shared" ref="D1665:D1728" si="289">AE1665</f>
        <v>0</v>
      </c>
      <c r="E1665" s="1">
        <f t="shared" ref="E1665:E1728" si="290">AK1665</f>
        <v>0</v>
      </c>
      <c r="F1665" s="1">
        <f t="shared" ref="F1665:F1728" si="291">AL1665</f>
        <v>-85095</v>
      </c>
      <c r="G1665" s="1">
        <f t="shared" ref="G1665:G1728" si="292">AM1665</f>
        <v>0</v>
      </c>
      <c r="H1665" s="2" t="e">
        <f t="shared" si="282"/>
        <v>#DIV/0!</v>
      </c>
      <c r="I1665" s="2" t="e">
        <f t="shared" si="283"/>
        <v>#DIV/0!</v>
      </c>
      <c r="J1665" s="2">
        <f t="shared" si="284"/>
        <v>0</v>
      </c>
      <c r="K1665" s="2">
        <f t="shared" si="285"/>
        <v>-1.0685249045421404E-6</v>
      </c>
      <c r="L1665" s="2">
        <f>AM1665/SUM(AM1:AM$2583)</f>
        <v>0</v>
      </c>
      <c r="M1665" t="s">
        <v>3281</v>
      </c>
      <c r="N1665" t="s">
        <v>3866</v>
      </c>
      <c r="O1665" t="s">
        <v>3867</v>
      </c>
      <c r="P1665" s="1"/>
      <c r="Q1665" s="1"/>
      <c r="R1665" s="1"/>
      <c r="S1665" s="1"/>
      <c r="T1665" s="1"/>
      <c r="U1665" s="1">
        <v>10163.3291311577</v>
      </c>
      <c r="V1665" s="1"/>
      <c r="W1665" s="1"/>
      <c r="X1665" s="1"/>
      <c r="Y1665" s="1">
        <v>16822.9042555661</v>
      </c>
      <c r="Z1665" s="1">
        <v>4753557.9139857497</v>
      </c>
      <c r="AA1665" s="1">
        <v>0</v>
      </c>
      <c r="AB1665" s="1"/>
      <c r="AC1665" s="1">
        <v>0</v>
      </c>
      <c r="AD1665" s="1"/>
      <c r="AE1665" s="1"/>
      <c r="AF1665" s="1"/>
      <c r="AG1665" s="1"/>
      <c r="AH1665" s="1">
        <v>10848.159229929801</v>
      </c>
      <c r="AI1665" s="1"/>
      <c r="AJ1665" s="1">
        <v>225719.08069190101</v>
      </c>
      <c r="AK1665" s="1"/>
      <c r="AL1665" s="1">
        <v>-85095</v>
      </c>
      <c r="AM1665" s="1"/>
    </row>
    <row r="1666" spans="1:39" x14ac:dyDescent="0.3">
      <c r="A1666" t="str">
        <f t="shared" si="286"/>
        <v>Other</v>
      </c>
      <c r="B1666" t="str">
        <f t="shared" si="287"/>
        <v>9670</v>
      </c>
      <c r="C1666" t="str">
        <f t="shared" si="288"/>
        <v>IRON AND STEEL SCRAP</v>
      </c>
      <c r="D1666" s="1">
        <f t="shared" si="289"/>
        <v>0</v>
      </c>
      <c r="E1666" s="1">
        <f t="shared" si="290"/>
        <v>0</v>
      </c>
      <c r="F1666" s="1">
        <f t="shared" si="291"/>
        <v>0</v>
      </c>
      <c r="G1666" s="1">
        <f t="shared" si="292"/>
        <v>0</v>
      </c>
      <c r="H1666" s="2" t="e">
        <f t="shared" ref="H1666:H1729" si="293">AL1666/AK1666-1</f>
        <v>#DIV/0!</v>
      </c>
      <c r="I1666" s="2" t="e">
        <f t="shared" ref="I1666:I1729" si="294">AL1666/AE1666-1</f>
        <v>#DIV/0!</v>
      </c>
      <c r="J1666" s="2" t="e">
        <f t="shared" ref="J1666:J1729" si="295">AM1666/AL1666</f>
        <v>#DIV/0!</v>
      </c>
      <c r="K1666" s="2">
        <f t="shared" ref="K1666:K1729" si="296">AL1666/SUM(AL$1:AL$2583)</f>
        <v>0</v>
      </c>
      <c r="L1666" s="2">
        <f>AM1666/SUM(AM1:AM$2583)</f>
        <v>0</v>
      </c>
      <c r="M1666" t="s">
        <v>3281</v>
      </c>
      <c r="N1666" t="s">
        <v>3868</v>
      </c>
      <c r="O1666" t="s">
        <v>3869</v>
      </c>
      <c r="P1666" s="1">
        <v>96955.113096498695</v>
      </c>
      <c r="Q1666" s="1"/>
      <c r="R1666" s="1"/>
      <c r="S1666" s="1">
        <v>59030.449447339801</v>
      </c>
      <c r="T1666" s="1"/>
      <c r="U1666" s="1"/>
      <c r="V1666" s="1"/>
      <c r="W1666" s="1">
        <v>0</v>
      </c>
      <c r="X1666" s="1"/>
      <c r="Y1666" s="1"/>
      <c r="Z1666" s="1"/>
      <c r="AA1666" s="1">
        <v>17609.669298317702</v>
      </c>
      <c r="AB1666" s="1">
        <v>13998.4669483291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</row>
    <row r="1667" spans="1:39" x14ac:dyDescent="0.3">
      <c r="A1667" t="str">
        <f t="shared" si="286"/>
        <v>Other</v>
      </c>
      <c r="B1667" t="str">
        <f t="shared" si="287"/>
        <v>9905</v>
      </c>
      <c r="C1667" t="str">
        <f t="shared" si="288"/>
        <v>SIGNS, ADVERTISING DISPLAYS, AND IDENTIFICATION PLATES</v>
      </c>
      <c r="D1667" s="1">
        <f t="shared" si="289"/>
        <v>1409378.8498368701</v>
      </c>
      <c r="E1667" s="1">
        <f t="shared" si="290"/>
        <v>1449518.7750306299</v>
      </c>
      <c r="F1667" s="1">
        <f t="shared" si="291"/>
        <v>1746967.2187999999</v>
      </c>
      <c r="G1667" s="1">
        <f t="shared" si="292"/>
        <v>99506.464182049007</v>
      </c>
      <c r="H1667" s="2">
        <f t="shared" si="293"/>
        <v>0.20520496104859665</v>
      </c>
      <c r="I1667" s="2">
        <f t="shared" si="294"/>
        <v>0.23952989574251404</v>
      </c>
      <c r="J1667" s="2">
        <f t="shared" si="295"/>
        <v>5.695954858866812E-2</v>
      </c>
      <c r="K1667" s="2">
        <f t="shared" si="296"/>
        <v>2.1936400266837282E-5</v>
      </c>
      <c r="L1667" s="2">
        <f>AM1667/SUM(AM1:AM$2583)</f>
        <v>1.9535943965539382E-6</v>
      </c>
      <c r="M1667" t="s">
        <v>3281</v>
      </c>
      <c r="N1667" t="s">
        <v>3870</v>
      </c>
      <c r="O1667" t="s">
        <v>3871</v>
      </c>
      <c r="P1667" s="1">
        <v>884314.90791946405</v>
      </c>
      <c r="Q1667" s="1">
        <v>3352956.0552349701</v>
      </c>
      <c r="R1667" s="1">
        <v>2434899.80008935</v>
      </c>
      <c r="S1667" s="1">
        <v>3717949.1540009198</v>
      </c>
      <c r="T1667" s="1">
        <v>2372062.4607444899</v>
      </c>
      <c r="U1667" s="1">
        <v>3631659.2223962098</v>
      </c>
      <c r="V1667" s="1">
        <v>75837577.983152106</v>
      </c>
      <c r="W1667" s="1">
        <v>50977902.379499502</v>
      </c>
      <c r="X1667" s="1">
        <v>79435448.266030505</v>
      </c>
      <c r="Y1667" s="1">
        <v>7486729.9216369297</v>
      </c>
      <c r="Z1667" s="1">
        <v>3316817.1150125898</v>
      </c>
      <c r="AA1667" s="1">
        <v>2066164.5151494101</v>
      </c>
      <c r="AB1667" s="1">
        <v>1131789.6239966401</v>
      </c>
      <c r="AC1667" s="1">
        <v>51963.481625725399</v>
      </c>
      <c r="AD1667" s="1">
        <v>1053832.6364822499</v>
      </c>
      <c r="AE1667" s="1">
        <v>1409378.8498368701</v>
      </c>
      <c r="AF1667" s="1">
        <v>1172022.7380997301</v>
      </c>
      <c r="AG1667" s="1">
        <v>2220651.5745126698</v>
      </c>
      <c r="AH1667" s="1">
        <v>1340795.2070009699</v>
      </c>
      <c r="AI1667" s="1">
        <v>2360509.5371507499</v>
      </c>
      <c r="AJ1667" s="1">
        <v>1869679.5915063301</v>
      </c>
      <c r="AK1667" s="1">
        <v>1449518.7750306299</v>
      </c>
      <c r="AL1667" s="1">
        <v>1746967.2187999999</v>
      </c>
      <c r="AM1667" s="1">
        <v>99506.464182049007</v>
      </c>
    </row>
    <row r="1668" spans="1:39" x14ac:dyDescent="0.3">
      <c r="A1668" t="str">
        <f t="shared" si="286"/>
        <v>Other</v>
      </c>
      <c r="B1668" t="str">
        <f t="shared" si="287"/>
        <v>9915</v>
      </c>
      <c r="C1668" t="str">
        <f t="shared" si="288"/>
        <v>COLLECTORS AND/OR HISTORICAL ITEMS</v>
      </c>
      <c r="D1668" s="1">
        <f t="shared" si="289"/>
        <v>183682.872665025</v>
      </c>
      <c r="E1668" s="1">
        <f t="shared" si="290"/>
        <v>131984.242687155</v>
      </c>
      <c r="F1668" s="1">
        <f t="shared" si="291"/>
        <v>0</v>
      </c>
      <c r="G1668" s="1">
        <f t="shared" si="292"/>
        <v>0</v>
      </c>
      <c r="H1668" s="2">
        <f t="shared" si="293"/>
        <v>-1</v>
      </c>
      <c r="I1668" s="2">
        <f t="shared" si="294"/>
        <v>-1</v>
      </c>
      <c r="J1668" s="2" t="e">
        <f t="shared" si="295"/>
        <v>#DIV/0!</v>
      </c>
      <c r="K1668" s="2">
        <f t="shared" si="296"/>
        <v>0</v>
      </c>
      <c r="L1668" s="2">
        <f>AM1668/SUM(AM1:AM$2583)</f>
        <v>0</v>
      </c>
      <c r="M1668" t="s">
        <v>3281</v>
      </c>
      <c r="N1668" t="s">
        <v>3872</v>
      </c>
      <c r="O1668" t="s">
        <v>3873</v>
      </c>
      <c r="P1668" s="1"/>
      <c r="Q1668" s="1"/>
      <c r="R1668" s="1">
        <v>350349.09359836503</v>
      </c>
      <c r="S1668" s="1">
        <v>143512.046777107</v>
      </c>
      <c r="T1668" s="1"/>
      <c r="U1668" s="1">
        <v>271870.49791317299</v>
      </c>
      <c r="V1668" s="1">
        <v>162830.944008372</v>
      </c>
      <c r="W1668" s="1">
        <v>164307.75944244501</v>
      </c>
      <c r="X1668" s="1">
        <v>95630.952429464596</v>
      </c>
      <c r="Y1668" s="1">
        <v>87531.496636298602</v>
      </c>
      <c r="Z1668" s="1">
        <v>288941.40407112101</v>
      </c>
      <c r="AA1668" s="1">
        <v>123652.975104392</v>
      </c>
      <c r="AB1668" s="1">
        <v>133248.54735085601</v>
      </c>
      <c r="AC1668" s="1">
        <v>-27.206717065386901</v>
      </c>
      <c r="AD1668" s="1">
        <v>-26508.386325336502</v>
      </c>
      <c r="AE1668" s="1">
        <v>183682.872665025</v>
      </c>
      <c r="AF1668" s="1">
        <v>63659.8036426541</v>
      </c>
      <c r="AG1668" s="1">
        <v>9043.4102179674501</v>
      </c>
      <c r="AH1668" s="1">
        <v>31892.6173970292</v>
      </c>
      <c r="AI1668" s="1">
        <v>3236.9295168143499</v>
      </c>
      <c r="AJ1668" s="1">
        <v>6151.1513188386798</v>
      </c>
      <c r="AK1668" s="1">
        <v>131984.242687155</v>
      </c>
      <c r="AL1668" s="1">
        <v>0</v>
      </c>
      <c r="AM1668" s="1"/>
    </row>
    <row r="1669" spans="1:39" x14ac:dyDescent="0.3">
      <c r="A1669" t="str">
        <f t="shared" si="286"/>
        <v>Other</v>
      </c>
      <c r="B1669" t="str">
        <f t="shared" si="287"/>
        <v>9920</v>
      </c>
      <c r="C1669" t="str">
        <f t="shared" si="288"/>
        <v>SMOKERS' ARTICLES AND MATCHES</v>
      </c>
      <c r="D1669" s="1">
        <f t="shared" si="289"/>
        <v>0</v>
      </c>
      <c r="E1669" s="1">
        <f t="shared" si="290"/>
        <v>0</v>
      </c>
      <c r="F1669" s="1">
        <f t="shared" si="291"/>
        <v>0</v>
      </c>
      <c r="G1669" s="1">
        <f t="shared" si="292"/>
        <v>0</v>
      </c>
      <c r="H1669" s="2" t="e">
        <f t="shared" si="293"/>
        <v>#DIV/0!</v>
      </c>
      <c r="I1669" s="2" t="e">
        <f t="shared" si="294"/>
        <v>#DIV/0!</v>
      </c>
      <c r="J1669" s="2" t="e">
        <f t="shared" si="295"/>
        <v>#DIV/0!</v>
      </c>
      <c r="K1669" s="2">
        <f t="shared" si="296"/>
        <v>0</v>
      </c>
      <c r="L1669" s="2">
        <f>AM1669/SUM(AM1:AM$2583)</f>
        <v>0</v>
      </c>
      <c r="M1669" t="s">
        <v>3281</v>
      </c>
      <c r="N1669" t="s">
        <v>3874</v>
      </c>
      <c r="O1669" t="s">
        <v>3875</v>
      </c>
      <c r="P1669" s="1"/>
      <c r="Q1669" s="1"/>
      <c r="R1669" s="1"/>
      <c r="S1669" s="1"/>
      <c r="T1669" s="1"/>
      <c r="U1669" s="1"/>
      <c r="V1669" s="1">
        <v>8250.3933564829495</v>
      </c>
      <c r="W1669" s="1"/>
      <c r="X1669" s="1">
        <v>32962.1474935269</v>
      </c>
      <c r="Y1669" s="1">
        <v>11010.462518562599</v>
      </c>
      <c r="Z1669" s="1"/>
      <c r="AA1669" s="1">
        <v>-713.32548338034906</v>
      </c>
      <c r="AB1669" s="1"/>
      <c r="AC1669" s="1"/>
      <c r="AD1669" s="1"/>
      <c r="AE1669" s="1"/>
      <c r="AF1669" s="1"/>
      <c r="AG1669" s="1"/>
      <c r="AH1669" s="1">
        <v>148585.337973527</v>
      </c>
      <c r="AI1669" s="1"/>
      <c r="AJ1669" s="1"/>
      <c r="AK1669" s="1"/>
      <c r="AL1669" s="1"/>
      <c r="AM1669" s="1"/>
    </row>
    <row r="1670" spans="1:39" x14ac:dyDescent="0.3">
      <c r="A1670" t="str">
        <f t="shared" si="286"/>
        <v>Other</v>
      </c>
      <c r="B1670" t="str">
        <f t="shared" si="287"/>
        <v>9925</v>
      </c>
      <c r="C1670" t="str">
        <f t="shared" si="288"/>
        <v>ECCLESIASTICAL EQ FURNISHING &amp; SUP</v>
      </c>
      <c r="D1670" s="1">
        <f t="shared" si="289"/>
        <v>15560.397544134001</v>
      </c>
      <c r="E1670" s="1">
        <f t="shared" si="290"/>
        <v>12819.6889755474</v>
      </c>
      <c r="F1670" s="1">
        <f t="shared" si="291"/>
        <v>0</v>
      </c>
      <c r="G1670" s="1">
        <f t="shared" si="292"/>
        <v>0</v>
      </c>
      <c r="H1670" s="2">
        <f t="shared" si="293"/>
        <v>-1</v>
      </c>
      <c r="I1670" s="2">
        <f t="shared" si="294"/>
        <v>-1</v>
      </c>
      <c r="J1670" s="2" t="e">
        <f t="shared" si="295"/>
        <v>#DIV/0!</v>
      </c>
      <c r="K1670" s="2">
        <f t="shared" si="296"/>
        <v>0</v>
      </c>
      <c r="L1670" s="2">
        <f>AM1670/SUM(AM1:AM$2583)</f>
        <v>0</v>
      </c>
      <c r="M1670" t="s">
        <v>3281</v>
      </c>
      <c r="N1670" t="s">
        <v>3876</v>
      </c>
      <c r="O1670" t="s">
        <v>3877</v>
      </c>
      <c r="P1670" s="1"/>
      <c r="Q1670" s="1"/>
      <c r="R1670" s="1"/>
      <c r="S1670" s="1">
        <v>238677.274678285</v>
      </c>
      <c r="T1670" s="1">
        <v>34668.680713677699</v>
      </c>
      <c r="U1670" s="1">
        <v>41212.010895902997</v>
      </c>
      <c r="V1670" s="1">
        <v>105378.816755038</v>
      </c>
      <c r="W1670" s="1">
        <v>162779.56201442599</v>
      </c>
      <c r="X1670" s="1">
        <v>24365.6484869589</v>
      </c>
      <c r="Y1670" s="1">
        <v>48141.826971512201</v>
      </c>
      <c r="Z1670" s="1">
        <v>58531.677890992301</v>
      </c>
      <c r="AA1670" s="1">
        <v>122063.57795078099</v>
      </c>
      <c r="AB1670" s="1">
        <v>3267.8834993764899</v>
      </c>
      <c r="AC1670" s="1">
        <v>17949.730517405598</v>
      </c>
      <c r="AD1670" s="1">
        <v>50552.815108736897</v>
      </c>
      <c r="AE1670" s="1">
        <v>15560.397544134001</v>
      </c>
      <c r="AF1670" s="1">
        <v>24539.089538043001</v>
      </c>
      <c r="AG1670" s="1"/>
      <c r="AH1670" s="1"/>
      <c r="AI1670" s="1">
        <v>76684.694961818299</v>
      </c>
      <c r="AJ1670" s="1"/>
      <c r="AK1670" s="1">
        <v>12819.6889755474</v>
      </c>
      <c r="AL1670" s="1">
        <v>0</v>
      </c>
      <c r="AM1670" s="1"/>
    </row>
    <row r="1671" spans="1:39" x14ac:dyDescent="0.3">
      <c r="A1671" t="str">
        <f t="shared" si="286"/>
        <v>Other</v>
      </c>
      <c r="B1671" t="str">
        <f t="shared" si="287"/>
        <v>9930</v>
      </c>
      <c r="C1671" t="str">
        <f t="shared" si="288"/>
        <v>MEMORIALS-CEMETERY &amp; MORTUARY EQ</v>
      </c>
      <c r="D1671" s="1">
        <f t="shared" si="289"/>
        <v>134720.14964346201</v>
      </c>
      <c r="E1671" s="1">
        <f t="shared" si="290"/>
        <v>0</v>
      </c>
      <c r="F1671" s="1">
        <f t="shared" si="291"/>
        <v>54921.2402</v>
      </c>
      <c r="G1671" s="1">
        <f t="shared" si="292"/>
        <v>0</v>
      </c>
      <c r="H1671" s="2" t="e">
        <f t="shared" si="293"/>
        <v>#DIV/0!</v>
      </c>
      <c r="I1671" s="2">
        <f t="shared" si="294"/>
        <v>-0.59233091452652387</v>
      </c>
      <c r="J1671" s="2">
        <f t="shared" si="295"/>
        <v>0</v>
      </c>
      <c r="K1671" s="2">
        <f t="shared" si="296"/>
        <v>6.8963761610013476E-7</v>
      </c>
      <c r="L1671" s="2">
        <f>AM1671/SUM(AM1:AM$2583)</f>
        <v>0</v>
      </c>
      <c r="M1671" t="s">
        <v>3281</v>
      </c>
      <c r="N1671" t="s">
        <v>3878</v>
      </c>
      <c r="O1671" t="s">
        <v>3879</v>
      </c>
      <c r="P1671" s="1">
        <v>168620.81945400999</v>
      </c>
      <c r="Q1671" s="1"/>
      <c r="R1671" s="1"/>
      <c r="S1671" s="1">
        <v>66318.968206868594</v>
      </c>
      <c r="T1671" s="1"/>
      <c r="U1671" s="1">
        <v>109615.258181771</v>
      </c>
      <c r="V1671" s="1">
        <v>363790.47622043599</v>
      </c>
      <c r="W1671" s="1">
        <v>83619.479569821196</v>
      </c>
      <c r="X1671" s="1">
        <v>227114.774768103</v>
      </c>
      <c r="Y1671" s="1">
        <v>263623.44357800798</v>
      </c>
      <c r="Z1671" s="1">
        <v>995715.69093961106</v>
      </c>
      <c r="AA1671" s="1">
        <v>53172.801796089101</v>
      </c>
      <c r="AB1671" s="1">
        <v>182500.455400659</v>
      </c>
      <c r="AC1671" s="1">
        <v>3989.4940569517398</v>
      </c>
      <c r="AD1671" s="1">
        <v>124099.720303161</v>
      </c>
      <c r="AE1671" s="1">
        <v>134720.14964346201</v>
      </c>
      <c r="AF1671" s="1">
        <v>147241.68190594899</v>
      </c>
      <c r="AG1671" s="1">
        <v>90152.092141649904</v>
      </c>
      <c r="AH1671" s="1">
        <v>95539.506415766402</v>
      </c>
      <c r="AI1671" s="1">
        <v>97663.622299956303</v>
      </c>
      <c r="AJ1671" s="1">
        <v>0</v>
      </c>
      <c r="AK1671" s="1">
        <v>0</v>
      </c>
      <c r="AL1671" s="1">
        <v>54921.2402</v>
      </c>
      <c r="AM1671" s="1">
        <v>0</v>
      </c>
    </row>
    <row r="1672" spans="1:39" x14ac:dyDescent="0.3">
      <c r="A1672" t="str">
        <f t="shared" si="286"/>
        <v>Other</v>
      </c>
      <c r="B1672" t="str">
        <f t="shared" si="287"/>
        <v>9998</v>
      </c>
      <c r="C1672" t="str">
        <f t="shared" si="288"/>
        <v>NON-FOOD ITEMS FOR RESALE</v>
      </c>
      <c r="D1672" s="1">
        <f t="shared" si="289"/>
        <v>0</v>
      </c>
      <c r="E1672" s="1">
        <f t="shared" si="290"/>
        <v>0</v>
      </c>
      <c r="F1672" s="1">
        <f t="shared" si="291"/>
        <v>0</v>
      </c>
      <c r="G1672" s="1">
        <f t="shared" si="292"/>
        <v>0</v>
      </c>
      <c r="H1672" s="2" t="e">
        <f t="shared" si="293"/>
        <v>#DIV/0!</v>
      </c>
      <c r="I1672" s="2" t="e">
        <f t="shared" si="294"/>
        <v>#DIV/0!</v>
      </c>
      <c r="J1672" s="2" t="e">
        <f t="shared" si="295"/>
        <v>#DIV/0!</v>
      </c>
      <c r="K1672" s="2">
        <f t="shared" si="296"/>
        <v>0</v>
      </c>
      <c r="L1672" s="2">
        <f>AM1672/SUM(AM1:AM$2583)</f>
        <v>0</v>
      </c>
      <c r="M1672" t="s">
        <v>3281</v>
      </c>
      <c r="N1672" t="s">
        <v>3880</v>
      </c>
      <c r="O1672" t="s">
        <v>3881</v>
      </c>
      <c r="P1672" s="1"/>
      <c r="Q1672" s="1"/>
      <c r="R1672" s="1"/>
      <c r="S1672" s="1">
        <v>0</v>
      </c>
      <c r="T1672" s="1">
        <v>136611.58902582401</v>
      </c>
      <c r="U1672" s="1">
        <v>5795013.3345549004</v>
      </c>
      <c r="V1672" s="1">
        <v>1673586.90954365</v>
      </c>
      <c r="W1672" s="1">
        <v>10825.2987888609</v>
      </c>
      <c r="X1672" s="1">
        <v>3919.0663686571302</v>
      </c>
      <c r="Y1672" s="1">
        <v>3601163.7642216501</v>
      </c>
      <c r="Z1672" s="1">
        <v>482911.258190008</v>
      </c>
      <c r="AA1672" s="1">
        <v>15388.594697643501</v>
      </c>
      <c r="AB1672" s="1">
        <v>0</v>
      </c>
      <c r="AC1672" s="1"/>
      <c r="AD1672" s="1">
        <v>-3872.9055720931401</v>
      </c>
      <c r="AE1672" s="1"/>
      <c r="AF1672" s="1"/>
      <c r="AG1672" s="1"/>
      <c r="AH1672" s="1"/>
      <c r="AI1672" s="1"/>
      <c r="AJ1672" s="1"/>
      <c r="AK1672" s="1"/>
      <c r="AL1672" s="1"/>
      <c r="AM1672" s="1"/>
    </row>
    <row r="1673" spans="1:39" x14ac:dyDescent="0.3">
      <c r="A1673" t="str">
        <f t="shared" si="286"/>
        <v>Other</v>
      </c>
      <c r="B1673" t="str">
        <f t="shared" si="287"/>
        <v>9999</v>
      </c>
      <c r="C1673" t="str">
        <f t="shared" si="288"/>
        <v>MISCELLANEOUS ITEMS</v>
      </c>
      <c r="D1673" s="1">
        <f t="shared" si="289"/>
        <v>1686632.7900533101</v>
      </c>
      <c r="E1673" s="1">
        <f t="shared" si="290"/>
        <v>2099433.3694264898</v>
      </c>
      <c r="F1673" s="1">
        <f t="shared" si="291"/>
        <v>4222614.1123000002</v>
      </c>
      <c r="G1673" s="1">
        <f t="shared" si="292"/>
        <v>0</v>
      </c>
      <c r="H1673" s="2">
        <f t="shared" si="293"/>
        <v>1.0113113251379384</v>
      </c>
      <c r="I1673" s="2">
        <f t="shared" si="294"/>
        <v>1.5035764377416938</v>
      </c>
      <c r="J1673" s="2">
        <f t="shared" si="295"/>
        <v>0</v>
      </c>
      <c r="K1673" s="2">
        <f t="shared" si="296"/>
        <v>5.3022719798620984E-5</v>
      </c>
      <c r="L1673" s="2">
        <f>AM1673/SUM(AM1:AM$2583)</f>
        <v>0</v>
      </c>
      <c r="M1673" t="s">
        <v>3281</v>
      </c>
      <c r="N1673" t="s">
        <v>3882</v>
      </c>
      <c r="O1673" t="s">
        <v>3883</v>
      </c>
      <c r="P1673" s="1">
        <v>1326596782.78741</v>
      </c>
      <c r="Q1673" s="1">
        <v>1768246310.5239</v>
      </c>
      <c r="R1673" s="1">
        <v>2248839675.5601501</v>
      </c>
      <c r="S1673" s="1">
        <v>101725304.697266</v>
      </c>
      <c r="T1673" s="1">
        <v>1136345322.78859</v>
      </c>
      <c r="U1673" s="1">
        <v>376229237.51501399</v>
      </c>
      <c r="V1673" s="1">
        <v>273898724.35930002</v>
      </c>
      <c r="W1673" s="1">
        <v>154776306.10094401</v>
      </c>
      <c r="X1673" s="1">
        <v>170975967.531607</v>
      </c>
      <c r="Y1673" s="1">
        <v>214182910.637999</v>
      </c>
      <c r="Z1673" s="1">
        <v>33389038.6314242</v>
      </c>
      <c r="AA1673" s="1">
        <v>107774068.23793501</v>
      </c>
      <c r="AB1673" s="1">
        <v>6497940.4431846403</v>
      </c>
      <c r="AC1673" s="1">
        <v>6133783.4117452996</v>
      </c>
      <c r="AD1673" s="1">
        <v>5088351.7479672404</v>
      </c>
      <c r="AE1673" s="1">
        <v>1686632.7900533101</v>
      </c>
      <c r="AF1673" s="1">
        <v>1779032.3516430401</v>
      </c>
      <c r="AG1673" s="1">
        <v>20860182.7936536</v>
      </c>
      <c r="AH1673" s="1">
        <v>16152094.7684137</v>
      </c>
      <c r="AI1673" s="1">
        <v>2995845.2182990802</v>
      </c>
      <c r="AJ1673" s="1">
        <v>1240899.8417346999</v>
      </c>
      <c r="AK1673" s="1">
        <v>2099433.3694264898</v>
      </c>
      <c r="AL1673" s="1">
        <v>4222614.1123000002</v>
      </c>
      <c r="AM1673" s="1">
        <v>0</v>
      </c>
    </row>
    <row r="1674" spans="1:39" x14ac:dyDescent="0.3">
      <c r="A1674" t="str">
        <f t="shared" si="286"/>
        <v>PAMS</v>
      </c>
      <c r="B1674" t="str">
        <f t="shared" si="287"/>
        <v>B502</v>
      </c>
      <c r="C1674" t="str">
        <f t="shared" si="288"/>
        <v>AIR QUALITY ANALYSES</v>
      </c>
      <c r="D1674" s="1">
        <f t="shared" si="289"/>
        <v>81202.731390635803</v>
      </c>
      <c r="E1674" s="1">
        <f t="shared" si="290"/>
        <v>5079.1160758903998</v>
      </c>
      <c r="F1674" s="1">
        <f t="shared" si="291"/>
        <v>30310.679700000001</v>
      </c>
      <c r="G1674" s="1">
        <f t="shared" si="292"/>
        <v>29071.429997833999</v>
      </c>
      <c r="H1674" s="2">
        <f t="shared" si="293"/>
        <v>4.9677076182367728</v>
      </c>
      <c r="I1674" s="2">
        <f t="shared" si="294"/>
        <v>-0.62672832328525108</v>
      </c>
      <c r="J1674" s="2">
        <f t="shared" si="295"/>
        <v>0.95911508041286186</v>
      </c>
      <c r="K1674" s="2">
        <f t="shared" si="296"/>
        <v>3.8060657069216633E-7</v>
      </c>
      <c r="L1674" s="2">
        <f>AM1674/SUM(AM1:AM$2583)</f>
        <v>5.7075470634423559E-7</v>
      </c>
      <c r="M1674" t="s">
        <v>3884</v>
      </c>
      <c r="N1674" t="s">
        <v>3885</v>
      </c>
      <c r="O1674" t="s">
        <v>3886</v>
      </c>
      <c r="P1674" s="1">
        <v>142602.718462577</v>
      </c>
      <c r="Q1674" s="1">
        <v>204860.646237362</v>
      </c>
      <c r="R1674" s="1">
        <v>401801.957823103</v>
      </c>
      <c r="S1674" s="1">
        <v>3198454.3793096198</v>
      </c>
      <c r="T1674" s="1">
        <v>4623109.5532244304</v>
      </c>
      <c r="U1674" s="1">
        <v>22221805.872205</v>
      </c>
      <c r="V1674" s="1">
        <v>11446541.0713802</v>
      </c>
      <c r="W1674" s="1">
        <v>4800092.5268429602</v>
      </c>
      <c r="X1674" s="1">
        <v>1465828.4970088101</v>
      </c>
      <c r="Y1674" s="1">
        <v>1415093.0446335201</v>
      </c>
      <c r="Z1674" s="1">
        <v>284439.80362000101</v>
      </c>
      <c r="AA1674" s="1">
        <v>1182739.64744122</v>
      </c>
      <c r="AB1674" s="1">
        <v>-101362.28404258</v>
      </c>
      <c r="AC1674" s="1">
        <v>189791.065509262</v>
      </c>
      <c r="AD1674" s="1">
        <v>186520.83143644701</v>
      </c>
      <c r="AE1674" s="1">
        <v>81202.731390635803</v>
      </c>
      <c r="AF1674" s="1">
        <v>69079.303262451605</v>
      </c>
      <c r="AG1674" s="1">
        <v>48864.0196546074</v>
      </c>
      <c r="AH1674" s="1">
        <v>448105.95930164203</v>
      </c>
      <c r="AI1674" s="1">
        <v>494473.19258124701</v>
      </c>
      <c r="AJ1674" s="1">
        <v>251101.38008912999</v>
      </c>
      <c r="AK1674" s="1">
        <v>5079.1160758903998</v>
      </c>
      <c r="AL1674" s="1">
        <v>30310.679700000001</v>
      </c>
      <c r="AM1674" s="1">
        <v>29071.429997833999</v>
      </c>
    </row>
    <row r="1675" spans="1:39" x14ac:dyDescent="0.3">
      <c r="A1675" t="str">
        <f t="shared" si="286"/>
        <v>PAMS</v>
      </c>
      <c r="B1675" t="str">
        <f t="shared" si="287"/>
        <v>B503</v>
      </c>
      <c r="C1675" t="str">
        <f t="shared" si="288"/>
        <v>SPECIAL STUDIES/ANALYSIS- ARCHEOLOGICAL/PALEONTOLOGICAL</v>
      </c>
      <c r="D1675" s="1">
        <f t="shared" si="289"/>
        <v>616403.41391372401</v>
      </c>
      <c r="E1675" s="1">
        <f t="shared" si="290"/>
        <v>0</v>
      </c>
      <c r="F1675" s="1">
        <f t="shared" si="291"/>
        <v>0</v>
      </c>
      <c r="G1675" s="1">
        <f t="shared" si="292"/>
        <v>0</v>
      </c>
      <c r="H1675" s="2" t="e">
        <f t="shared" si="293"/>
        <v>#DIV/0!</v>
      </c>
      <c r="I1675" s="2">
        <f t="shared" si="294"/>
        <v>-1</v>
      </c>
      <c r="J1675" s="2" t="e">
        <f t="shared" si="295"/>
        <v>#DIV/0!</v>
      </c>
      <c r="K1675" s="2">
        <f t="shared" si="296"/>
        <v>0</v>
      </c>
      <c r="L1675" s="2">
        <f>AM1675/SUM(AM1:AM$2583)</f>
        <v>0</v>
      </c>
      <c r="M1675" t="s">
        <v>3884</v>
      </c>
      <c r="N1675" t="s">
        <v>3887</v>
      </c>
      <c r="O1675" t="s">
        <v>3888</v>
      </c>
      <c r="P1675" s="1">
        <v>686066.44654283603</v>
      </c>
      <c r="Q1675" s="1">
        <v>90659.188701487801</v>
      </c>
      <c r="R1675" s="1">
        <v>463971.83931256802</v>
      </c>
      <c r="S1675" s="1">
        <v>878561.37324117206</v>
      </c>
      <c r="T1675" s="1">
        <v>542736.58265755302</v>
      </c>
      <c r="U1675" s="1">
        <v>291645.68007774698</v>
      </c>
      <c r="V1675" s="1">
        <v>41096.773821464099</v>
      </c>
      <c r="W1675" s="1">
        <v>161995.73145473</v>
      </c>
      <c r="X1675" s="1">
        <v>488904.97714510502</v>
      </c>
      <c r="Y1675" s="1">
        <v>296370.31035732903</v>
      </c>
      <c r="Z1675" s="1">
        <v>182917.15568055201</v>
      </c>
      <c r="AA1675" s="1">
        <v>340423.26337410201</v>
      </c>
      <c r="AB1675" s="1">
        <v>637053.35468730005</v>
      </c>
      <c r="AC1675" s="1">
        <v>43283.401146425997</v>
      </c>
      <c r="AD1675" s="1">
        <v>1936969.632854</v>
      </c>
      <c r="AE1675" s="1">
        <v>616403.41391372401</v>
      </c>
      <c r="AF1675" s="1">
        <v>494326.91844850301</v>
      </c>
      <c r="AG1675" s="1">
        <v>2863549.20689099</v>
      </c>
      <c r="AH1675" s="1">
        <v>197445.88312694099</v>
      </c>
      <c r="AI1675" s="1">
        <v>10079.775882231101</v>
      </c>
      <c r="AJ1675" s="1">
        <v>22657.2318887908</v>
      </c>
      <c r="AK1675" s="1"/>
      <c r="AL1675" s="1"/>
      <c r="AM1675" s="1"/>
    </row>
    <row r="1676" spans="1:39" x14ac:dyDescent="0.3">
      <c r="A1676" t="str">
        <f t="shared" si="286"/>
        <v>PAMS</v>
      </c>
      <c r="B1676" t="str">
        <f t="shared" si="287"/>
        <v>B504</v>
      </c>
      <c r="C1676" t="str">
        <f t="shared" si="288"/>
        <v>SPECIAL STUDIES/ANALYSIS- CHEMICAL/BIOLOGICAL</v>
      </c>
      <c r="D1676" s="1">
        <f t="shared" si="289"/>
        <v>35909.061263108699</v>
      </c>
      <c r="E1676" s="1">
        <f t="shared" si="290"/>
        <v>24720.442243320202</v>
      </c>
      <c r="F1676" s="1">
        <f t="shared" si="291"/>
        <v>20953.179899999999</v>
      </c>
      <c r="G1676" s="1">
        <f t="shared" si="292"/>
        <v>12208.619256772099</v>
      </c>
      <c r="H1676" s="2">
        <f t="shared" si="293"/>
        <v>-0.15239461763019901</v>
      </c>
      <c r="I1676" s="2">
        <f t="shared" si="294"/>
        <v>-0.41649324256977105</v>
      </c>
      <c r="J1676" s="2">
        <f t="shared" si="295"/>
        <v>0.5826618830668322</v>
      </c>
      <c r="K1676" s="2">
        <f t="shared" si="296"/>
        <v>2.6310587640286496E-7</v>
      </c>
      <c r="L1676" s="2">
        <f>AM1676/SUM(AM1:AM$2583)</f>
        <v>2.3968985699316159E-7</v>
      </c>
      <c r="M1676" t="s">
        <v>3884</v>
      </c>
      <c r="N1676" t="s">
        <v>3889</v>
      </c>
      <c r="O1676" t="s">
        <v>3890</v>
      </c>
      <c r="P1676" s="1">
        <v>1888890.2191733001</v>
      </c>
      <c r="Q1676" s="1">
        <v>1919590.9170178799</v>
      </c>
      <c r="R1676" s="1">
        <v>1900080.1061710599</v>
      </c>
      <c r="S1676" s="1">
        <v>307867.15430956299</v>
      </c>
      <c r="T1676" s="1">
        <v>187172.49888718</v>
      </c>
      <c r="U1676" s="1">
        <v>256901.24226530801</v>
      </c>
      <c r="V1676" s="1"/>
      <c r="W1676" s="1">
        <v>137867.086222135</v>
      </c>
      <c r="X1676" s="1">
        <v>64251.360193630499</v>
      </c>
      <c r="Y1676" s="1">
        <v>232999.139684191</v>
      </c>
      <c r="Z1676" s="1">
        <v>1930068.8024297899</v>
      </c>
      <c r="AA1676" s="1">
        <v>195082.85809922501</v>
      </c>
      <c r="AB1676" s="1">
        <v>258740.60358823201</v>
      </c>
      <c r="AC1676" s="1">
        <v>52311.096902994002</v>
      </c>
      <c r="AD1676" s="1">
        <v>12131.9845882547</v>
      </c>
      <c r="AE1676" s="1">
        <v>35909.061263108699</v>
      </c>
      <c r="AF1676" s="1">
        <v>292762.70558756503</v>
      </c>
      <c r="AG1676" s="1">
        <v>834308.75980463799</v>
      </c>
      <c r="AH1676" s="1">
        <v>40277.764422171203</v>
      </c>
      <c r="AI1676" s="1">
        <v>34775.753965976</v>
      </c>
      <c r="AJ1676" s="1">
        <v>31306.7125020331</v>
      </c>
      <c r="AK1676" s="1">
        <v>24720.442243320202</v>
      </c>
      <c r="AL1676" s="1">
        <v>20953.179899999999</v>
      </c>
      <c r="AM1676" s="1">
        <v>12208.619256772099</v>
      </c>
    </row>
    <row r="1677" spans="1:39" x14ac:dyDescent="0.3">
      <c r="A1677" t="str">
        <f t="shared" si="286"/>
        <v>PAMS</v>
      </c>
      <c r="B1677" t="str">
        <f t="shared" si="287"/>
        <v>B505</v>
      </c>
      <c r="C1677" t="str">
        <f t="shared" si="288"/>
        <v>COST BENEFIT ANALYSES</v>
      </c>
      <c r="D1677" s="1">
        <f t="shared" si="289"/>
        <v>671836.97016550705</v>
      </c>
      <c r="E1677" s="1">
        <f t="shared" si="290"/>
        <v>0</v>
      </c>
      <c r="F1677" s="1">
        <f t="shared" si="291"/>
        <v>0</v>
      </c>
      <c r="G1677" s="1">
        <f t="shared" si="292"/>
        <v>-892.64082734592705</v>
      </c>
      <c r="H1677" s="2" t="e">
        <f t="shared" si="293"/>
        <v>#DIV/0!</v>
      </c>
      <c r="I1677" s="2">
        <f t="shared" si="294"/>
        <v>-1</v>
      </c>
      <c r="J1677" s="2" t="e">
        <f t="shared" si="295"/>
        <v>#DIV/0!</v>
      </c>
      <c r="K1677" s="2">
        <f t="shared" si="296"/>
        <v>0</v>
      </c>
      <c r="L1677" s="2">
        <f>AM1677/SUM(AM1:AM$2583)</f>
        <v>-1.7525073700215621E-8</v>
      </c>
      <c r="M1677" t="s">
        <v>3884</v>
      </c>
      <c r="N1677" t="s">
        <v>3891</v>
      </c>
      <c r="O1677" t="s">
        <v>3892</v>
      </c>
      <c r="P1677" s="1"/>
      <c r="Q1677" s="1">
        <v>92184.6090956751</v>
      </c>
      <c r="R1677" s="1">
        <v>150813.171660541</v>
      </c>
      <c r="S1677" s="1">
        <v>47162.796489110602</v>
      </c>
      <c r="T1677" s="1"/>
      <c r="U1677" s="1">
        <v>23631954.7962607</v>
      </c>
      <c r="V1677" s="1">
        <v>3016948.3646104801</v>
      </c>
      <c r="W1677" s="1">
        <v>-3674.2057485763098</v>
      </c>
      <c r="X1677" s="1"/>
      <c r="Y1677" s="1"/>
      <c r="Z1677" s="1"/>
      <c r="AA1677" s="1"/>
      <c r="AB1677" s="1"/>
      <c r="AC1677" s="1"/>
      <c r="AD1677" s="1">
        <v>606303.22112076601</v>
      </c>
      <c r="AE1677" s="1">
        <v>671836.97016550705</v>
      </c>
      <c r="AF1677" s="1">
        <v>593667.28126280196</v>
      </c>
      <c r="AG1677" s="1">
        <v>233744.77969894599</v>
      </c>
      <c r="AH1677" s="1">
        <v>-10848.159229929801</v>
      </c>
      <c r="AI1677" s="1"/>
      <c r="AJ1677" s="1"/>
      <c r="AK1677" s="1">
        <v>0</v>
      </c>
      <c r="AL1677" s="1"/>
      <c r="AM1677" s="1">
        <v>-892.64082734592705</v>
      </c>
    </row>
    <row r="1678" spans="1:39" x14ac:dyDescent="0.3">
      <c r="A1678" t="str">
        <f t="shared" si="286"/>
        <v>PAMS</v>
      </c>
      <c r="B1678" t="str">
        <f t="shared" si="287"/>
        <v>B506</v>
      </c>
      <c r="C1678" t="str">
        <f t="shared" si="288"/>
        <v>SPECIAL STUDIES/ANALYSIS- DATA (OTHER THAN SCIENTIFIC)</v>
      </c>
      <c r="D1678" s="1">
        <f t="shared" si="289"/>
        <v>4992528.9143388402</v>
      </c>
      <c r="E1678" s="1">
        <f t="shared" si="290"/>
        <v>7721587.6462278599</v>
      </c>
      <c r="F1678" s="1">
        <f t="shared" si="291"/>
        <v>6837860.8134000003</v>
      </c>
      <c r="G1678" s="1">
        <f t="shared" si="292"/>
        <v>164053.32126287499</v>
      </c>
      <c r="H1678" s="2">
        <f t="shared" si="293"/>
        <v>-0.11444885084734835</v>
      </c>
      <c r="I1678" s="2">
        <f t="shared" si="294"/>
        <v>0.36961867036187956</v>
      </c>
      <c r="J1678" s="2">
        <f t="shared" si="295"/>
        <v>2.3991907080264552E-2</v>
      </c>
      <c r="K1678" s="2">
        <f t="shared" si="296"/>
        <v>8.5861972770558533E-5</v>
      </c>
      <c r="L1678" s="2">
        <f>AM1678/SUM(AM1:AM$2583)</f>
        <v>3.2208324533456068E-6</v>
      </c>
      <c r="M1678" t="s">
        <v>3884</v>
      </c>
      <c r="N1678" t="s">
        <v>3893</v>
      </c>
      <c r="O1678" t="s">
        <v>3894</v>
      </c>
      <c r="P1678" s="1">
        <v>44098381.996618003</v>
      </c>
      <c r="Q1678" s="1">
        <v>32508382.303376801</v>
      </c>
      <c r="R1678" s="1">
        <v>31580513.885931801</v>
      </c>
      <c r="S1678" s="1">
        <v>9663143.4670996405</v>
      </c>
      <c r="T1678" s="1">
        <v>9098057.2404357903</v>
      </c>
      <c r="U1678" s="1">
        <v>10767247.4297543</v>
      </c>
      <c r="V1678" s="1">
        <v>4045192.6096692602</v>
      </c>
      <c r="W1678" s="1">
        <v>6234226.0532442797</v>
      </c>
      <c r="X1678" s="1">
        <v>7063954.7620516103</v>
      </c>
      <c r="Y1678" s="1">
        <v>12975363.048450699</v>
      </c>
      <c r="Z1678" s="1">
        <v>34838858.202031203</v>
      </c>
      <c r="AA1678" s="1">
        <v>24807171.812240198</v>
      </c>
      <c r="AB1678" s="1">
        <v>14862753.432173001</v>
      </c>
      <c r="AC1678" s="1">
        <v>1622986.8579227</v>
      </c>
      <c r="AD1678" s="1">
        <v>6133749.3920207601</v>
      </c>
      <c r="AE1678" s="1">
        <v>4992528.9143388402</v>
      </c>
      <c r="AF1678" s="1">
        <v>10306413.517713999</v>
      </c>
      <c r="AG1678" s="1">
        <v>3041672.7708141902</v>
      </c>
      <c r="AH1678" s="1">
        <v>6748392.9496378899</v>
      </c>
      <c r="AI1678" s="1">
        <v>5860030.0367241502</v>
      </c>
      <c r="AJ1678" s="1">
        <v>4104561.2100228001</v>
      </c>
      <c r="AK1678" s="1">
        <v>7721587.6462278599</v>
      </c>
      <c r="AL1678" s="1">
        <v>6837860.8134000003</v>
      </c>
      <c r="AM1678" s="1">
        <v>164053.32126287499</v>
      </c>
    </row>
    <row r="1679" spans="1:39" x14ac:dyDescent="0.3">
      <c r="A1679" t="str">
        <f t="shared" si="286"/>
        <v>PAMS</v>
      </c>
      <c r="B1679" t="str">
        <f t="shared" si="287"/>
        <v>B507</v>
      </c>
      <c r="C1679" t="str">
        <f t="shared" si="288"/>
        <v>ECONOMIC STUDIES</v>
      </c>
      <c r="D1679" s="1">
        <f t="shared" si="289"/>
        <v>1385168.8289139899</v>
      </c>
      <c r="E1679" s="1">
        <f t="shared" si="290"/>
        <v>1255279.4208023199</v>
      </c>
      <c r="F1679" s="1">
        <f t="shared" si="291"/>
        <v>16449.570100000001</v>
      </c>
      <c r="G1679" s="1">
        <f t="shared" si="292"/>
        <v>0</v>
      </c>
      <c r="H1679" s="2">
        <f t="shared" si="293"/>
        <v>-0.98689569045154413</v>
      </c>
      <c r="I1679" s="2">
        <f t="shared" si="294"/>
        <v>-0.98812450168049415</v>
      </c>
      <c r="J1679" s="2">
        <f t="shared" si="295"/>
        <v>0</v>
      </c>
      <c r="K1679" s="2">
        <f t="shared" si="296"/>
        <v>2.0655473671616134E-7</v>
      </c>
      <c r="L1679" s="2">
        <f>AM1679/SUM(AM1:AM$2583)</f>
        <v>0</v>
      </c>
      <c r="M1679" t="s">
        <v>3884</v>
      </c>
      <c r="N1679" t="s">
        <v>3895</v>
      </c>
      <c r="O1679" t="s">
        <v>3896</v>
      </c>
      <c r="P1679" s="1">
        <v>152717.18857413199</v>
      </c>
      <c r="Q1679" s="1"/>
      <c r="R1679" s="1"/>
      <c r="S1679" s="1"/>
      <c r="T1679" s="1"/>
      <c r="U1679" s="1">
        <v>540196.82352279697</v>
      </c>
      <c r="V1679" s="1">
        <v>405274.533376885</v>
      </c>
      <c r="W1679" s="1">
        <v>406781.94980725797</v>
      </c>
      <c r="X1679" s="1">
        <v>-249125.08889498899</v>
      </c>
      <c r="Y1679" s="1"/>
      <c r="Z1679" s="1">
        <v>7195.2524384785702</v>
      </c>
      <c r="AA1679" s="1"/>
      <c r="AB1679" s="1"/>
      <c r="AC1679" s="1"/>
      <c r="AD1679" s="1"/>
      <c r="AE1679" s="1">
        <v>1385168.8289139899</v>
      </c>
      <c r="AF1679" s="1">
        <v>1174378.737561</v>
      </c>
      <c r="AG1679" s="1"/>
      <c r="AH1679" s="1"/>
      <c r="AI1679" s="1">
        <v>5227998.9585799603</v>
      </c>
      <c r="AJ1679" s="1">
        <v>4200581.6634200001</v>
      </c>
      <c r="AK1679" s="1">
        <v>1255279.4208023199</v>
      </c>
      <c r="AL1679" s="1">
        <v>16449.570100000001</v>
      </c>
      <c r="AM1679" s="1"/>
    </row>
    <row r="1680" spans="1:39" x14ac:dyDescent="0.3">
      <c r="A1680" t="str">
        <f t="shared" si="286"/>
        <v>PAMS</v>
      </c>
      <c r="B1680" t="str">
        <f t="shared" si="287"/>
        <v>B509</v>
      </c>
      <c r="C1680" t="str">
        <f t="shared" si="288"/>
        <v>SPECIAL STUDIES/ANALYSIS- ENDANGERED SPECIES: PLANT/ANIMAL</v>
      </c>
      <c r="D1680" s="1">
        <f t="shared" si="289"/>
        <v>6628824.6087692296</v>
      </c>
      <c r="E1680" s="1">
        <f t="shared" si="290"/>
        <v>17992732.0005707</v>
      </c>
      <c r="F1680" s="1">
        <f t="shared" si="291"/>
        <v>28455741.8413</v>
      </c>
      <c r="G1680" s="1">
        <f t="shared" si="292"/>
        <v>15928994.885961</v>
      </c>
      <c r="H1680" s="2">
        <f t="shared" si="293"/>
        <v>0.5815131265445086</v>
      </c>
      <c r="I1680" s="2">
        <f t="shared" si="294"/>
        <v>3.2927281261380914</v>
      </c>
      <c r="J1680" s="2">
        <f t="shared" si="295"/>
        <v>0.55978139578290764</v>
      </c>
      <c r="K1680" s="2">
        <f t="shared" si="296"/>
        <v>3.5731439960809533E-4</v>
      </c>
      <c r="L1680" s="2">
        <f>AM1680/SUM(AM1:AM$2583)</f>
        <v>3.127313929577209E-4</v>
      </c>
      <c r="M1680" t="s">
        <v>3884</v>
      </c>
      <c r="N1680" t="s">
        <v>3897</v>
      </c>
      <c r="O1680" t="s">
        <v>3898</v>
      </c>
      <c r="P1680" s="1">
        <v>355720.74348723103</v>
      </c>
      <c r="Q1680" s="1">
        <v>263646.90932917601</v>
      </c>
      <c r="R1680" s="1">
        <v>786176.53298503195</v>
      </c>
      <c r="S1680" s="1">
        <v>301940.94702212699</v>
      </c>
      <c r="T1680" s="1">
        <v>68382.399698339199</v>
      </c>
      <c r="U1680" s="1">
        <v>107576.81773671501</v>
      </c>
      <c r="V1680" s="1">
        <v>335824.98428409098</v>
      </c>
      <c r="W1680" s="1">
        <v>249464.96215889201</v>
      </c>
      <c r="X1680" s="1">
        <v>208788.927298094</v>
      </c>
      <c r="Y1680" s="1">
        <v>231676.99437164201</v>
      </c>
      <c r="Z1680" s="1">
        <v>114946.591531538</v>
      </c>
      <c r="AA1680" s="1">
        <v>243247.46380795201</v>
      </c>
      <c r="AB1680" s="1">
        <v>585845.06250810099</v>
      </c>
      <c r="AC1680" s="1">
        <v>265505.51646548702</v>
      </c>
      <c r="AD1680" s="1">
        <v>338804.63191892399</v>
      </c>
      <c r="AE1680" s="1">
        <v>6628824.6087692296</v>
      </c>
      <c r="AF1680" s="1">
        <v>9772079.5272241905</v>
      </c>
      <c r="AG1680" s="1">
        <v>7096203.9729735795</v>
      </c>
      <c r="AH1680" s="1">
        <v>3522100.8153717401</v>
      </c>
      <c r="AI1680" s="1">
        <v>368677.52830836503</v>
      </c>
      <c r="AJ1680" s="1">
        <v>266413.07738554099</v>
      </c>
      <c r="AK1680" s="1">
        <v>17992732.0005707</v>
      </c>
      <c r="AL1680" s="1">
        <v>28455741.8413</v>
      </c>
      <c r="AM1680" s="1">
        <v>15928994.885961</v>
      </c>
    </row>
    <row r="1681" spans="1:39" x14ac:dyDescent="0.3">
      <c r="A1681" t="str">
        <f t="shared" si="286"/>
        <v>PAMS</v>
      </c>
      <c r="B1681" t="str">
        <f t="shared" si="287"/>
        <v>B510</v>
      </c>
      <c r="C1681" t="str">
        <f t="shared" si="288"/>
        <v>SPECIAL STUDIES/ANALYSIS- ENVIRONMENTAL ASSESSMENTS</v>
      </c>
      <c r="D1681" s="1">
        <f t="shared" si="289"/>
        <v>3434384.8792198999</v>
      </c>
      <c r="E1681" s="1">
        <f t="shared" si="290"/>
        <v>901539.40116917796</v>
      </c>
      <c r="F1681" s="1">
        <f t="shared" si="291"/>
        <v>1374960.7871000001</v>
      </c>
      <c r="G1681" s="1">
        <f t="shared" si="292"/>
        <v>7194.3962582588802</v>
      </c>
      <c r="H1681" s="2">
        <f t="shared" si="293"/>
        <v>0.52512556336068816</v>
      </c>
      <c r="I1681" s="2">
        <f t="shared" si="294"/>
        <v>-0.59964860216473048</v>
      </c>
      <c r="J1681" s="2">
        <f t="shared" si="295"/>
        <v>5.2324374089481838E-3</v>
      </c>
      <c r="K1681" s="2">
        <f t="shared" si="296"/>
        <v>1.7265172381282258E-5</v>
      </c>
      <c r="L1681" s="2">
        <f>AM1681/SUM(AM1:AM$2583)</f>
        <v>1.4124642386055841E-7</v>
      </c>
      <c r="M1681" t="s">
        <v>3884</v>
      </c>
      <c r="N1681" t="s">
        <v>3899</v>
      </c>
      <c r="O1681" t="s">
        <v>3900</v>
      </c>
      <c r="P1681" s="1">
        <v>4849941.7375822701</v>
      </c>
      <c r="Q1681" s="1">
        <v>7194559.3166803103</v>
      </c>
      <c r="R1681" s="1">
        <v>12947851.141521599</v>
      </c>
      <c r="S1681" s="1">
        <v>11096025.416355601</v>
      </c>
      <c r="T1681" s="1">
        <v>11540806.2063588</v>
      </c>
      <c r="U1681" s="1">
        <v>13263924.089702001</v>
      </c>
      <c r="V1681" s="1">
        <v>4474524.8482630504</v>
      </c>
      <c r="W1681" s="1">
        <v>4265423.5962686101</v>
      </c>
      <c r="X1681" s="1">
        <v>7296727.1035622396</v>
      </c>
      <c r="Y1681" s="1">
        <v>25890938.576533299</v>
      </c>
      <c r="Z1681" s="1">
        <v>5280614.9281731201</v>
      </c>
      <c r="AA1681" s="1">
        <v>6427974.5877517601</v>
      </c>
      <c r="AB1681" s="1">
        <v>4458882.8823245298</v>
      </c>
      <c r="AC1681" s="1">
        <v>4035264.2757048402</v>
      </c>
      <c r="AD1681" s="1">
        <v>5487405.3682454601</v>
      </c>
      <c r="AE1681" s="1">
        <v>3434384.8792198999</v>
      </c>
      <c r="AF1681" s="1">
        <v>3079672.1285043098</v>
      </c>
      <c r="AG1681" s="1">
        <v>1966896.4002301199</v>
      </c>
      <c r="AH1681" s="1">
        <v>947346.06127758103</v>
      </c>
      <c r="AI1681" s="1">
        <v>1963375.0773251799</v>
      </c>
      <c r="AJ1681" s="1">
        <v>3062093.1542827301</v>
      </c>
      <c r="AK1681" s="1">
        <v>901539.40116917796</v>
      </c>
      <c r="AL1681" s="1">
        <v>1374960.7871000001</v>
      </c>
      <c r="AM1681" s="1">
        <v>7194.3962582588802</v>
      </c>
    </row>
    <row r="1682" spans="1:39" x14ac:dyDescent="0.3">
      <c r="A1682" t="str">
        <f t="shared" si="286"/>
        <v>PAMS</v>
      </c>
      <c r="B1682" t="str">
        <f t="shared" si="287"/>
        <v>B513</v>
      </c>
      <c r="C1682" t="str">
        <f t="shared" si="288"/>
        <v>SPECIAL STUDIES/ANALYSIS- FEASIBILITY (NON-CONSTRUCTION)</v>
      </c>
      <c r="D1682" s="1">
        <f t="shared" si="289"/>
        <v>1052488.1565827599</v>
      </c>
      <c r="E1682" s="1">
        <f t="shared" si="290"/>
        <v>4734072.4904662697</v>
      </c>
      <c r="F1682" s="1">
        <f t="shared" si="291"/>
        <v>3356741</v>
      </c>
      <c r="G1682" s="1">
        <f t="shared" si="292"/>
        <v>705222.12834482896</v>
      </c>
      <c r="H1682" s="2">
        <f t="shared" si="293"/>
        <v>-0.29094009296224632</v>
      </c>
      <c r="I1682" s="2">
        <f t="shared" si="294"/>
        <v>2.1893385013459299</v>
      </c>
      <c r="J1682" s="2">
        <f t="shared" si="295"/>
        <v>0.21009131426726965</v>
      </c>
      <c r="K1682" s="2">
        <f t="shared" si="296"/>
        <v>4.2150083513692802E-5</v>
      </c>
      <c r="L1682" s="2">
        <f>AM1682/SUM(AM1:AM$2583)</f>
        <v>1.3845512546197384E-5</v>
      </c>
      <c r="M1682" t="s">
        <v>3884</v>
      </c>
      <c r="N1682" t="s">
        <v>3901</v>
      </c>
      <c r="O1682" t="s">
        <v>3902</v>
      </c>
      <c r="P1682" s="1">
        <v>84970802.223057106</v>
      </c>
      <c r="Q1682" s="1">
        <v>69308742.324043602</v>
      </c>
      <c r="R1682" s="1">
        <v>70968644.288790196</v>
      </c>
      <c r="S1682" s="1">
        <v>76599877.259088799</v>
      </c>
      <c r="T1682" s="1">
        <v>97212893.619569004</v>
      </c>
      <c r="U1682" s="1">
        <v>72544759.153519005</v>
      </c>
      <c r="V1682" s="1">
        <v>14464395.012224101</v>
      </c>
      <c r="W1682" s="1">
        <v>5913559.50866648</v>
      </c>
      <c r="X1682" s="1">
        <v>7490853.7087693298</v>
      </c>
      <c r="Y1682" s="1">
        <v>2424189.7958001201</v>
      </c>
      <c r="Z1682" s="1">
        <v>3079.5680436688299</v>
      </c>
      <c r="AA1682" s="1">
        <v>-275590.88603349001</v>
      </c>
      <c r="AB1682" s="1">
        <v>25425.266995148901</v>
      </c>
      <c r="AC1682" s="1"/>
      <c r="AD1682" s="1"/>
      <c r="AE1682" s="1">
        <v>1052488.1565827599</v>
      </c>
      <c r="AF1682" s="1">
        <v>0</v>
      </c>
      <c r="AG1682" s="1"/>
      <c r="AH1682" s="1"/>
      <c r="AI1682" s="1"/>
      <c r="AJ1682" s="1">
        <v>3672782.60363677</v>
      </c>
      <c r="AK1682" s="1">
        <v>4734072.4904662697</v>
      </c>
      <c r="AL1682" s="1">
        <v>3356741</v>
      </c>
      <c r="AM1682" s="1">
        <v>705222.12834482896</v>
      </c>
    </row>
    <row r="1683" spans="1:39" x14ac:dyDescent="0.3">
      <c r="A1683" t="str">
        <f t="shared" si="286"/>
        <v>PAMS</v>
      </c>
      <c r="B1683" t="str">
        <f t="shared" si="287"/>
        <v>B516</v>
      </c>
      <c r="C1683" t="str">
        <f t="shared" si="288"/>
        <v>ANIMAL AND FISHERIES STUDIES</v>
      </c>
      <c r="D1683" s="1">
        <f t="shared" si="289"/>
        <v>0</v>
      </c>
      <c r="E1683" s="1">
        <f t="shared" si="290"/>
        <v>0</v>
      </c>
      <c r="F1683" s="1">
        <f t="shared" si="291"/>
        <v>0</v>
      </c>
      <c r="G1683" s="1">
        <f t="shared" si="292"/>
        <v>0</v>
      </c>
      <c r="H1683" s="2" t="e">
        <f t="shared" si="293"/>
        <v>#DIV/0!</v>
      </c>
      <c r="I1683" s="2" t="e">
        <f t="shared" si="294"/>
        <v>#DIV/0!</v>
      </c>
      <c r="J1683" s="2" t="e">
        <f t="shared" si="295"/>
        <v>#DIV/0!</v>
      </c>
      <c r="K1683" s="2">
        <f t="shared" si="296"/>
        <v>0</v>
      </c>
      <c r="L1683" s="2">
        <f>AM1683/SUM(AM1:AM$2583)</f>
        <v>0</v>
      </c>
      <c r="M1683" t="s">
        <v>3884</v>
      </c>
      <c r="N1683" t="s">
        <v>3903</v>
      </c>
      <c r="O1683" t="s">
        <v>3904</v>
      </c>
      <c r="P1683" s="1"/>
      <c r="Q1683" s="1"/>
      <c r="R1683" s="1">
        <v>50058.300900042901</v>
      </c>
      <c r="S1683" s="1"/>
      <c r="T1683" s="1"/>
      <c r="U1683" s="1"/>
      <c r="V1683" s="1"/>
      <c r="W1683" s="1">
        <v>5001.0022688955296</v>
      </c>
      <c r="X1683" s="1">
        <v>141404.980041081</v>
      </c>
      <c r="Y1683" s="1">
        <v>87305.132611607303</v>
      </c>
      <c r="Z1683" s="1"/>
      <c r="AA1683" s="1">
        <v>9617.8716860271797</v>
      </c>
      <c r="AB1683" s="1">
        <v>50147.8445904318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</row>
    <row r="1684" spans="1:39" x14ac:dyDescent="0.3">
      <c r="A1684" t="str">
        <f t="shared" si="286"/>
        <v>PAMS</v>
      </c>
      <c r="B1684" t="str">
        <f t="shared" si="287"/>
        <v>B517</v>
      </c>
      <c r="C1684" t="str">
        <f t="shared" si="288"/>
        <v>GEOLOGICAL STUDIES</v>
      </c>
      <c r="D1684" s="1">
        <f t="shared" si="289"/>
        <v>78884.752188807106</v>
      </c>
      <c r="E1684" s="1">
        <f t="shared" si="290"/>
        <v>241360.94504647001</v>
      </c>
      <c r="F1684" s="1">
        <f t="shared" si="291"/>
        <v>17036</v>
      </c>
      <c r="G1684" s="1">
        <f t="shared" si="292"/>
        <v>10682.541849675599</v>
      </c>
      <c r="H1684" s="2">
        <f t="shared" si="293"/>
        <v>-0.92941691541388349</v>
      </c>
      <c r="I1684" s="2">
        <f t="shared" si="294"/>
        <v>-0.78403937988896644</v>
      </c>
      <c r="J1684" s="2">
        <f t="shared" si="295"/>
        <v>0.62705692942448932</v>
      </c>
      <c r="K1684" s="2">
        <f t="shared" si="296"/>
        <v>2.1391844730924149E-7</v>
      </c>
      <c r="L1684" s="2">
        <f>AM1684/SUM(AM1:AM$2583)</f>
        <v>2.0972862486901663E-7</v>
      </c>
      <c r="M1684" t="s">
        <v>3884</v>
      </c>
      <c r="N1684" t="s">
        <v>3905</v>
      </c>
      <c r="O1684" t="s">
        <v>3906</v>
      </c>
      <c r="P1684" s="1">
        <v>101790.993135458</v>
      </c>
      <c r="Q1684" s="1"/>
      <c r="R1684" s="1">
        <v>498950.84190215002</v>
      </c>
      <c r="S1684" s="1"/>
      <c r="T1684" s="1"/>
      <c r="U1684" s="1">
        <v>62900.035546099301</v>
      </c>
      <c r="V1684" s="1"/>
      <c r="W1684" s="1"/>
      <c r="X1684" s="1">
        <v>3332.53942913021</v>
      </c>
      <c r="Y1684" s="1"/>
      <c r="Z1684" s="1"/>
      <c r="AA1684" s="1"/>
      <c r="AB1684" s="1"/>
      <c r="AC1684" s="1"/>
      <c r="AD1684" s="1"/>
      <c r="AE1684" s="1">
        <v>78884.752188807106</v>
      </c>
      <c r="AF1684" s="1"/>
      <c r="AG1684" s="1">
        <v>9106.3929826021104</v>
      </c>
      <c r="AH1684" s="1"/>
      <c r="AI1684" s="1"/>
      <c r="AJ1684" s="1"/>
      <c r="AK1684" s="1">
        <v>241360.94504647001</v>
      </c>
      <c r="AL1684" s="1">
        <v>17036</v>
      </c>
      <c r="AM1684" s="1">
        <v>10682.541849675599</v>
      </c>
    </row>
    <row r="1685" spans="1:39" x14ac:dyDescent="0.3">
      <c r="A1685" t="str">
        <f t="shared" si="286"/>
        <v>PAMS</v>
      </c>
      <c r="B1685" t="str">
        <f t="shared" si="287"/>
        <v>B518</v>
      </c>
      <c r="C1685" t="str">
        <f t="shared" si="288"/>
        <v>GEOPHYSICAL STUDIES</v>
      </c>
      <c r="D1685" s="1">
        <f t="shared" si="289"/>
        <v>435776.09338449698</v>
      </c>
      <c r="E1685" s="1">
        <f t="shared" si="290"/>
        <v>0</v>
      </c>
      <c r="F1685" s="1">
        <f t="shared" si="291"/>
        <v>0</v>
      </c>
      <c r="G1685" s="1">
        <f t="shared" si="292"/>
        <v>0</v>
      </c>
      <c r="H1685" s="2" t="e">
        <f t="shared" si="293"/>
        <v>#DIV/0!</v>
      </c>
      <c r="I1685" s="2">
        <f t="shared" si="294"/>
        <v>-1</v>
      </c>
      <c r="J1685" s="2" t="e">
        <f t="shared" si="295"/>
        <v>#DIV/0!</v>
      </c>
      <c r="K1685" s="2">
        <f t="shared" si="296"/>
        <v>0</v>
      </c>
      <c r="L1685" s="2">
        <f>AM1685/SUM(AM1:AM$2583)</f>
        <v>0</v>
      </c>
      <c r="M1685" t="s">
        <v>3884</v>
      </c>
      <c r="N1685" t="s">
        <v>3907</v>
      </c>
      <c r="O1685" t="s">
        <v>3908</v>
      </c>
      <c r="P1685" s="1"/>
      <c r="Q1685" s="1"/>
      <c r="R1685" s="1"/>
      <c r="S1685" s="1"/>
      <c r="T1685" s="1"/>
      <c r="U1685" s="1"/>
      <c r="V1685" s="1">
        <v>718936.28507548803</v>
      </c>
      <c r="W1685" s="1"/>
      <c r="X1685" s="1">
        <v>2010191.7826986599</v>
      </c>
      <c r="Y1685" s="1">
        <v>63322.087532281701</v>
      </c>
      <c r="Z1685" s="1"/>
      <c r="AA1685" s="1">
        <v>178639.78393048601</v>
      </c>
      <c r="AB1685" s="1">
        <v>145284.18167228001</v>
      </c>
      <c r="AC1685" s="1">
        <v>187332.295554546</v>
      </c>
      <c r="AD1685" s="1">
        <v>335514.91084598802</v>
      </c>
      <c r="AE1685" s="1">
        <v>435776.09338449698</v>
      </c>
      <c r="AF1685" s="1">
        <v>324226.971449973</v>
      </c>
      <c r="AG1685" s="1">
        <v>33388.478090100201</v>
      </c>
      <c r="AH1685" s="1">
        <v>169618.05295116501</v>
      </c>
      <c r="AI1685" s="1"/>
      <c r="AJ1685" s="1"/>
      <c r="AK1685" s="1"/>
      <c r="AL1685" s="1"/>
      <c r="AM1685" s="1"/>
    </row>
    <row r="1686" spans="1:39" x14ac:dyDescent="0.3">
      <c r="A1686" t="str">
        <f t="shared" si="286"/>
        <v>PAMS</v>
      </c>
      <c r="B1686" t="str">
        <f t="shared" si="287"/>
        <v>B519</v>
      </c>
      <c r="C1686" t="str">
        <f t="shared" si="288"/>
        <v>GEOTECHNICAL STUDIES</v>
      </c>
      <c r="D1686" s="1">
        <f t="shared" si="289"/>
        <v>500682.39930544101</v>
      </c>
      <c r="E1686" s="1">
        <f t="shared" si="290"/>
        <v>88983.164768270595</v>
      </c>
      <c r="F1686" s="1">
        <f t="shared" si="291"/>
        <v>24650</v>
      </c>
      <c r="G1686" s="1">
        <f t="shared" si="292"/>
        <v>0</v>
      </c>
      <c r="H1686" s="2">
        <f t="shared" si="293"/>
        <v>-0.72298130703495</v>
      </c>
      <c r="I1686" s="2">
        <f t="shared" si="294"/>
        <v>-0.95076719286678524</v>
      </c>
      <c r="J1686" s="2">
        <f t="shared" si="295"/>
        <v>0</v>
      </c>
      <c r="K1686" s="2">
        <f t="shared" si="296"/>
        <v>3.0952628117943197E-7</v>
      </c>
      <c r="L1686" s="2">
        <f>AM1686/SUM(AM1:AM$2583)</f>
        <v>0</v>
      </c>
      <c r="M1686" t="s">
        <v>3884</v>
      </c>
      <c r="N1686" t="s">
        <v>3909</v>
      </c>
      <c r="O1686" t="s">
        <v>3910</v>
      </c>
      <c r="P1686" s="1"/>
      <c r="Q1686" s="1"/>
      <c r="R1686" s="1"/>
      <c r="S1686" s="1"/>
      <c r="T1686" s="1">
        <v>321801.277967865</v>
      </c>
      <c r="U1686" s="1"/>
      <c r="V1686" s="1"/>
      <c r="W1686" s="1">
        <v>23133.888046591601</v>
      </c>
      <c r="X1686" s="1">
        <v>47055.456739318601</v>
      </c>
      <c r="Y1686" s="1"/>
      <c r="Z1686" s="1"/>
      <c r="AA1686" s="1"/>
      <c r="AB1686" s="1">
        <v>36519.699993032002</v>
      </c>
      <c r="AC1686" s="1">
        <v>0</v>
      </c>
      <c r="AD1686" s="1">
        <v>14762.1988469883</v>
      </c>
      <c r="AE1686" s="1">
        <v>500682.39930544101</v>
      </c>
      <c r="AF1686" s="1">
        <v>199070.25129128099</v>
      </c>
      <c r="AG1686" s="1">
        <v>280588.40227451298</v>
      </c>
      <c r="AH1686" s="1"/>
      <c r="AI1686" s="1"/>
      <c r="AJ1686" s="1">
        <v>29791.496856700302</v>
      </c>
      <c r="AK1686" s="1">
        <v>88983.164768270595</v>
      </c>
      <c r="AL1686" s="1">
        <v>24650</v>
      </c>
      <c r="AM1686" s="1"/>
    </row>
    <row r="1687" spans="1:39" x14ac:dyDescent="0.3">
      <c r="A1687" t="str">
        <f t="shared" si="286"/>
        <v>PAMS</v>
      </c>
      <c r="B1687" t="str">
        <f t="shared" si="287"/>
        <v>B521</v>
      </c>
      <c r="C1687" t="str">
        <f t="shared" si="288"/>
        <v>HISTORICAL STUDIES</v>
      </c>
      <c r="D1687" s="1">
        <f t="shared" si="289"/>
        <v>220984.52901671399</v>
      </c>
      <c r="E1687" s="1">
        <f t="shared" si="290"/>
        <v>0</v>
      </c>
      <c r="F1687" s="1">
        <f t="shared" si="291"/>
        <v>0</v>
      </c>
      <c r="G1687" s="1">
        <f t="shared" si="292"/>
        <v>0</v>
      </c>
      <c r="H1687" s="2" t="e">
        <f t="shared" si="293"/>
        <v>#DIV/0!</v>
      </c>
      <c r="I1687" s="2">
        <f t="shared" si="294"/>
        <v>-1</v>
      </c>
      <c r="J1687" s="2" t="e">
        <f t="shared" si="295"/>
        <v>#DIV/0!</v>
      </c>
      <c r="K1687" s="2">
        <f t="shared" si="296"/>
        <v>0</v>
      </c>
      <c r="L1687" s="2">
        <f>AM1687/SUM(AM1:AM$2583)</f>
        <v>0</v>
      </c>
      <c r="M1687" t="s">
        <v>3884</v>
      </c>
      <c r="N1687" t="s">
        <v>3911</v>
      </c>
      <c r="O1687" t="s">
        <v>3912</v>
      </c>
      <c r="P1687" s="1"/>
      <c r="Q1687" s="1"/>
      <c r="R1687" s="1"/>
      <c r="S1687" s="1"/>
      <c r="T1687" s="1"/>
      <c r="U1687" s="1"/>
      <c r="V1687" s="1"/>
      <c r="W1687" s="1">
        <v>134720.877447798</v>
      </c>
      <c r="X1687" s="1"/>
      <c r="Y1687" s="1">
        <v>0</v>
      </c>
      <c r="Z1687" s="1">
        <v>39242.9067994621</v>
      </c>
      <c r="AA1687" s="1">
        <v>51259.408937850501</v>
      </c>
      <c r="AB1687" s="1"/>
      <c r="AC1687" s="1"/>
      <c r="AD1687" s="1">
        <v>40936.2155450879</v>
      </c>
      <c r="AE1687" s="1">
        <v>220984.52901671399</v>
      </c>
      <c r="AF1687" s="1">
        <v>0</v>
      </c>
      <c r="AG1687" s="1">
        <v>6534.7444867208997</v>
      </c>
      <c r="AH1687" s="1">
        <v>4607.6128939754399</v>
      </c>
      <c r="AI1687" s="1"/>
      <c r="AJ1687" s="1"/>
      <c r="AK1687" s="1"/>
      <c r="AL1687" s="1"/>
      <c r="AM1687" s="1"/>
    </row>
    <row r="1688" spans="1:39" x14ac:dyDescent="0.3">
      <c r="A1688" t="str">
        <f t="shared" si="286"/>
        <v>PAMS</v>
      </c>
      <c r="B1688" t="str">
        <f t="shared" si="287"/>
        <v>B522</v>
      </c>
      <c r="C1688" t="str">
        <f t="shared" si="288"/>
        <v>LEGAL STUDIES</v>
      </c>
      <c r="D1688" s="1">
        <f t="shared" si="289"/>
        <v>0</v>
      </c>
      <c r="E1688" s="1">
        <f t="shared" si="290"/>
        <v>0</v>
      </c>
      <c r="F1688" s="1">
        <f t="shared" si="291"/>
        <v>0</v>
      </c>
      <c r="G1688" s="1">
        <f t="shared" si="292"/>
        <v>0</v>
      </c>
      <c r="H1688" s="2" t="e">
        <f t="shared" si="293"/>
        <v>#DIV/0!</v>
      </c>
      <c r="I1688" s="2" t="e">
        <f t="shared" si="294"/>
        <v>#DIV/0!</v>
      </c>
      <c r="J1688" s="2" t="e">
        <f t="shared" si="295"/>
        <v>#DIV/0!</v>
      </c>
      <c r="K1688" s="2">
        <f t="shared" si="296"/>
        <v>0</v>
      </c>
      <c r="L1688" s="2">
        <f>AM1688/SUM(AM1:AM$2583)</f>
        <v>0</v>
      </c>
      <c r="M1688" t="s">
        <v>3884</v>
      </c>
      <c r="N1688" t="s">
        <v>3913</v>
      </c>
      <c r="O1688" t="s">
        <v>3914</v>
      </c>
      <c r="P1688" s="1"/>
      <c r="Q1688" s="1">
        <v>46554.505349799198</v>
      </c>
      <c r="R1688" s="1">
        <v>5753.7384387497405</v>
      </c>
      <c r="S1688" s="1"/>
      <c r="T1688" s="1"/>
      <c r="U1688" s="1">
        <v>36091.367653258698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</row>
    <row r="1689" spans="1:39" x14ac:dyDescent="0.3">
      <c r="A1689" t="str">
        <f t="shared" si="286"/>
        <v>PAMS</v>
      </c>
      <c r="B1689" t="str">
        <f t="shared" si="287"/>
        <v>B524</v>
      </c>
      <c r="C1689" t="str">
        <f t="shared" si="288"/>
        <v>MATHEMATICAL/STATISTICAL ANALYSES</v>
      </c>
      <c r="D1689" s="1">
        <f t="shared" si="289"/>
        <v>0</v>
      </c>
      <c r="E1689" s="1">
        <f t="shared" si="290"/>
        <v>320745.64554868097</v>
      </c>
      <c r="F1689" s="1">
        <f t="shared" si="291"/>
        <v>244990</v>
      </c>
      <c r="G1689" s="1">
        <f t="shared" si="292"/>
        <v>51982.011679224903</v>
      </c>
      <c r="H1689" s="2">
        <f t="shared" si="293"/>
        <v>-0.23618604523559528</v>
      </c>
      <c r="I1689" s="2" t="e">
        <f t="shared" si="294"/>
        <v>#DIV/0!</v>
      </c>
      <c r="J1689" s="2">
        <f t="shared" si="295"/>
        <v>0.21218013665547533</v>
      </c>
      <c r="K1689" s="2">
        <f t="shared" si="296"/>
        <v>3.0763019726632467E-6</v>
      </c>
      <c r="L1689" s="2">
        <f>AM1689/SUM(AM1:AM$2583)</f>
        <v>1.0205544692286948E-6</v>
      </c>
      <c r="M1689" t="s">
        <v>3884</v>
      </c>
      <c r="N1689" t="s">
        <v>3915</v>
      </c>
      <c r="O1689" t="s">
        <v>3916</v>
      </c>
      <c r="P1689" s="1"/>
      <c r="Q1689" s="1"/>
      <c r="R1689" s="1"/>
      <c r="S1689" s="1"/>
      <c r="T1689" s="1">
        <v>12643.5742938285</v>
      </c>
      <c r="U1689" s="1"/>
      <c r="V1689" s="1">
        <v>-324444.16714771203</v>
      </c>
      <c r="W1689" s="1"/>
      <c r="X1689" s="1"/>
      <c r="Y1689" s="1">
        <v>9897.0449605056601</v>
      </c>
      <c r="Z1689" s="1">
        <v>137959.153799956</v>
      </c>
      <c r="AA1689" s="1">
        <v>57707.230116163097</v>
      </c>
      <c r="AB1689" s="1">
        <v>56668.499989187701</v>
      </c>
      <c r="AC1689" s="1">
        <v>349356.507160804</v>
      </c>
      <c r="AD1689" s="1">
        <v>59543.780359154101</v>
      </c>
      <c r="AE1689" s="1"/>
      <c r="AF1689" s="1"/>
      <c r="AG1689" s="1"/>
      <c r="AH1689" s="1">
        <v>-32804.833511307697</v>
      </c>
      <c r="AI1689" s="1"/>
      <c r="AJ1689" s="1"/>
      <c r="AK1689" s="1">
        <v>320745.64554868097</v>
      </c>
      <c r="AL1689" s="1">
        <v>244990</v>
      </c>
      <c r="AM1689" s="1">
        <v>51982.011679224903</v>
      </c>
    </row>
    <row r="1690" spans="1:39" x14ac:dyDescent="0.3">
      <c r="A1690" t="str">
        <f t="shared" si="286"/>
        <v>PAMS</v>
      </c>
      <c r="B1690" t="str">
        <f t="shared" si="287"/>
        <v>B525</v>
      </c>
      <c r="C1690" t="str">
        <f t="shared" si="288"/>
        <v>NATURAL RESOURCE STUDIES</v>
      </c>
      <c r="D1690" s="1">
        <f t="shared" si="289"/>
        <v>0</v>
      </c>
      <c r="E1690" s="1">
        <f t="shared" si="290"/>
        <v>0</v>
      </c>
      <c r="F1690" s="1">
        <f t="shared" si="291"/>
        <v>0</v>
      </c>
      <c r="G1690" s="1">
        <f t="shared" si="292"/>
        <v>0</v>
      </c>
      <c r="H1690" s="2" t="e">
        <f t="shared" si="293"/>
        <v>#DIV/0!</v>
      </c>
      <c r="I1690" s="2" t="e">
        <f t="shared" si="294"/>
        <v>#DIV/0!</v>
      </c>
      <c r="J1690" s="2" t="e">
        <f t="shared" si="295"/>
        <v>#DIV/0!</v>
      </c>
      <c r="K1690" s="2">
        <f t="shared" si="296"/>
        <v>0</v>
      </c>
      <c r="L1690" s="2">
        <f>AM1690/SUM(AM1:AM$2583)</f>
        <v>0</v>
      </c>
      <c r="M1690" t="s">
        <v>3884</v>
      </c>
      <c r="N1690" t="s">
        <v>3917</v>
      </c>
      <c r="O1690" t="s">
        <v>3918</v>
      </c>
      <c r="P1690" s="1"/>
      <c r="Q1690" s="1"/>
      <c r="R1690" s="1"/>
      <c r="S1690" s="1"/>
      <c r="T1690" s="1">
        <v>869385.55575760501</v>
      </c>
      <c r="U1690" s="1"/>
      <c r="V1690" s="1"/>
      <c r="W1690" s="1">
        <v>25995.6860796494</v>
      </c>
      <c r="X1690" s="1">
        <v>0</v>
      </c>
      <c r="Y1690" s="1"/>
      <c r="Z1690" s="1"/>
      <c r="AA1690" s="1"/>
      <c r="AB1690" s="1">
        <v>157412.49996996601</v>
      </c>
      <c r="AC1690" s="1">
        <v>81617.677858245806</v>
      </c>
      <c r="AD1690" s="1">
        <v>84922.678919324098</v>
      </c>
      <c r="AE1690" s="1"/>
      <c r="AF1690" s="1"/>
      <c r="AG1690" s="1"/>
      <c r="AH1690" s="1"/>
      <c r="AI1690" s="1"/>
      <c r="AJ1690" s="1"/>
      <c r="AK1690" s="1"/>
      <c r="AL1690" s="1"/>
      <c r="AM1690" s="1"/>
    </row>
    <row r="1691" spans="1:39" x14ac:dyDescent="0.3">
      <c r="A1691" t="str">
        <f t="shared" si="286"/>
        <v>PAMS</v>
      </c>
      <c r="B1691" t="str">
        <f t="shared" si="287"/>
        <v>B526</v>
      </c>
      <c r="C1691" t="str">
        <f t="shared" si="288"/>
        <v>OCEANOLOGICAL STUDIES</v>
      </c>
      <c r="D1691" s="1">
        <f t="shared" si="289"/>
        <v>0</v>
      </c>
      <c r="E1691" s="1">
        <f t="shared" si="290"/>
        <v>0</v>
      </c>
      <c r="F1691" s="1">
        <f t="shared" si="291"/>
        <v>0</v>
      </c>
      <c r="G1691" s="1">
        <f t="shared" si="292"/>
        <v>0</v>
      </c>
      <c r="H1691" s="2" t="e">
        <f t="shared" si="293"/>
        <v>#DIV/0!</v>
      </c>
      <c r="I1691" s="2" t="e">
        <f t="shared" si="294"/>
        <v>#DIV/0!</v>
      </c>
      <c r="J1691" s="2" t="e">
        <f t="shared" si="295"/>
        <v>#DIV/0!</v>
      </c>
      <c r="K1691" s="2">
        <f t="shared" si="296"/>
        <v>0</v>
      </c>
      <c r="L1691" s="2">
        <f>AM1691/SUM(AM1:AM$2583)</f>
        <v>0</v>
      </c>
      <c r="M1691" t="s">
        <v>3884</v>
      </c>
      <c r="N1691" t="s">
        <v>3919</v>
      </c>
      <c r="O1691" t="s">
        <v>3920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>
        <v>34499.967671914499</v>
      </c>
      <c r="AI1691" s="1"/>
      <c r="AJ1691" s="1"/>
      <c r="AK1691" s="1"/>
      <c r="AL1691" s="1"/>
      <c r="AM1691" s="1"/>
    </row>
    <row r="1692" spans="1:39" x14ac:dyDescent="0.3">
      <c r="A1692" t="str">
        <f t="shared" si="286"/>
        <v>PAMS</v>
      </c>
      <c r="B1692" t="str">
        <f t="shared" si="287"/>
        <v>B527</v>
      </c>
      <c r="C1692" t="str">
        <f t="shared" si="288"/>
        <v>RECREATION STUDIES</v>
      </c>
      <c r="D1692" s="1">
        <f t="shared" si="289"/>
        <v>0</v>
      </c>
      <c r="E1692" s="1">
        <f t="shared" si="290"/>
        <v>0</v>
      </c>
      <c r="F1692" s="1">
        <f t="shared" si="291"/>
        <v>0</v>
      </c>
      <c r="G1692" s="1">
        <f t="shared" si="292"/>
        <v>0</v>
      </c>
      <c r="H1692" s="2" t="e">
        <f t="shared" si="293"/>
        <v>#DIV/0!</v>
      </c>
      <c r="I1692" s="2" t="e">
        <f t="shared" si="294"/>
        <v>#DIV/0!</v>
      </c>
      <c r="J1692" s="2" t="e">
        <f t="shared" si="295"/>
        <v>#DIV/0!</v>
      </c>
      <c r="K1692" s="2">
        <f t="shared" si="296"/>
        <v>0</v>
      </c>
      <c r="L1692" s="2">
        <f>AM1692/SUM(AM1:AM$2583)</f>
        <v>0</v>
      </c>
      <c r="M1692" t="s">
        <v>3884</v>
      </c>
      <c r="N1692" t="s">
        <v>3921</v>
      </c>
      <c r="O1692" t="s">
        <v>3922</v>
      </c>
      <c r="P1692" s="1"/>
      <c r="Q1692" s="1"/>
      <c r="R1692" s="1"/>
      <c r="S1692" s="1"/>
      <c r="T1692" s="1">
        <v>1115.60949651428</v>
      </c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</row>
    <row r="1693" spans="1:39" x14ac:dyDescent="0.3">
      <c r="A1693" t="str">
        <f t="shared" si="286"/>
        <v>PAMS</v>
      </c>
      <c r="B1693" t="str">
        <f t="shared" si="287"/>
        <v>B528</v>
      </c>
      <c r="C1693" t="str">
        <f t="shared" si="288"/>
        <v>REGULATORY STUDIES</v>
      </c>
      <c r="D1693" s="1">
        <f t="shared" si="289"/>
        <v>37134.896676659897</v>
      </c>
      <c r="E1693" s="1">
        <f t="shared" si="290"/>
        <v>25839.762339454799</v>
      </c>
      <c r="F1693" s="1">
        <f t="shared" si="291"/>
        <v>0</v>
      </c>
      <c r="G1693" s="1">
        <f t="shared" si="292"/>
        <v>0</v>
      </c>
      <c r="H1693" s="2">
        <f t="shared" si="293"/>
        <v>-1</v>
      </c>
      <c r="I1693" s="2">
        <f t="shared" si="294"/>
        <v>-1</v>
      </c>
      <c r="J1693" s="2" t="e">
        <f t="shared" si="295"/>
        <v>#DIV/0!</v>
      </c>
      <c r="K1693" s="2">
        <f t="shared" si="296"/>
        <v>0</v>
      </c>
      <c r="L1693" s="2">
        <f>AM1693/SUM(AM1:AM$2583)</f>
        <v>0</v>
      </c>
      <c r="M1693" t="s">
        <v>3884</v>
      </c>
      <c r="N1693" t="s">
        <v>3923</v>
      </c>
      <c r="O1693" t="s">
        <v>3924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>
        <v>32977.732112020603</v>
      </c>
      <c r="Z1693" s="1"/>
      <c r="AA1693" s="1"/>
      <c r="AB1693" s="1"/>
      <c r="AC1693" s="1"/>
      <c r="AD1693" s="1">
        <v>73956.578050000593</v>
      </c>
      <c r="AE1693" s="1">
        <v>37134.896676659897</v>
      </c>
      <c r="AF1693" s="1">
        <v>9778.4300072542192</v>
      </c>
      <c r="AG1693" s="1">
        <v>17647.730867270398</v>
      </c>
      <c r="AH1693" s="1">
        <v>17587.7208904609</v>
      </c>
      <c r="AI1693" s="1">
        <v>20592.691157867699</v>
      </c>
      <c r="AJ1693" s="1">
        <v>57091.715570606997</v>
      </c>
      <c r="AK1693" s="1">
        <v>25839.762339454799</v>
      </c>
      <c r="AL1693" s="1"/>
      <c r="AM1693" s="1"/>
    </row>
    <row r="1694" spans="1:39" x14ac:dyDescent="0.3">
      <c r="A1694" t="str">
        <f t="shared" si="286"/>
        <v>PAMS</v>
      </c>
      <c r="B1694" t="str">
        <f t="shared" si="287"/>
        <v>B529</v>
      </c>
      <c r="C1694" t="str">
        <f t="shared" si="288"/>
        <v>SCIENTIFIC DATA STUDIES</v>
      </c>
      <c r="D1694" s="1">
        <f t="shared" si="289"/>
        <v>63599.985656526202</v>
      </c>
      <c r="E1694" s="1">
        <f t="shared" si="290"/>
        <v>7173185.3774630502</v>
      </c>
      <c r="F1694" s="1">
        <f t="shared" si="291"/>
        <v>6304888.75</v>
      </c>
      <c r="G1694" s="1">
        <f t="shared" si="292"/>
        <v>6637568.0974487104</v>
      </c>
      <c r="H1694" s="2">
        <f t="shared" si="293"/>
        <v>-0.12104756558935348</v>
      </c>
      <c r="I1694" s="2">
        <f t="shared" si="294"/>
        <v>98.133493269161377</v>
      </c>
      <c r="J1694" s="2">
        <f t="shared" si="295"/>
        <v>1.0527653001726176</v>
      </c>
      <c r="K1694" s="2">
        <f t="shared" si="296"/>
        <v>7.9169524058317941E-5</v>
      </c>
      <c r="L1694" s="2">
        <f>AM1694/SUM(AM1:AM$2583)</f>
        <v>1.3031430619620245E-4</v>
      </c>
      <c r="M1694" t="s">
        <v>3884</v>
      </c>
      <c r="N1694" t="s">
        <v>3925</v>
      </c>
      <c r="O1694" t="s">
        <v>3926</v>
      </c>
      <c r="P1694" s="1">
        <v>9616012.5440110695</v>
      </c>
      <c r="Q1694" s="1">
        <v>9712723.9343955796</v>
      </c>
      <c r="R1694" s="1">
        <v>7207870.4271521196</v>
      </c>
      <c r="S1694" s="1"/>
      <c r="T1694" s="1">
        <v>1093878.91100151</v>
      </c>
      <c r="U1694" s="1">
        <v>115492.376490428</v>
      </c>
      <c r="V1694" s="1">
        <v>31410027.667339701</v>
      </c>
      <c r="W1694" s="1">
        <v>-56814.107408541102</v>
      </c>
      <c r="X1694" s="1">
        <v>1433377.1960839999</v>
      </c>
      <c r="Y1694" s="1">
        <v>740185.53881979804</v>
      </c>
      <c r="Z1694" s="1">
        <v>97697.922677114504</v>
      </c>
      <c r="AA1694" s="1">
        <v>218210.272812585</v>
      </c>
      <c r="AB1694" s="1">
        <v>-19126.0848132807</v>
      </c>
      <c r="AC1694" s="1">
        <v>427899.82599066099</v>
      </c>
      <c r="AD1694" s="1">
        <v>161827.86303159199</v>
      </c>
      <c r="AE1694" s="1">
        <v>63599.985656526202</v>
      </c>
      <c r="AF1694" s="1">
        <v>-25119.229039457099</v>
      </c>
      <c r="AG1694" s="1">
        <v>99341.531372052094</v>
      </c>
      <c r="AH1694" s="1">
        <v>13702.937974648101</v>
      </c>
      <c r="AI1694" s="1"/>
      <c r="AJ1694" s="1">
        <v>19841.103749637699</v>
      </c>
      <c r="AK1694" s="1">
        <v>7173185.3774630502</v>
      </c>
      <c r="AL1694" s="1">
        <v>6304888.75</v>
      </c>
      <c r="AM1694" s="1">
        <v>6637568.0974487104</v>
      </c>
    </row>
    <row r="1695" spans="1:39" x14ac:dyDescent="0.3">
      <c r="A1695" t="str">
        <f t="shared" si="286"/>
        <v>PAMS</v>
      </c>
      <c r="B1695" t="str">
        <f t="shared" si="287"/>
        <v>B530</v>
      </c>
      <c r="C1695" t="str">
        <f t="shared" si="288"/>
        <v>SEISMOLOGICAL STUDIES</v>
      </c>
      <c r="D1695" s="1">
        <f t="shared" si="289"/>
        <v>0</v>
      </c>
      <c r="E1695" s="1">
        <f t="shared" si="290"/>
        <v>0</v>
      </c>
      <c r="F1695" s="1">
        <f t="shared" si="291"/>
        <v>0</v>
      </c>
      <c r="G1695" s="1">
        <f t="shared" si="292"/>
        <v>0</v>
      </c>
      <c r="H1695" s="2" t="e">
        <f t="shared" si="293"/>
        <v>#DIV/0!</v>
      </c>
      <c r="I1695" s="2" t="e">
        <f t="shared" si="294"/>
        <v>#DIV/0!</v>
      </c>
      <c r="J1695" s="2" t="e">
        <f t="shared" si="295"/>
        <v>#DIV/0!</v>
      </c>
      <c r="K1695" s="2">
        <f t="shared" si="296"/>
        <v>0</v>
      </c>
      <c r="L1695" s="2">
        <f>AM1695/SUM(AM1:AM$2583)</f>
        <v>0</v>
      </c>
      <c r="M1695" t="s">
        <v>3884</v>
      </c>
      <c r="N1695" t="s">
        <v>3927</v>
      </c>
      <c r="O1695" t="s">
        <v>3928</v>
      </c>
      <c r="P1695" s="1"/>
      <c r="Q1695" s="1">
        <v>1395229.62836241</v>
      </c>
      <c r="R1695" s="1">
        <v>1029836.8733466601</v>
      </c>
      <c r="S1695" s="1">
        <v>2087602.1378549701</v>
      </c>
      <c r="T1695" s="1">
        <v>1529030.57625321</v>
      </c>
      <c r="U1695" s="1"/>
      <c r="V1695" s="1"/>
      <c r="W1695" s="1"/>
      <c r="X1695" s="1"/>
      <c r="Y1695" s="1">
        <v>392017.99206764501</v>
      </c>
      <c r="Z1695" s="1"/>
      <c r="AA1695" s="1"/>
      <c r="AB1695" s="1"/>
      <c r="AC1695" s="1"/>
      <c r="AD1695" s="1"/>
      <c r="AE1695" s="1"/>
      <c r="AF1695" s="1">
        <v>53775.417089772098</v>
      </c>
      <c r="AG1695" s="1"/>
      <c r="AH1695" s="1"/>
      <c r="AI1695" s="1">
        <v>5482.7707818813296</v>
      </c>
      <c r="AJ1695" s="1"/>
      <c r="AK1695" s="1"/>
      <c r="AL1695" s="1"/>
      <c r="AM1695" s="1"/>
    </row>
    <row r="1696" spans="1:39" x14ac:dyDescent="0.3">
      <c r="A1696" t="str">
        <f t="shared" si="286"/>
        <v>PAMS</v>
      </c>
      <c r="B1696" t="str">
        <f t="shared" si="287"/>
        <v>B532</v>
      </c>
      <c r="C1696" t="str">
        <f t="shared" si="288"/>
        <v>SOIL STUDIES</v>
      </c>
      <c r="D1696" s="1">
        <f t="shared" si="289"/>
        <v>0</v>
      </c>
      <c r="E1696" s="1">
        <f t="shared" si="290"/>
        <v>57619.6313400906</v>
      </c>
      <c r="F1696" s="1">
        <f t="shared" si="291"/>
        <v>42084.261700000003</v>
      </c>
      <c r="G1696" s="1">
        <f t="shared" si="292"/>
        <v>21937.067431034098</v>
      </c>
      <c r="H1696" s="2">
        <f t="shared" si="293"/>
        <v>-0.26961938628859983</v>
      </c>
      <c r="I1696" s="2" t="e">
        <f t="shared" si="294"/>
        <v>#DIV/0!</v>
      </c>
      <c r="J1696" s="2">
        <f t="shared" si="295"/>
        <v>0.52126535062949908</v>
      </c>
      <c r="K1696" s="2">
        <f t="shared" si="296"/>
        <v>5.2844563976401626E-7</v>
      </c>
      <c r="L1696" s="2">
        <f>AM1696/SUM(AM1:AM$2583)</f>
        <v>4.3068691428617128E-7</v>
      </c>
      <c r="M1696" t="s">
        <v>3884</v>
      </c>
      <c r="N1696" t="s">
        <v>3929</v>
      </c>
      <c r="O1696" t="s">
        <v>3930</v>
      </c>
      <c r="P1696" s="1">
        <v>44174.0595606891</v>
      </c>
      <c r="Q1696" s="1"/>
      <c r="R1696" s="1"/>
      <c r="S1696" s="1"/>
      <c r="T1696" s="1">
        <v>46117.8091065716</v>
      </c>
      <c r="U1696" s="1">
        <v>26304.832400401101</v>
      </c>
      <c r="V1696" s="1">
        <v>3774.9639150150801</v>
      </c>
      <c r="W1696" s="1"/>
      <c r="X1696" s="1">
        <v>55792.042106726301</v>
      </c>
      <c r="Y1696" s="1">
        <v>13123.481617630499</v>
      </c>
      <c r="Z1696" s="1">
        <v>10204.1761854787</v>
      </c>
      <c r="AA1696" s="1">
        <v>24581.074330912099</v>
      </c>
      <c r="AB1696" s="1">
        <v>9129.9249982580095</v>
      </c>
      <c r="AC1696" s="1">
        <v>5906.9369088931799</v>
      </c>
      <c r="AD1696" s="1">
        <v>72918.795956336704</v>
      </c>
      <c r="AE1696" s="1"/>
      <c r="AF1696" s="1">
        <v>9250.57322536627</v>
      </c>
      <c r="AG1696" s="1">
        <v>15882.9577805434</v>
      </c>
      <c r="AH1696" s="1">
        <v>241514.281803174</v>
      </c>
      <c r="AI1696" s="1">
        <v>-117650.059177524</v>
      </c>
      <c r="AJ1696" s="1"/>
      <c r="AK1696" s="1">
        <v>57619.6313400906</v>
      </c>
      <c r="AL1696" s="1">
        <v>42084.261700000003</v>
      </c>
      <c r="AM1696" s="1">
        <v>21937.067431034098</v>
      </c>
    </row>
    <row r="1697" spans="1:39" x14ac:dyDescent="0.3">
      <c r="A1697" t="str">
        <f t="shared" si="286"/>
        <v>PAMS</v>
      </c>
      <c r="B1697" t="str">
        <f t="shared" si="287"/>
        <v>B533</v>
      </c>
      <c r="C1697" t="str">
        <f t="shared" si="288"/>
        <v>SPECIAL STUDIES/ANALYSIS- WATER QUALITY</v>
      </c>
      <c r="D1697" s="1">
        <f t="shared" si="289"/>
        <v>380211.11054422602</v>
      </c>
      <c r="E1697" s="1">
        <f t="shared" si="290"/>
        <v>373065.845759182</v>
      </c>
      <c r="F1697" s="1">
        <f t="shared" si="291"/>
        <v>2949012.5556000001</v>
      </c>
      <c r="G1697" s="1">
        <f t="shared" si="292"/>
        <v>15162.836050388099</v>
      </c>
      <c r="H1697" s="2">
        <f t="shared" si="293"/>
        <v>6.9048044443704431</v>
      </c>
      <c r="I1697" s="2">
        <f t="shared" si="294"/>
        <v>6.7562503404459875</v>
      </c>
      <c r="J1697" s="2">
        <f t="shared" si="295"/>
        <v>5.1416654776849872E-3</v>
      </c>
      <c r="K1697" s="2">
        <f t="shared" si="296"/>
        <v>3.703029977632133E-5</v>
      </c>
      <c r="L1697" s="2">
        <f>AM1697/SUM(AM1:AM$2583)</f>
        <v>2.976895198457676E-7</v>
      </c>
      <c r="M1697" t="s">
        <v>3884</v>
      </c>
      <c r="N1697" t="s">
        <v>3931</v>
      </c>
      <c r="O1697" t="s">
        <v>3932</v>
      </c>
      <c r="P1697" s="1">
        <v>221972.225697388</v>
      </c>
      <c r="Q1697" s="1">
        <v>121402.640679064</v>
      </c>
      <c r="R1697" s="1">
        <v>789785.62559816497</v>
      </c>
      <c r="S1697" s="1">
        <v>127101.831740233</v>
      </c>
      <c r="T1697" s="1">
        <v>116746.30259122601</v>
      </c>
      <c r="U1697" s="1">
        <v>370134.29914064199</v>
      </c>
      <c r="V1697" s="1">
        <v>263897.94035522098</v>
      </c>
      <c r="W1697" s="1">
        <v>299481.788932567</v>
      </c>
      <c r="X1697" s="1">
        <v>495052.19750509301</v>
      </c>
      <c r="Y1697" s="1">
        <v>366263.37422490102</v>
      </c>
      <c r="Z1697" s="1">
        <v>345476.38488910801</v>
      </c>
      <c r="AA1697" s="1">
        <v>432629.90233162901</v>
      </c>
      <c r="AB1697" s="1">
        <v>704584.35055599501</v>
      </c>
      <c r="AC1697" s="1">
        <v>384174.79799281602</v>
      </c>
      <c r="AD1697" s="1">
        <v>599661.89372150996</v>
      </c>
      <c r="AE1697" s="1">
        <v>380211.11054422602</v>
      </c>
      <c r="AF1697" s="1">
        <v>565537.67677617096</v>
      </c>
      <c r="AG1697" s="1">
        <v>608565.79097792401</v>
      </c>
      <c r="AH1697" s="1">
        <v>336957.199406509</v>
      </c>
      <c r="AI1697" s="1">
        <v>117939.313466129</v>
      </c>
      <c r="AJ1697" s="1">
        <v>248306.869822799</v>
      </c>
      <c r="AK1697" s="1">
        <v>373065.845759182</v>
      </c>
      <c r="AL1697" s="1">
        <v>2949012.5556000001</v>
      </c>
      <c r="AM1697" s="1">
        <v>15162.836050388099</v>
      </c>
    </row>
    <row r="1698" spans="1:39" x14ac:dyDescent="0.3">
      <c r="A1698" t="str">
        <f t="shared" si="286"/>
        <v>PAMS</v>
      </c>
      <c r="B1698" t="str">
        <f t="shared" si="287"/>
        <v>B534</v>
      </c>
      <c r="C1698" t="str">
        <f t="shared" si="288"/>
        <v>SPECIAL STUDIES/ANALYSIS- WILDLIFE</v>
      </c>
      <c r="D1698" s="1">
        <f t="shared" si="289"/>
        <v>0</v>
      </c>
      <c r="E1698" s="1">
        <f t="shared" si="290"/>
        <v>0</v>
      </c>
      <c r="F1698" s="1">
        <f t="shared" si="291"/>
        <v>0</v>
      </c>
      <c r="G1698" s="1">
        <f t="shared" si="292"/>
        <v>0</v>
      </c>
      <c r="H1698" s="2" t="e">
        <f t="shared" si="293"/>
        <v>#DIV/0!</v>
      </c>
      <c r="I1698" s="2" t="e">
        <f t="shared" si="294"/>
        <v>#DIV/0!</v>
      </c>
      <c r="J1698" s="2" t="e">
        <f t="shared" si="295"/>
        <v>#DIV/0!</v>
      </c>
      <c r="K1698" s="2">
        <f t="shared" si="296"/>
        <v>0</v>
      </c>
      <c r="L1698" s="2">
        <f>AM1698/SUM(AM1:AM$2583)</f>
        <v>0</v>
      </c>
      <c r="M1698" t="s">
        <v>3884</v>
      </c>
      <c r="N1698" t="s">
        <v>3933</v>
      </c>
      <c r="O1698" t="s">
        <v>3934</v>
      </c>
      <c r="P1698" s="1"/>
      <c r="Q1698" s="1"/>
      <c r="R1698" s="1">
        <v>55906.770255058203</v>
      </c>
      <c r="S1698" s="1"/>
      <c r="T1698" s="1"/>
      <c r="U1698" s="1">
        <v>66535.158096135507</v>
      </c>
      <c r="V1698" s="1"/>
      <c r="W1698" s="1">
        <v>110846.704983716</v>
      </c>
      <c r="X1698" s="1">
        <v>0</v>
      </c>
      <c r="Y1698" s="1">
        <v>8574.3116315246607</v>
      </c>
      <c r="Z1698" s="1">
        <v>4666.5399700452699</v>
      </c>
      <c r="AA1698" s="1">
        <v>4890.45705166265</v>
      </c>
      <c r="AB1698" s="1"/>
      <c r="AC1698" s="1"/>
      <c r="AD1698" s="1"/>
      <c r="AE1698" s="1"/>
      <c r="AF1698" s="1"/>
      <c r="AG1698" s="1">
        <v>108691.32256001</v>
      </c>
      <c r="AH1698" s="1"/>
      <c r="AI1698" s="1"/>
      <c r="AJ1698" s="1">
        <v>154731.31377791101</v>
      </c>
      <c r="AK1698" s="1"/>
      <c r="AL1698" s="1">
        <v>0</v>
      </c>
      <c r="AM1698" s="1"/>
    </row>
    <row r="1699" spans="1:39" x14ac:dyDescent="0.3">
      <c r="A1699" t="str">
        <f t="shared" si="286"/>
        <v>PAMS</v>
      </c>
      <c r="B1699" t="str">
        <f t="shared" si="287"/>
        <v>B537</v>
      </c>
      <c r="C1699" t="str">
        <f t="shared" si="288"/>
        <v>MEDICAL AND HEALTH STUDIES</v>
      </c>
      <c r="D1699" s="1">
        <f t="shared" si="289"/>
        <v>23153.847127797599</v>
      </c>
      <c r="E1699" s="1">
        <f t="shared" si="290"/>
        <v>26449.897948047401</v>
      </c>
      <c r="F1699" s="1">
        <f t="shared" si="291"/>
        <v>574996</v>
      </c>
      <c r="G1699" s="1">
        <f t="shared" si="292"/>
        <v>466996.139593578</v>
      </c>
      <c r="H1699" s="2">
        <f t="shared" si="293"/>
        <v>20.739063081808514</v>
      </c>
      <c r="I1699" s="2">
        <f t="shared" si="294"/>
        <v>23.833713241100327</v>
      </c>
      <c r="J1699" s="2">
        <f t="shared" si="295"/>
        <v>0.81217284919126043</v>
      </c>
      <c r="K1699" s="2">
        <f t="shared" si="296"/>
        <v>7.2201368589472067E-6</v>
      </c>
      <c r="L1699" s="2">
        <f>AM1699/SUM(AM1:AM$2583)</f>
        <v>9.1684600495222684E-6</v>
      </c>
      <c r="M1699" t="s">
        <v>3884</v>
      </c>
      <c r="N1699" t="s">
        <v>3935</v>
      </c>
      <c r="O1699" t="s">
        <v>3936</v>
      </c>
      <c r="P1699" s="1">
        <v>965172.50253011205</v>
      </c>
      <c r="Q1699" s="1">
        <v>2097759.0725726699</v>
      </c>
      <c r="R1699" s="1">
        <v>13096452.8898254</v>
      </c>
      <c r="S1699" s="1">
        <v>15548850.1792503</v>
      </c>
      <c r="T1699" s="1">
        <v>5834740.30284335</v>
      </c>
      <c r="U1699" s="1">
        <v>430460.29834570998</v>
      </c>
      <c r="V1699" s="1">
        <v>2955550.6737349401</v>
      </c>
      <c r="W1699" s="1">
        <v>245846.440903579</v>
      </c>
      <c r="X1699" s="1">
        <v>361813.80582066701</v>
      </c>
      <c r="Y1699" s="1">
        <v>223564.955895541</v>
      </c>
      <c r="Z1699" s="1">
        <v>1547423.5607026201</v>
      </c>
      <c r="AA1699" s="1">
        <v>2770632.9656391498</v>
      </c>
      <c r="AB1699" s="1">
        <v>302379.05570724601</v>
      </c>
      <c r="AC1699" s="1">
        <v>249032.67785059701</v>
      </c>
      <c r="AD1699" s="1">
        <v>101153.199729044</v>
      </c>
      <c r="AE1699" s="1">
        <v>23153.847127797599</v>
      </c>
      <c r="AF1699" s="1">
        <v>52854.7219938579</v>
      </c>
      <c r="AG1699" s="1">
        <v>51927.618282975302</v>
      </c>
      <c r="AH1699" s="1">
        <v>57682.414860628902</v>
      </c>
      <c r="AI1699" s="1">
        <v>50275.144002338202</v>
      </c>
      <c r="AJ1699" s="1">
        <v>7116106.0254737502</v>
      </c>
      <c r="AK1699" s="1">
        <v>26449.897948047401</v>
      </c>
      <c r="AL1699" s="1">
        <v>574996</v>
      </c>
      <c r="AM1699" s="1">
        <v>466996.139593578</v>
      </c>
    </row>
    <row r="1700" spans="1:39" x14ac:dyDescent="0.3">
      <c r="A1700" t="str">
        <f t="shared" si="286"/>
        <v>PAMS</v>
      </c>
      <c r="B1700" t="str">
        <f t="shared" si="287"/>
        <v>B538</v>
      </c>
      <c r="C1700" t="str">
        <f t="shared" si="288"/>
        <v>INTELLIGENCE STUDIES</v>
      </c>
      <c r="D1700" s="1">
        <f t="shared" si="289"/>
        <v>39539.789048646497</v>
      </c>
      <c r="E1700" s="1">
        <f t="shared" si="290"/>
        <v>511228.81337083702</v>
      </c>
      <c r="F1700" s="1">
        <f t="shared" si="291"/>
        <v>1572816</v>
      </c>
      <c r="G1700" s="1">
        <f t="shared" si="292"/>
        <v>492324.01710988802</v>
      </c>
      <c r="H1700" s="2">
        <f t="shared" si="293"/>
        <v>2.0765402083452309</v>
      </c>
      <c r="I1700" s="2">
        <f t="shared" si="294"/>
        <v>38.778057441453136</v>
      </c>
      <c r="J1700" s="2">
        <f t="shared" si="295"/>
        <v>0.31302073294644001</v>
      </c>
      <c r="K1700" s="2">
        <f t="shared" si="296"/>
        <v>1.9749610038925333E-5</v>
      </c>
      <c r="L1700" s="2">
        <f>AM1700/SUM(AM1:AM$2583)</f>
        <v>9.6657181924901691E-6</v>
      </c>
      <c r="M1700" t="s">
        <v>3884</v>
      </c>
      <c r="N1700" t="s">
        <v>3937</v>
      </c>
      <c r="O1700" t="s">
        <v>3938</v>
      </c>
      <c r="P1700" s="1"/>
      <c r="Q1700" s="1">
        <v>196200.29673985601</v>
      </c>
      <c r="R1700" s="1">
        <v>112532.56369423</v>
      </c>
      <c r="S1700" s="1"/>
      <c r="T1700" s="1">
        <v>156334.07744486799</v>
      </c>
      <c r="U1700" s="1">
        <v>814660.12528817996</v>
      </c>
      <c r="V1700" s="1"/>
      <c r="W1700" s="1">
        <v>0</v>
      </c>
      <c r="X1700" s="1"/>
      <c r="Y1700" s="1">
        <v>4156758.8834123798</v>
      </c>
      <c r="Z1700" s="1">
        <v>327056.92902175302</v>
      </c>
      <c r="AA1700" s="1">
        <v>396256.31346431997</v>
      </c>
      <c r="AB1700" s="1"/>
      <c r="AC1700" s="1"/>
      <c r="AD1700" s="1"/>
      <c r="AE1700" s="1">
        <v>39539.789048646497</v>
      </c>
      <c r="AF1700" s="1">
        <v>4284944.6834214497</v>
      </c>
      <c r="AG1700" s="1">
        <v>3873757.4212243701</v>
      </c>
      <c r="AH1700" s="1">
        <v>3784887.35606607</v>
      </c>
      <c r="AI1700" s="1">
        <v>649365.34175124497</v>
      </c>
      <c r="AJ1700" s="1">
        <v>1029283.7825522301</v>
      </c>
      <c r="AK1700" s="1">
        <v>511228.81337083702</v>
      </c>
      <c r="AL1700" s="1">
        <v>1572816</v>
      </c>
      <c r="AM1700" s="1">
        <v>492324.01710988802</v>
      </c>
    </row>
    <row r="1701" spans="1:39" x14ac:dyDescent="0.3">
      <c r="A1701" t="str">
        <f t="shared" si="286"/>
        <v>PAMS</v>
      </c>
      <c r="B1701" t="str">
        <f t="shared" si="287"/>
        <v>B539</v>
      </c>
      <c r="C1701" t="str">
        <f t="shared" si="288"/>
        <v>AERONAUTIC/SPACE STUDIES</v>
      </c>
      <c r="D1701" s="1">
        <f t="shared" si="289"/>
        <v>3228073.1404750901</v>
      </c>
      <c r="E1701" s="1">
        <f t="shared" si="290"/>
        <v>-326092.61816710001</v>
      </c>
      <c r="F1701" s="1">
        <f t="shared" si="291"/>
        <v>14042825.8188</v>
      </c>
      <c r="G1701" s="1">
        <f t="shared" si="292"/>
        <v>2533467.80987554</v>
      </c>
      <c r="H1701" s="2">
        <f t="shared" si="293"/>
        <v>-44.063918152247226</v>
      </c>
      <c r="I1701" s="2">
        <f t="shared" si="294"/>
        <v>3.3502192198573466</v>
      </c>
      <c r="J1701" s="2">
        <f t="shared" si="295"/>
        <v>0.18041011421531911</v>
      </c>
      <c r="K1701" s="2">
        <f t="shared" si="296"/>
        <v>1.7633361675227892E-4</v>
      </c>
      <c r="L1701" s="2">
        <f>AM1701/SUM(AM1:AM$2583)</f>
        <v>4.9739165770855524E-5</v>
      </c>
      <c r="M1701" t="s">
        <v>3884</v>
      </c>
      <c r="N1701" t="s">
        <v>3939</v>
      </c>
      <c r="O1701" t="s">
        <v>3940</v>
      </c>
      <c r="P1701" s="1">
        <v>396850.76763415401</v>
      </c>
      <c r="Q1701" s="1">
        <v>-469569.19768162398</v>
      </c>
      <c r="R1701" s="1">
        <v>2670939.7370720399</v>
      </c>
      <c r="S1701" s="1">
        <v>1431417.54061538</v>
      </c>
      <c r="T1701" s="1">
        <v>789802.436714262</v>
      </c>
      <c r="U1701" s="1">
        <v>6603301.1679702196</v>
      </c>
      <c r="V1701" s="1">
        <v>15714218.454016</v>
      </c>
      <c r="W1701" s="1">
        <v>613418.17544342298</v>
      </c>
      <c r="X1701" s="1">
        <v>8157610.9903823202</v>
      </c>
      <c r="Y1701" s="1">
        <v>20643025.465652201</v>
      </c>
      <c r="Z1701" s="1">
        <v>4939426.4518021401</v>
      </c>
      <c r="AA1701" s="1">
        <v>691598.16020168504</v>
      </c>
      <c r="AB1701" s="1">
        <v>1609251.9138929499</v>
      </c>
      <c r="AC1701" s="1">
        <v>405154.34272275999</v>
      </c>
      <c r="AD1701" s="1">
        <v>9438699.6958329491</v>
      </c>
      <c r="AE1701" s="1">
        <v>3228073.1404750901</v>
      </c>
      <c r="AF1701" s="1">
        <v>2412201.3101230902</v>
      </c>
      <c r="AG1701" s="1">
        <v>3774280.4639705801</v>
      </c>
      <c r="AH1701" s="1">
        <v>6427869.6453761496</v>
      </c>
      <c r="AI1701" s="1">
        <v>4527672.3699214598</v>
      </c>
      <c r="AJ1701" s="1">
        <v>4323724.87580173</v>
      </c>
      <c r="AK1701" s="1">
        <v>-326092.61816710001</v>
      </c>
      <c r="AL1701" s="1">
        <v>14042825.8188</v>
      </c>
      <c r="AM1701" s="1">
        <v>2533467.80987554</v>
      </c>
    </row>
    <row r="1702" spans="1:39" x14ac:dyDescent="0.3">
      <c r="A1702" t="str">
        <f t="shared" si="286"/>
        <v>PAMS</v>
      </c>
      <c r="B1702" t="str">
        <f t="shared" si="287"/>
        <v>B540</v>
      </c>
      <c r="C1702" t="str">
        <f t="shared" si="288"/>
        <v>BUILDING TECHNOLOGY STUDIES</v>
      </c>
      <c r="D1702" s="1">
        <f t="shared" si="289"/>
        <v>0</v>
      </c>
      <c r="E1702" s="1">
        <f t="shared" si="290"/>
        <v>0</v>
      </c>
      <c r="F1702" s="1">
        <f t="shared" si="291"/>
        <v>4500</v>
      </c>
      <c r="G1702" s="1">
        <f t="shared" si="292"/>
        <v>0</v>
      </c>
      <c r="H1702" s="2" t="e">
        <f t="shared" si="293"/>
        <v>#DIV/0!</v>
      </c>
      <c r="I1702" s="2" t="e">
        <f t="shared" si="294"/>
        <v>#DIV/0!</v>
      </c>
      <c r="J1702" s="2">
        <f t="shared" si="295"/>
        <v>0</v>
      </c>
      <c r="K1702" s="2">
        <f t="shared" si="296"/>
        <v>5.6505811980018006E-8</v>
      </c>
      <c r="L1702" s="2">
        <f>AM1702/SUM(AM1:AM$2583)</f>
        <v>0</v>
      </c>
      <c r="M1702" t="s">
        <v>3884</v>
      </c>
      <c r="N1702" t="s">
        <v>3941</v>
      </c>
      <c r="O1702" t="s">
        <v>3942</v>
      </c>
      <c r="P1702" s="1"/>
      <c r="Q1702" s="1"/>
      <c r="R1702" s="1"/>
      <c r="S1702" s="1"/>
      <c r="T1702" s="1"/>
      <c r="U1702" s="1"/>
      <c r="V1702" s="1"/>
      <c r="W1702" s="1">
        <v>0</v>
      </c>
      <c r="X1702" s="1"/>
      <c r="Y1702" s="1"/>
      <c r="Z1702" s="1">
        <v>2301110.7937830398</v>
      </c>
      <c r="AA1702" s="1">
        <v>250662.24913459999</v>
      </c>
      <c r="AB1702" s="1">
        <v>-72437.7428399489</v>
      </c>
      <c r="AC1702" s="1"/>
      <c r="AD1702" s="1"/>
      <c r="AE1702" s="1"/>
      <c r="AF1702" s="1"/>
      <c r="AG1702" s="1"/>
      <c r="AH1702" s="1"/>
      <c r="AI1702" s="1"/>
      <c r="AJ1702" s="1"/>
      <c r="AK1702" s="1"/>
      <c r="AL1702" s="1">
        <v>4500</v>
      </c>
      <c r="AM1702" s="1"/>
    </row>
    <row r="1703" spans="1:39" x14ac:dyDescent="0.3">
      <c r="A1703" t="str">
        <f t="shared" si="286"/>
        <v>PAMS</v>
      </c>
      <c r="B1703" t="str">
        <f t="shared" si="287"/>
        <v>B541</v>
      </c>
      <c r="C1703" t="str">
        <f t="shared" si="288"/>
        <v>DEFENSE STUDIES</v>
      </c>
      <c r="D1703" s="1">
        <f t="shared" si="289"/>
        <v>15436784.722637299</v>
      </c>
      <c r="E1703" s="1">
        <f t="shared" si="290"/>
        <v>34335009.743819103</v>
      </c>
      <c r="F1703" s="1">
        <f t="shared" si="291"/>
        <v>52583247.575199999</v>
      </c>
      <c r="G1703" s="1">
        <f t="shared" si="292"/>
        <v>47342782.941253804</v>
      </c>
      <c r="H1703" s="2">
        <f t="shared" si="293"/>
        <v>0.53147612211369455</v>
      </c>
      <c r="I1703" s="2">
        <f t="shared" si="294"/>
        <v>2.4063601015365075</v>
      </c>
      <c r="J1703" s="2">
        <f t="shared" si="295"/>
        <v>0.90033965425106666</v>
      </c>
      <c r="K1703" s="2">
        <f t="shared" si="296"/>
        <v>6.6027980017399754E-4</v>
      </c>
      <c r="L1703" s="2">
        <f>AM1703/SUM(AM1:AM$2583)</f>
        <v>9.2947323806112875E-4</v>
      </c>
      <c r="M1703" t="s">
        <v>3884</v>
      </c>
      <c r="N1703" t="s">
        <v>3943</v>
      </c>
      <c r="O1703" t="s">
        <v>3944</v>
      </c>
      <c r="P1703" s="1">
        <v>13032955.221802801</v>
      </c>
      <c r="Q1703" s="1">
        <v>8743566.1490619201</v>
      </c>
      <c r="R1703" s="1">
        <v>2074495.25267427</v>
      </c>
      <c r="S1703" s="1"/>
      <c r="T1703" s="1">
        <v>3406153.6276088101</v>
      </c>
      <c r="U1703" s="1">
        <v>1544592.1558735699</v>
      </c>
      <c r="V1703" s="1">
        <v>4621702.30250079</v>
      </c>
      <c r="W1703" s="1">
        <v>2000932.9869832899</v>
      </c>
      <c r="X1703" s="1">
        <v>6544711.53312755</v>
      </c>
      <c r="Y1703" s="1">
        <v>6910150.2693012999</v>
      </c>
      <c r="Z1703" s="1">
        <v>5792293.0737988502</v>
      </c>
      <c r="AA1703" s="1">
        <v>13419163.630622</v>
      </c>
      <c r="AB1703" s="1">
        <v>12097320.884837201</v>
      </c>
      <c r="AC1703" s="1">
        <v>2575292.47786621</v>
      </c>
      <c r="AD1703" s="1">
        <v>16453719.0931172</v>
      </c>
      <c r="AE1703" s="1">
        <v>15436784.722637299</v>
      </c>
      <c r="AF1703" s="1">
        <v>21741982.3789027</v>
      </c>
      <c r="AG1703" s="1">
        <v>41252360.991155602</v>
      </c>
      <c r="AH1703" s="1">
        <v>30822575.523283001</v>
      </c>
      <c r="AI1703" s="1">
        <v>23445015.155531</v>
      </c>
      <c r="AJ1703" s="1">
        <v>17768621.155823998</v>
      </c>
      <c r="AK1703" s="1">
        <v>34335009.743819103</v>
      </c>
      <c r="AL1703" s="1">
        <v>52583247.575199999</v>
      </c>
      <c r="AM1703" s="1">
        <v>47342782.941253804</v>
      </c>
    </row>
    <row r="1704" spans="1:39" x14ac:dyDescent="0.3">
      <c r="A1704" t="str">
        <f t="shared" si="286"/>
        <v>PAMS</v>
      </c>
      <c r="B1704" t="str">
        <f t="shared" si="287"/>
        <v>B542</v>
      </c>
      <c r="C1704" t="str">
        <f t="shared" si="288"/>
        <v>EDUCATIONAL STUDIES AND ANALYSES</v>
      </c>
      <c r="D1704" s="1">
        <f t="shared" si="289"/>
        <v>-777.81775829717105</v>
      </c>
      <c r="E1704" s="1">
        <f t="shared" si="290"/>
        <v>0</v>
      </c>
      <c r="F1704" s="1">
        <f t="shared" si="291"/>
        <v>0</v>
      </c>
      <c r="G1704" s="1">
        <f t="shared" si="292"/>
        <v>0</v>
      </c>
      <c r="H1704" s="2" t="e">
        <f t="shared" si="293"/>
        <v>#DIV/0!</v>
      </c>
      <c r="I1704" s="2">
        <f t="shared" si="294"/>
        <v>-1</v>
      </c>
      <c r="J1704" s="2" t="e">
        <f t="shared" si="295"/>
        <v>#DIV/0!</v>
      </c>
      <c r="K1704" s="2">
        <f t="shared" si="296"/>
        <v>0</v>
      </c>
      <c r="L1704" s="2">
        <f>AM1704/SUM(AM1:AM$2583)</f>
        <v>0</v>
      </c>
      <c r="M1704" t="s">
        <v>3884</v>
      </c>
      <c r="N1704" t="s">
        <v>3945</v>
      </c>
      <c r="O1704" t="s">
        <v>3946</v>
      </c>
      <c r="P1704" s="1"/>
      <c r="Q1704" s="1">
        <v>74141.425570634397</v>
      </c>
      <c r="R1704" s="1">
        <v>35151.381797867798</v>
      </c>
      <c r="S1704" s="1">
        <v>305724.63760960498</v>
      </c>
      <c r="T1704" s="1">
        <v>-4283.9404666148303</v>
      </c>
      <c r="U1704" s="1">
        <v>81912.968025836002</v>
      </c>
      <c r="V1704" s="1">
        <v>1887481.95750754</v>
      </c>
      <c r="W1704" s="1">
        <v>33067.8517371868</v>
      </c>
      <c r="X1704" s="1">
        <v>14396.570333842499</v>
      </c>
      <c r="Y1704" s="1">
        <v>-42588.608240232403</v>
      </c>
      <c r="Z1704" s="1">
        <v>129514.54389261401</v>
      </c>
      <c r="AA1704" s="1">
        <v>551201.44356405805</v>
      </c>
      <c r="AB1704" s="1">
        <v>386394.993654866</v>
      </c>
      <c r="AC1704" s="1">
        <v>11979.7482250582</v>
      </c>
      <c r="AD1704" s="1">
        <v>6187.3121400098998</v>
      </c>
      <c r="AE1704" s="1">
        <v>-777.81775829717105</v>
      </c>
      <c r="AF1704" s="1">
        <v>104927.170181931</v>
      </c>
      <c r="AG1704" s="1">
        <v>88385.913547562493</v>
      </c>
      <c r="AH1704" s="1"/>
      <c r="AI1704" s="1"/>
      <c r="AJ1704" s="1"/>
      <c r="AK1704" s="1"/>
      <c r="AL1704" s="1"/>
      <c r="AM1704" s="1"/>
    </row>
    <row r="1705" spans="1:39" x14ac:dyDescent="0.3">
      <c r="A1705" t="str">
        <f t="shared" si="286"/>
        <v>PAMS</v>
      </c>
      <c r="B1705" t="str">
        <f t="shared" si="287"/>
        <v>B543</v>
      </c>
      <c r="C1705" t="str">
        <f t="shared" si="288"/>
        <v>ENERGY STUDIES</v>
      </c>
      <c r="D1705" s="1">
        <f t="shared" si="289"/>
        <v>3281042.0412801299</v>
      </c>
      <c r="E1705" s="1">
        <f t="shared" si="290"/>
        <v>3615230.2454848201</v>
      </c>
      <c r="F1705" s="1">
        <f t="shared" si="291"/>
        <v>3472669.9375</v>
      </c>
      <c r="G1705" s="1">
        <f t="shared" si="292"/>
        <v>3400267.0499069202</v>
      </c>
      <c r="H1705" s="2">
        <f t="shared" si="293"/>
        <v>-3.9433258272517646E-2</v>
      </c>
      <c r="I1705" s="2">
        <f t="shared" si="294"/>
        <v>5.8404584217124134E-2</v>
      </c>
      <c r="J1705" s="2">
        <f t="shared" si="295"/>
        <v>0.97915065672921309</v>
      </c>
      <c r="K1705" s="2">
        <f t="shared" si="296"/>
        <v>4.3605785457119085E-5</v>
      </c>
      <c r="L1705" s="2">
        <f>AM1705/SUM(AM1:AM$2583)</f>
        <v>6.6756895746311755E-5</v>
      </c>
      <c r="M1705" t="s">
        <v>3884</v>
      </c>
      <c r="N1705" t="s">
        <v>3947</v>
      </c>
      <c r="O1705" t="s">
        <v>3948</v>
      </c>
      <c r="P1705" s="1">
        <v>121179.753732688</v>
      </c>
      <c r="Q1705" s="1">
        <v>153359.17257714699</v>
      </c>
      <c r="R1705" s="1">
        <v>2629425.8542259801</v>
      </c>
      <c r="S1705" s="1">
        <v>3943411.70263224</v>
      </c>
      <c r="T1705" s="1">
        <v>5040487.3279776601</v>
      </c>
      <c r="U1705" s="1">
        <v>1576898.26088735</v>
      </c>
      <c r="V1705" s="1">
        <v>1234992.02801023</v>
      </c>
      <c r="W1705" s="1">
        <v>529338.73974655697</v>
      </c>
      <c r="X1705" s="1">
        <v>633498.41627262195</v>
      </c>
      <c r="Y1705" s="1">
        <v>2528750.9160061502</v>
      </c>
      <c r="Z1705" s="1">
        <v>126121.788226879</v>
      </c>
      <c r="AA1705" s="1">
        <v>1201613.61123561</v>
      </c>
      <c r="AB1705" s="1">
        <v>4104774.7092403499</v>
      </c>
      <c r="AC1705" s="1">
        <v>5581920.7303879596</v>
      </c>
      <c r="AD1705" s="1">
        <v>4090102.2841554601</v>
      </c>
      <c r="AE1705" s="1">
        <v>3281042.0412801299</v>
      </c>
      <c r="AF1705" s="1">
        <v>3334107.7525934102</v>
      </c>
      <c r="AG1705" s="1">
        <v>3139032.2761827498</v>
      </c>
      <c r="AH1705" s="1">
        <v>3382951.63748219</v>
      </c>
      <c r="AI1705" s="1">
        <v>4171714.8318957398</v>
      </c>
      <c r="AJ1705" s="1">
        <v>3542372.8948135199</v>
      </c>
      <c r="AK1705" s="1">
        <v>3615230.2454848201</v>
      </c>
      <c r="AL1705" s="1">
        <v>3472669.9375</v>
      </c>
      <c r="AM1705" s="1">
        <v>3400267.0499069202</v>
      </c>
    </row>
    <row r="1706" spans="1:39" x14ac:dyDescent="0.3">
      <c r="A1706" t="str">
        <f t="shared" si="286"/>
        <v>PAMS</v>
      </c>
      <c r="B1706" t="str">
        <f t="shared" si="287"/>
        <v>B544</v>
      </c>
      <c r="C1706" t="str">
        <f t="shared" si="288"/>
        <v>SPECIAL STUDIES/ANALYSIS- TECHNOLOGY</v>
      </c>
      <c r="D1706" s="1">
        <f t="shared" si="289"/>
        <v>9289810.0369398203</v>
      </c>
      <c r="E1706" s="1">
        <f t="shared" si="290"/>
        <v>9082896.0730857905</v>
      </c>
      <c r="F1706" s="1">
        <f t="shared" si="291"/>
        <v>7544053.4883000003</v>
      </c>
      <c r="G1706" s="1">
        <f t="shared" si="292"/>
        <v>5537263.1386344302</v>
      </c>
      <c r="H1706" s="2">
        <f t="shared" si="293"/>
        <v>-0.16942201830819681</v>
      </c>
      <c r="I1706" s="2">
        <f t="shared" si="294"/>
        <v>-0.18792166273562405</v>
      </c>
      <c r="J1706" s="2">
        <f t="shared" si="295"/>
        <v>0.73399043991696478</v>
      </c>
      <c r="K1706" s="2">
        <f t="shared" si="296"/>
        <v>9.4729526217128608E-5</v>
      </c>
      <c r="L1706" s="2">
        <f>AM1706/SUM(AM1:AM$2583)</f>
        <v>1.0871219602467182E-4</v>
      </c>
      <c r="M1706" t="s">
        <v>3884</v>
      </c>
      <c r="N1706" t="s">
        <v>3949</v>
      </c>
      <c r="O1706" t="s">
        <v>3950</v>
      </c>
      <c r="P1706" s="1">
        <v>7067641.1005338402</v>
      </c>
      <c r="Q1706" s="1">
        <v>3799662.87672946</v>
      </c>
      <c r="R1706" s="1">
        <v>5851179.2804067796</v>
      </c>
      <c r="S1706" s="1">
        <v>10293689.4843415</v>
      </c>
      <c r="T1706" s="1">
        <v>12709948.596433099</v>
      </c>
      <c r="U1706" s="1">
        <v>20500743.395265602</v>
      </c>
      <c r="V1706" s="1">
        <v>6755915.9014937095</v>
      </c>
      <c r="W1706" s="1">
        <v>30624160.701997299</v>
      </c>
      <c r="X1706" s="1">
        <v>23292815.659377798</v>
      </c>
      <c r="Y1706" s="1">
        <v>6072736.5326544596</v>
      </c>
      <c r="Z1706" s="1">
        <v>1011499.26667884</v>
      </c>
      <c r="AA1706" s="1">
        <v>2191314.09084719</v>
      </c>
      <c r="AB1706" s="1">
        <v>9530206.5320253707</v>
      </c>
      <c r="AC1706" s="1">
        <v>72703801.921921805</v>
      </c>
      <c r="AD1706" s="1">
        <v>8977624.7988441102</v>
      </c>
      <c r="AE1706" s="1">
        <v>9289810.0369398203</v>
      </c>
      <c r="AF1706" s="1">
        <v>9125617.7620703503</v>
      </c>
      <c r="AG1706" s="1">
        <v>1854701.02183237</v>
      </c>
      <c r="AH1706" s="1">
        <v>42973393.343454599</v>
      </c>
      <c r="AI1706" s="1">
        <v>7104509.0486400099</v>
      </c>
      <c r="AJ1706" s="1">
        <v>13696727.7167954</v>
      </c>
      <c r="AK1706" s="1">
        <v>9082896.0730857905</v>
      </c>
      <c r="AL1706" s="1">
        <v>7544053.4883000003</v>
      </c>
      <c r="AM1706" s="1">
        <v>5537263.1386344302</v>
      </c>
    </row>
    <row r="1707" spans="1:39" x14ac:dyDescent="0.3">
      <c r="A1707" t="str">
        <f t="shared" si="286"/>
        <v>PAMS</v>
      </c>
      <c r="B1707" t="str">
        <f t="shared" si="287"/>
        <v>B545</v>
      </c>
      <c r="C1707" t="str">
        <f t="shared" si="288"/>
        <v>SPECIAL STUDIES/ANALYSIS- HOUSING/COMMUNITY DEVELOPMENT</v>
      </c>
      <c r="D1707" s="1">
        <f t="shared" si="289"/>
        <v>0</v>
      </c>
      <c r="E1707" s="1">
        <f t="shared" si="290"/>
        <v>136013.72456718699</v>
      </c>
      <c r="F1707" s="1">
        <f t="shared" si="291"/>
        <v>597062</v>
      </c>
      <c r="G1707" s="1">
        <f t="shared" si="292"/>
        <v>0</v>
      </c>
      <c r="H1707" s="2">
        <f t="shared" si="293"/>
        <v>3.3897187721307347</v>
      </c>
      <c r="I1707" s="2" t="e">
        <f t="shared" si="294"/>
        <v>#DIV/0!</v>
      </c>
      <c r="J1707" s="2">
        <f t="shared" si="295"/>
        <v>0</v>
      </c>
      <c r="K1707" s="2">
        <f t="shared" si="296"/>
        <v>7.4972162472030018E-6</v>
      </c>
      <c r="L1707" s="2">
        <f>AM1707/SUM(AM1:AM$2583)</f>
        <v>0</v>
      </c>
      <c r="M1707" t="s">
        <v>3884</v>
      </c>
      <c r="N1707" t="s">
        <v>3951</v>
      </c>
      <c r="O1707" t="s">
        <v>3952</v>
      </c>
      <c r="P1707" s="1"/>
      <c r="Q1707" s="1"/>
      <c r="R1707" s="1"/>
      <c r="S1707" s="1"/>
      <c r="T1707" s="1"/>
      <c r="U1707" s="1">
        <v>79665.197648390997</v>
      </c>
      <c r="V1707" s="1"/>
      <c r="W1707" s="1">
        <v>5171.1043868851802</v>
      </c>
      <c r="X1707" s="1">
        <v>0</v>
      </c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>
        <v>136013.72456718699</v>
      </c>
      <c r="AL1707" s="1">
        <v>597062</v>
      </c>
      <c r="AM1707" s="1">
        <v>0</v>
      </c>
    </row>
    <row r="1708" spans="1:39" x14ac:dyDescent="0.3">
      <c r="A1708" t="str">
        <f t="shared" si="286"/>
        <v>PAMS</v>
      </c>
      <c r="B1708" t="str">
        <f t="shared" si="287"/>
        <v>B546</v>
      </c>
      <c r="C1708" t="str">
        <f t="shared" si="288"/>
        <v>SPECIAL STUDIES/ANALYSIS- SECURITY (PHYSICAL/PERSONAL)</v>
      </c>
      <c r="D1708" s="1">
        <f t="shared" si="289"/>
        <v>629191.77502244106</v>
      </c>
      <c r="E1708" s="1">
        <f t="shared" si="290"/>
        <v>2714523.4703366202</v>
      </c>
      <c r="F1708" s="1">
        <f t="shared" si="291"/>
        <v>939171.15630000003</v>
      </c>
      <c r="G1708" s="1">
        <f t="shared" si="292"/>
        <v>419472.56906811497</v>
      </c>
      <c r="H1708" s="2">
        <f t="shared" si="293"/>
        <v>-0.65401987989312316</v>
      </c>
      <c r="I1708" s="2">
        <f t="shared" si="294"/>
        <v>0.49266279945649805</v>
      </c>
      <c r="J1708" s="2">
        <f t="shared" si="295"/>
        <v>0.44664123919721677</v>
      </c>
      <c r="K1708" s="2">
        <f t="shared" si="296"/>
        <v>1.1793028616654201E-5</v>
      </c>
      <c r="L1708" s="2">
        <f>AM1708/SUM(AM1:AM$2583)</f>
        <v>8.2354374379166067E-6</v>
      </c>
      <c r="M1708" t="s">
        <v>3884</v>
      </c>
      <c r="N1708" t="s">
        <v>3953</v>
      </c>
      <c r="O1708" t="s">
        <v>3954</v>
      </c>
      <c r="P1708" s="1"/>
      <c r="Q1708" s="1">
        <v>47324.314194021899</v>
      </c>
      <c r="R1708" s="1"/>
      <c r="S1708" s="1"/>
      <c r="T1708" s="1"/>
      <c r="U1708" s="1">
        <v>175266.89959775499</v>
      </c>
      <c r="V1708" s="1">
        <v>237682.913167616</v>
      </c>
      <c r="W1708" s="1">
        <v>231338.88046591601</v>
      </c>
      <c r="X1708" s="1">
        <v>272941.430775496</v>
      </c>
      <c r="Y1708" s="1">
        <v>934419.46882921294</v>
      </c>
      <c r="Z1708" s="1">
        <v>46339.101805151899</v>
      </c>
      <c r="AA1708" s="1">
        <v>1196158.0306136101</v>
      </c>
      <c r="AB1708" s="1">
        <v>421356.11306960502</v>
      </c>
      <c r="AC1708" s="1">
        <v>483037.67606336903</v>
      </c>
      <c r="AD1708" s="1">
        <v>583664.27061993</v>
      </c>
      <c r="AE1708" s="1">
        <v>629191.77502244106</v>
      </c>
      <c r="AF1708" s="1">
        <v>4365623.4967745598</v>
      </c>
      <c r="AG1708" s="1">
        <v>6072333.0743854102</v>
      </c>
      <c r="AH1708" s="1">
        <v>6198750.1627923297</v>
      </c>
      <c r="AI1708" s="1">
        <v>6948479.0760008302</v>
      </c>
      <c r="AJ1708" s="1">
        <v>5444725.0683837803</v>
      </c>
      <c r="AK1708" s="1">
        <v>2714523.4703366202</v>
      </c>
      <c r="AL1708" s="1">
        <v>939171.15630000003</v>
      </c>
      <c r="AM1708" s="1">
        <v>419472.56906811497</v>
      </c>
    </row>
    <row r="1709" spans="1:39" x14ac:dyDescent="0.3">
      <c r="A1709" t="str">
        <f t="shared" si="286"/>
        <v>PAMS</v>
      </c>
      <c r="B1709" t="str">
        <f t="shared" si="287"/>
        <v>B547</v>
      </c>
      <c r="C1709" t="str">
        <f t="shared" si="288"/>
        <v>SPECIAL STUDIES/ANALYSIS- ACCOUNTING/FINANCIAL MANAGEMENT</v>
      </c>
      <c r="D1709" s="1">
        <f t="shared" si="289"/>
        <v>88989.413896471306</v>
      </c>
      <c r="E1709" s="1">
        <f t="shared" si="290"/>
        <v>719253.29335446702</v>
      </c>
      <c r="F1709" s="1">
        <f t="shared" si="291"/>
        <v>694581.75</v>
      </c>
      <c r="G1709" s="1">
        <f t="shared" si="292"/>
        <v>78062.674566504298</v>
      </c>
      <c r="H1709" s="2">
        <f t="shared" si="293"/>
        <v>-3.4301606377641236E-2</v>
      </c>
      <c r="I1709" s="2">
        <f t="shared" si="294"/>
        <v>6.8052177173350525</v>
      </c>
      <c r="J1709" s="2">
        <f t="shared" si="295"/>
        <v>0.11238803001447173</v>
      </c>
      <c r="K1709" s="2">
        <f t="shared" si="296"/>
        <v>8.721756837833749E-6</v>
      </c>
      <c r="L1709" s="2">
        <f>AM1709/SUM(AM1:AM$2583)</f>
        <v>1.5325919262303361E-6</v>
      </c>
      <c r="M1709" t="s">
        <v>3884</v>
      </c>
      <c r="N1709" t="s">
        <v>3955</v>
      </c>
      <c r="O1709" t="s">
        <v>3956</v>
      </c>
      <c r="P1709" s="1">
        <v>20829009.437753901</v>
      </c>
      <c r="Q1709" s="1">
        <v>251016.049870791</v>
      </c>
      <c r="R1709" s="1">
        <v>826747.76556595997</v>
      </c>
      <c r="S1709" s="1">
        <v>143666.56154620301</v>
      </c>
      <c r="T1709" s="1">
        <v>1170205.9377943601</v>
      </c>
      <c r="U1709" s="1">
        <v>735367.39055397105</v>
      </c>
      <c r="V1709" s="1">
        <v>460653.25401015597</v>
      </c>
      <c r="W1709" s="1">
        <v>222525.67717326601</v>
      </c>
      <c r="X1709" s="1">
        <v>281867.51793160499</v>
      </c>
      <c r="Y1709" s="1">
        <v>646436.17222242802</v>
      </c>
      <c r="Z1709" s="1"/>
      <c r="AA1709" s="1">
        <v>-46727.9086826325</v>
      </c>
      <c r="AB1709" s="1"/>
      <c r="AC1709" s="1">
        <v>82134.506548971505</v>
      </c>
      <c r="AD1709" s="1">
        <v>87529.745351463294</v>
      </c>
      <c r="AE1709" s="1">
        <v>88989.413896471306</v>
      </c>
      <c r="AF1709" s="1"/>
      <c r="AG1709" s="1">
        <v>-8882.3016285599497</v>
      </c>
      <c r="AH1709" s="1">
        <v>54469.178449226398</v>
      </c>
      <c r="AI1709" s="1">
        <v>56628.180906374502</v>
      </c>
      <c r="AJ1709" s="1">
        <v>0</v>
      </c>
      <c r="AK1709" s="1">
        <v>719253.29335446702</v>
      </c>
      <c r="AL1709" s="1">
        <v>694581.75</v>
      </c>
      <c r="AM1709" s="1">
        <v>78062.674566504298</v>
      </c>
    </row>
    <row r="1710" spans="1:39" x14ac:dyDescent="0.3">
      <c r="A1710" t="str">
        <f t="shared" si="286"/>
        <v>PAMS</v>
      </c>
      <c r="B1710" t="str">
        <f t="shared" si="287"/>
        <v>B548</v>
      </c>
      <c r="C1710" t="str">
        <f t="shared" si="288"/>
        <v>SPECIAL STUDIES/ANALYSIS- TRADE ISSUE</v>
      </c>
      <c r="D1710" s="1">
        <f t="shared" si="289"/>
        <v>0</v>
      </c>
      <c r="E1710" s="1">
        <f t="shared" si="290"/>
        <v>400982.84809661098</v>
      </c>
      <c r="F1710" s="1">
        <f t="shared" si="291"/>
        <v>0</v>
      </c>
      <c r="G1710" s="1">
        <f t="shared" si="292"/>
        <v>0</v>
      </c>
      <c r="H1710" s="2">
        <f t="shared" si="293"/>
        <v>-1</v>
      </c>
      <c r="I1710" s="2" t="e">
        <f t="shared" si="294"/>
        <v>#DIV/0!</v>
      </c>
      <c r="J1710" s="2" t="e">
        <f t="shared" si="295"/>
        <v>#DIV/0!</v>
      </c>
      <c r="K1710" s="2">
        <f t="shared" si="296"/>
        <v>0</v>
      </c>
      <c r="L1710" s="2">
        <f>AM1710/SUM(AM1:AM$2583)</f>
        <v>0</v>
      </c>
      <c r="M1710" t="s">
        <v>3884</v>
      </c>
      <c r="N1710" t="s">
        <v>3957</v>
      </c>
      <c r="O1710" t="s">
        <v>3958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>
        <v>3094646.3067616699</v>
      </c>
      <c r="AK1710" s="1">
        <v>400982.84809661098</v>
      </c>
      <c r="AL1710" s="1">
        <v>0</v>
      </c>
      <c r="AM1710" s="1"/>
    </row>
    <row r="1711" spans="1:39" x14ac:dyDescent="0.3">
      <c r="A1711" t="str">
        <f t="shared" si="286"/>
        <v>PAMS</v>
      </c>
      <c r="B1711" t="str">
        <f t="shared" si="287"/>
        <v>B549</v>
      </c>
      <c r="C1711" t="str">
        <f t="shared" si="288"/>
        <v>SPECIAL STUDIES/ANALYSIS- FOREIGN/NATIONAL SECURITY POLICY</v>
      </c>
      <c r="D1711" s="1">
        <f t="shared" si="289"/>
        <v>24329.594450560999</v>
      </c>
      <c r="E1711" s="1">
        <f t="shared" si="290"/>
        <v>1182748.2313512701</v>
      </c>
      <c r="F1711" s="1">
        <f t="shared" si="291"/>
        <v>3072</v>
      </c>
      <c r="G1711" s="1">
        <f t="shared" si="292"/>
        <v>0</v>
      </c>
      <c r="H1711" s="2">
        <f t="shared" si="293"/>
        <v>-0.99740265940073292</v>
      </c>
      <c r="I1711" s="2">
        <f t="shared" si="294"/>
        <v>-0.87373402354722907</v>
      </c>
      <c r="J1711" s="2">
        <f t="shared" si="295"/>
        <v>0</v>
      </c>
      <c r="K1711" s="2">
        <f t="shared" si="296"/>
        <v>3.8574634311692291E-8</v>
      </c>
      <c r="L1711" s="2">
        <f>AM1711/SUM(AM1:AM$2583)</f>
        <v>0</v>
      </c>
      <c r="M1711" t="s">
        <v>3884</v>
      </c>
      <c r="N1711" t="s">
        <v>3959</v>
      </c>
      <c r="O1711" t="s">
        <v>3960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>
        <v>821769.77079446195</v>
      </c>
      <c r="AA1711" s="1">
        <v>633268.76214879099</v>
      </c>
      <c r="AB1711" s="1">
        <v>602171.87718244502</v>
      </c>
      <c r="AC1711" s="1">
        <v>341297.135564661</v>
      </c>
      <c r="AD1711" s="1">
        <v>-7279.1907529528198</v>
      </c>
      <c r="AE1711" s="1">
        <v>24329.594450560999</v>
      </c>
      <c r="AF1711" s="1">
        <v>-3368.37173999277</v>
      </c>
      <c r="AG1711" s="1">
        <v>-24035.579265296299</v>
      </c>
      <c r="AH1711" s="1"/>
      <c r="AI1711" s="1"/>
      <c r="AJ1711" s="1">
        <v>1318721.63070035</v>
      </c>
      <c r="AK1711" s="1">
        <v>1182748.2313512701</v>
      </c>
      <c r="AL1711" s="1">
        <v>3072</v>
      </c>
      <c r="AM1711" s="1"/>
    </row>
    <row r="1712" spans="1:39" x14ac:dyDescent="0.3">
      <c r="A1712" t="str">
        <f t="shared" si="286"/>
        <v>PAMS</v>
      </c>
      <c r="B1712" t="str">
        <f t="shared" si="287"/>
        <v>B550</v>
      </c>
      <c r="C1712" t="str">
        <f t="shared" si="288"/>
        <v>SPECIAL STUDIES/ANALYSIS- ORGANIZATION/ADMINISTRATIVE/PERSONNEL</v>
      </c>
      <c r="D1712" s="1">
        <f t="shared" si="289"/>
        <v>1729754.5221164401</v>
      </c>
      <c r="E1712" s="1">
        <f t="shared" si="290"/>
        <v>876006.52330017905</v>
      </c>
      <c r="F1712" s="1">
        <f t="shared" si="291"/>
        <v>1938217.0508000001</v>
      </c>
      <c r="G1712" s="1">
        <f t="shared" si="292"/>
        <v>1166978.5169285799</v>
      </c>
      <c r="H1712" s="2">
        <f t="shared" si="293"/>
        <v>1.2125600657608757</v>
      </c>
      <c r="I1712" s="2">
        <f t="shared" si="294"/>
        <v>0.12051567203217695</v>
      </c>
      <c r="J1712" s="2">
        <f t="shared" si="295"/>
        <v>0.60208866517137949</v>
      </c>
      <c r="K1712" s="2">
        <f t="shared" si="296"/>
        <v>2.4337895166437735E-5</v>
      </c>
      <c r="L1712" s="2">
        <f>AM1712/SUM(AM1:AM$2583)</f>
        <v>2.291110140743777E-5</v>
      </c>
      <c r="M1712" t="s">
        <v>3884</v>
      </c>
      <c r="N1712" t="s">
        <v>3961</v>
      </c>
      <c r="O1712" t="s">
        <v>3962</v>
      </c>
      <c r="P1712" s="1">
        <v>177730.30547460899</v>
      </c>
      <c r="Q1712" s="1">
        <v>112687.079481665</v>
      </c>
      <c r="R1712" s="1"/>
      <c r="S1712" s="1"/>
      <c r="T1712" s="1">
        <v>292417.61130900797</v>
      </c>
      <c r="U1712" s="1">
        <v>332638.25545831799</v>
      </c>
      <c r="V1712" s="1">
        <v>351496.677070537</v>
      </c>
      <c r="W1712" s="1">
        <v>439825.561992631</v>
      </c>
      <c r="X1712" s="1">
        <v>284340.262188019</v>
      </c>
      <c r="Y1712" s="1">
        <v>164234.370612661</v>
      </c>
      <c r="Z1712" s="1">
        <v>0</v>
      </c>
      <c r="AA1712" s="1">
        <v>352901.929700409</v>
      </c>
      <c r="AB1712" s="1">
        <v>28265.5837657169</v>
      </c>
      <c r="AC1712" s="1">
        <v>233011.990139954</v>
      </c>
      <c r="AD1712" s="1">
        <v>1593492.50052274</v>
      </c>
      <c r="AE1712" s="1">
        <v>1729754.5221164401</v>
      </c>
      <c r="AF1712" s="1">
        <v>3543954.4842205099</v>
      </c>
      <c r="AG1712" s="1">
        <v>3351269.76043014</v>
      </c>
      <c r="AH1712" s="1">
        <v>2901537.7367338501</v>
      </c>
      <c r="AI1712" s="1">
        <v>1258097.1469648001</v>
      </c>
      <c r="AJ1712" s="1">
        <v>289755.87831768498</v>
      </c>
      <c r="AK1712" s="1">
        <v>876006.52330017905</v>
      </c>
      <c r="AL1712" s="1">
        <v>1938217.0508000001</v>
      </c>
      <c r="AM1712" s="1">
        <v>1166978.5169285799</v>
      </c>
    </row>
    <row r="1713" spans="1:39" x14ac:dyDescent="0.3">
      <c r="A1713" t="str">
        <f t="shared" si="286"/>
        <v>PAMS</v>
      </c>
      <c r="B1713" t="str">
        <f t="shared" si="287"/>
        <v>B552</v>
      </c>
      <c r="C1713" t="str">
        <f t="shared" si="288"/>
        <v>MANPOWER STUDIES</v>
      </c>
      <c r="D1713" s="1">
        <f t="shared" si="289"/>
        <v>0</v>
      </c>
      <c r="E1713" s="1">
        <f t="shared" si="290"/>
        <v>24209.527434592099</v>
      </c>
      <c r="F1713" s="1">
        <f t="shared" si="291"/>
        <v>-5635.2002000000002</v>
      </c>
      <c r="G1713" s="1">
        <f t="shared" si="292"/>
        <v>0</v>
      </c>
      <c r="H1713" s="2">
        <f t="shared" si="293"/>
        <v>-1.2327678726990792</v>
      </c>
      <c r="I1713" s="2" t="e">
        <f t="shared" si="294"/>
        <v>#DIV/0!</v>
      </c>
      <c r="J1713" s="2">
        <f t="shared" si="295"/>
        <v>0</v>
      </c>
      <c r="K1713" s="2">
        <f t="shared" si="296"/>
        <v>-7.0760347326879975E-8</v>
      </c>
      <c r="L1713" s="2">
        <f>AM1713/SUM(AM1:AM$2583)</f>
        <v>0</v>
      </c>
      <c r="M1713" t="s">
        <v>3884</v>
      </c>
      <c r="N1713" t="s">
        <v>3963</v>
      </c>
      <c r="O1713" t="s">
        <v>3964</v>
      </c>
      <c r="P1713" s="1">
        <v>1769762.44260382</v>
      </c>
      <c r="Q1713" s="1">
        <v>967195.40377174295</v>
      </c>
      <c r="R1713" s="1">
        <v>927529.03674574499</v>
      </c>
      <c r="S1713" s="1">
        <v>910132.25587966596</v>
      </c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>
        <v>24209.527434592099</v>
      </c>
      <c r="AL1713" s="1">
        <v>-5635.2002000000002</v>
      </c>
      <c r="AM1713" s="1"/>
    </row>
    <row r="1714" spans="1:39" x14ac:dyDescent="0.3">
      <c r="A1714" t="str">
        <f t="shared" si="286"/>
        <v>PAMS</v>
      </c>
      <c r="B1714" t="str">
        <f t="shared" si="287"/>
        <v>B553</v>
      </c>
      <c r="C1714" t="str">
        <f t="shared" si="288"/>
        <v>COMMUNICATIONS STUDIES</v>
      </c>
      <c r="D1714" s="1">
        <f t="shared" si="289"/>
        <v>63475.197050763803</v>
      </c>
      <c r="E1714" s="1">
        <f t="shared" si="290"/>
        <v>157174.58357792199</v>
      </c>
      <c r="F1714" s="1">
        <f t="shared" si="291"/>
        <v>0</v>
      </c>
      <c r="G1714" s="1">
        <f t="shared" si="292"/>
        <v>0</v>
      </c>
      <c r="H1714" s="2">
        <f t="shared" si="293"/>
        <v>-1</v>
      </c>
      <c r="I1714" s="2">
        <f t="shared" si="294"/>
        <v>-1</v>
      </c>
      <c r="J1714" s="2" t="e">
        <f t="shared" si="295"/>
        <v>#DIV/0!</v>
      </c>
      <c r="K1714" s="2">
        <f t="shared" si="296"/>
        <v>0</v>
      </c>
      <c r="L1714" s="2">
        <f>AM1714/SUM(AM1:AM$2583)</f>
        <v>0</v>
      </c>
      <c r="M1714" t="s">
        <v>3884</v>
      </c>
      <c r="N1714" t="s">
        <v>3965</v>
      </c>
      <c r="O1714" t="s">
        <v>3966</v>
      </c>
      <c r="P1714" s="1"/>
      <c r="Q1714" s="1"/>
      <c r="R1714" s="1">
        <v>4671451.6971087903</v>
      </c>
      <c r="S1714" s="1">
        <v>6109215.7000356698</v>
      </c>
      <c r="T1714" s="1">
        <v>16510180.1225906</v>
      </c>
      <c r="U1714" s="1">
        <v>21664794.802319899</v>
      </c>
      <c r="V1714" s="1">
        <v>1420794.3537724901</v>
      </c>
      <c r="W1714" s="1">
        <v>1587643.80188108</v>
      </c>
      <c r="X1714" s="1">
        <v>2000682.0481836901</v>
      </c>
      <c r="Y1714" s="1">
        <v>142308.94968411399</v>
      </c>
      <c r="Z1714" s="1">
        <v>381593.99899306003</v>
      </c>
      <c r="AA1714" s="1">
        <v>-12118.518324394299</v>
      </c>
      <c r="AB1714" s="1">
        <v>95276.532558151201</v>
      </c>
      <c r="AC1714" s="1">
        <v>0</v>
      </c>
      <c r="AD1714" s="1">
        <v>-26141.903334894501</v>
      </c>
      <c r="AE1714" s="1">
        <v>63475.197050763803</v>
      </c>
      <c r="AF1714" s="1">
        <v>356326.39701788599</v>
      </c>
      <c r="AG1714" s="1">
        <v>9174.4826031836292</v>
      </c>
      <c r="AH1714" s="1"/>
      <c r="AI1714" s="1"/>
      <c r="AJ1714" s="1"/>
      <c r="AK1714" s="1">
        <v>157174.58357792199</v>
      </c>
      <c r="AL1714" s="1"/>
      <c r="AM1714" s="1"/>
    </row>
    <row r="1715" spans="1:39" x14ac:dyDescent="0.3">
      <c r="A1715" t="str">
        <f t="shared" si="286"/>
        <v>PAMS</v>
      </c>
      <c r="B1715" t="str">
        <f t="shared" si="287"/>
        <v>B554</v>
      </c>
      <c r="C1715" t="str">
        <f t="shared" si="288"/>
        <v>SPECIAL STUDIES/ANALYSIS- ACQUISITION POLICY/PROCEDURES</v>
      </c>
      <c r="D1715" s="1">
        <f t="shared" si="289"/>
        <v>0</v>
      </c>
      <c r="E1715" s="1">
        <f t="shared" si="290"/>
        <v>1082229.18268566</v>
      </c>
      <c r="F1715" s="1">
        <f t="shared" si="291"/>
        <v>1083648</v>
      </c>
      <c r="G1715" s="1">
        <f t="shared" si="292"/>
        <v>0</v>
      </c>
      <c r="H1715" s="2">
        <f t="shared" si="293"/>
        <v>1.3110137270730959E-3</v>
      </c>
      <c r="I1715" s="2" t="e">
        <f t="shared" si="294"/>
        <v>#DIV/0!</v>
      </c>
      <c r="J1715" s="2">
        <f t="shared" si="295"/>
        <v>0</v>
      </c>
      <c r="K1715" s="2">
        <f t="shared" si="296"/>
        <v>1.3607202253449456E-5</v>
      </c>
      <c r="L1715" s="2">
        <f>AM1715/SUM(AM1:AM$2583)</f>
        <v>0</v>
      </c>
      <c r="M1715" t="s">
        <v>3884</v>
      </c>
      <c r="N1715" t="s">
        <v>3967</v>
      </c>
      <c r="O1715" t="s">
        <v>3968</v>
      </c>
      <c r="P1715" s="1"/>
      <c r="Q1715" s="1"/>
      <c r="R1715" s="1"/>
      <c r="S1715" s="1"/>
      <c r="T1715" s="1">
        <v>618474.56763624295</v>
      </c>
      <c r="U1715" s="1">
        <v>1132539.8986857301</v>
      </c>
      <c r="V1715" s="1">
        <v>7784116.8043742003</v>
      </c>
      <c r="W1715" s="1">
        <v>580511.93146878004</v>
      </c>
      <c r="X1715" s="1">
        <v>82554.170618375298</v>
      </c>
      <c r="Y1715" s="1">
        <v>923724.19631386199</v>
      </c>
      <c r="Z1715" s="1">
        <v>3076656.0923012798</v>
      </c>
      <c r="AA1715" s="1">
        <v>1358869.01605342</v>
      </c>
      <c r="AB1715" s="1">
        <v>202656.63036133299</v>
      </c>
      <c r="AC1715" s="1">
        <v>-257270.21634344899</v>
      </c>
      <c r="AD1715" s="1">
        <v>53380.732188320697</v>
      </c>
      <c r="AE1715" s="1"/>
      <c r="AF1715" s="1">
        <v>218099.43522262599</v>
      </c>
      <c r="AG1715" s="1">
        <v>-153521.23385847101</v>
      </c>
      <c r="AH1715" s="1"/>
      <c r="AI1715" s="1"/>
      <c r="AJ1715" s="1"/>
      <c r="AK1715" s="1">
        <v>1082229.18268566</v>
      </c>
      <c r="AL1715" s="1">
        <v>1083648</v>
      </c>
      <c r="AM1715" s="1"/>
    </row>
    <row r="1716" spans="1:39" x14ac:dyDescent="0.3">
      <c r="A1716" t="str">
        <f t="shared" si="286"/>
        <v>PAMS</v>
      </c>
      <c r="B1716" t="str">
        <f t="shared" si="287"/>
        <v>B599</v>
      </c>
      <c r="C1716" t="str">
        <f t="shared" si="288"/>
        <v>OTHER SPECIAL STUDIES AND ANALYSES</v>
      </c>
      <c r="D1716" s="1">
        <f t="shared" si="289"/>
        <v>133910417.727238</v>
      </c>
      <c r="E1716" s="1">
        <f t="shared" si="290"/>
        <v>74861914.911491007</v>
      </c>
      <c r="F1716" s="1">
        <f t="shared" si="291"/>
        <v>94122524.344600007</v>
      </c>
      <c r="G1716" s="1">
        <f t="shared" si="292"/>
        <v>53263582.208672501</v>
      </c>
      <c r="H1716" s="2">
        <f t="shared" si="293"/>
        <v>0.25728181620628798</v>
      </c>
      <c r="I1716" s="2">
        <f t="shared" si="294"/>
        <v>-0.29712321160614941</v>
      </c>
      <c r="J1716" s="2">
        <f t="shared" si="295"/>
        <v>0.56589623556700042</v>
      </c>
      <c r="K1716" s="2">
        <f t="shared" si="296"/>
        <v>1.1818821474890301E-3</v>
      </c>
      <c r="L1716" s="2">
        <f>AM1716/SUM(AM1:AM$2583)</f>
        <v>1.0457153371752936E-3</v>
      </c>
      <c r="M1716" t="s">
        <v>3884</v>
      </c>
      <c r="N1716" t="s">
        <v>3969</v>
      </c>
      <c r="O1716" t="s">
        <v>3970</v>
      </c>
      <c r="P1716" s="1">
        <v>422200836.95785999</v>
      </c>
      <c r="Q1716" s="1">
        <v>388030729.40612102</v>
      </c>
      <c r="R1716" s="1">
        <v>651464424.19186103</v>
      </c>
      <c r="S1716" s="1">
        <v>663641802.81506896</v>
      </c>
      <c r="T1716" s="1">
        <v>630442622.53017998</v>
      </c>
      <c r="U1716" s="1">
        <v>643989358.86158299</v>
      </c>
      <c r="V1716" s="1">
        <v>433854224.52541602</v>
      </c>
      <c r="W1716" s="1">
        <v>331018509.50329798</v>
      </c>
      <c r="X1716" s="1">
        <v>331168676.66569501</v>
      </c>
      <c r="Y1716" s="1">
        <v>588921436.66578805</v>
      </c>
      <c r="Z1716" s="1">
        <v>379567068.38362801</v>
      </c>
      <c r="AA1716" s="1">
        <v>438880890.33179402</v>
      </c>
      <c r="AB1716" s="1">
        <v>353601133.53547198</v>
      </c>
      <c r="AC1716" s="1">
        <v>255296541.55039099</v>
      </c>
      <c r="AD1716" s="1">
        <v>212027408.72043401</v>
      </c>
      <c r="AE1716" s="1">
        <v>133910417.727238</v>
      </c>
      <c r="AF1716" s="1">
        <v>52445164.562197797</v>
      </c>
      <c r="AG1716" s="1">
        <v>94323855.2741521</v>
      </c>
      <c r="AH1716" s="1">
        <v>68417712.583203197</v>
      </c>
      <c r="AI1716" s="1">
        <v>66725886.770999201</v>
      </c>
      <c r="AJ1716" s="1">
        <v>78417611.209049404</v>
      </c>
      <c r="AK1716" s="1">
        <v>74861914.911491007</v>
      </c>
      <c r="AL1716" s="1">
        <v>94122524.344600007</v>
      </c>
      <c r="AM1716" s="1">
        <v>53263582.208672501</v>
      </c>
    </row>
    <row r="1717" spans="1:39" x14ac:dyDescent="0.3">
      <c r="A1717" t="str">
        <f t="shared" si="286"/>
        <v>PAMS</v>
      </c>
      <c r="B1717" t="str">
        <f t="shared" si="287"/>
        <v>C111</v>
      </c>
      <c r="C1717" t="str">
        <f t="shared" si="288"/>
        <v>BLDGS &amp; FAC / ADMIN &amp; SVC BLDGS</v>
      </c>
      <c r="D1717" s="1">
        <f t="shared" si="289"/>
        <v>0</v>
      </c>
      <c r="E1717" s="1">
        <f t="shared" si="290"/>
        <v>0</v>
      </c>
      <c r="F1717" s="1">
        <f t="shared" si="291"/>
        <v>0</v>
      </c>
      <c r="G1717" s="1">
        <f t="shared" si="292"/>
        <v>0</v>
      </c>
      <c r="H1717" s="2" t="e">
        <f t="shared" si="293"/>
        <v>#DIV/0!</v>
      </c>
      <c r="I1717" s="2" t="e">
        <f t="shared" si="294"/>
        <v>#DIV/0!</v>
      </c>
      <c r="J1717" s="2" t="e">
        <f t="shared" si="295"/>
        <v>#DIV/0!</v>
      </c>
      <c r="K1717" s="2">
        <f t="shared" si="296"/>
        <v>0</v>
      </c>
      <c r="L1717" s="2">
        <f>AM1717/SUM(AM1:AM$2583)</f>
        <v>0</v>
      </c>
      <c r="M1717" t="s">
        <v>3884</v>
      </c>
      <c r="N1717" t="s">
        <v>3971</v>
      </c>
      <c r="O1717" t="s">
        <v>3972</v>
      </c>
      <c r="P1717" s="1">
        <v>27449303.359408099</v>
      </c>
      <c r="Q1717" s="1">
        <v>26566838.318474501</v>
      </c>
      <c r="R1717" s="1">
        <v>10492846.6456622</v>
      </c>
      <c r="S1717" s="1">
        <v>7248191.9018135099</v>
      </c>
      <c r="T1717" s="1">
        <v>7207851.8083843999</v>
      </c>
      <c r="U1717" s="1">
        <v>31885457.236476801</v>
      </c>
      <c r="V1717" s="1">
        <v>11167944.1249415</v>
      </c>
      <c r="W1717" s="1">
        <v>25114199.192377999</v>
      </c>
      <c r="X1717" s="1">
        <v>13558073.733344</v>
      </c>
      <c r="Y1717" s="1">
        <v>10860717.669857999</v>
      </c>
      <c r="Z1717" s="1">
        <v>9852592.0430526398</v>
      </c>
      <c r="AA1717" s="1">
        <v>5603568.0857427297</v>
      </c>
      <c r="AB1717" s="1">
        <v>200765.71396474401</v>
      </c>
      <c r="AC1717" s="1">
        <v>-1009.03530250733</v>
      </c>
      <c r="AD1717" s="1">
        <v>0</v>
      </c>
      <c r="AE1717" s="1"/>
      <c r="AF1717" s="1"/>
      <c r="AG1717" s="1"/>
      <c r="AH1717" s="1"/>
      <c r="AI1717" s="1"/>
      <c r="AJ1717" s="1"/>
      <c r="AK1717" s="1"/>
      <c r="AL1717" s="1"/>
      <c r="AM1717" s="1"/>
    </row>
    <row r="1718" spans="1:39" x14ac:dyDescent="0.3">
      <c r="A1718" t="str">
        <f t="shared" si="286"/>
        <v>PAMS</v>
      </c>
      <c r="B1718" t="str">
        <f t="shared" si="287"/>
        <v>C112</v>
      </c>
      <c r="C1718" t="str">
        <f t="shared" si="288"/>
        <v>BLDGS &amp; FAC / AIRFIELD, COM &amp; MSL F</v>
      </c>
      <c r="D1718" s="1">
        <f t="shared" si="289"/>
        <v>0</v>
      </c>
      <c r="E1718" s="1">
        <f t="shared" si="290"/>
        <v>0</v>
      </c>
      <c r="F1718" s="1">
        <f t="shared" si="291"/>
        <v>0</v>
      </c>
      <c r="G1718" s="1">
        <f t="shared" si="292"/>
        <v>0</v>
      </c>
      <c r="H1718" s="2" t="e">
        <f t="shared" si="293"/>
        <v>#DIV/0!</v>
      </c>
      <c r="I1718" s="2" t="e">
        <f t="shared" si="294"/>
        <v>#DIV/0!</v>
      </c>
      <c r="J1718" s="2" t="e">
        <f t="shared" si="295"/>
        <v>#DIV/0!</v>
      </c>
      <c r="K1718" s="2">
        <f t="shared" si="296"/>
        <v>0</v>
      </c>
      <c r="L1718" s="2">
        <f>AM1718/SUM(AM1:AM$2583)</f>
        <v>0</v>
      </c>
      <c r="M1718" t="s">
        <v>3884</v>
      </c>
      <c r="N1718" t="s">
        <v>3973</v>
      </c>
      <c r="O1718" t="s">
        <v>3974</v>
      </c>
      <c r="P1718" s="1">
        <v>22886816.154980302</v>
      </c>
      <c r="Q1718" s="1">
        <v>32808937.445345901</v>
      </c>
      <c r="R1718" s="1">
        <v>3544212.80625109</v>
      </c>
      <c r="S1718" s="1">
        <v>2960668.5500577101</v>
      </c>
      <c r="T1718" s="1">
        <v>-46143.096255159202</v>
      </c>
      <c r="U1718" s="1">
        <v>4063758.06883338</v>
      </c>
      <c r="V1718" s="1">
        <v>446189.54967651499</v>
      </c>
      <c r="W1718" s="1">
        <v>11999447.029313199</v>
      </c>
      <c r="X1718" s="1">
        <v>2923096.0950634698</v>
      </c>
      <c r="Y1718" s="1">
        <v>1804539.19508439</v>
      </c>
      <c r="Z1718" s="1">
        <v>2676669.0211233301</v>
      </c>
      <c r="AA1718" s="1">
        <v>757548.66039391397</v>
      </c>
      <c r="AB1718" s="1">
        <v>351960.143517686</v>
      </c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</row>
    <row r="1719" spans="1:39" x14ac:dyDescent="0.3">
      <c r="A1719" t="str">
        <f t="shared" si="286"/>
        <v>PAMS</v>
      </c>
      <c r="B1719" t="str">
        <f t="shared" si="287"/>
        <v>C113</v>
      </c>
      <c r="C1719" t="str">
        <f t="shared" si="288"/>
        <v>EDUCATIONAL BUILDINGS</v>
      </c>
      <c r="D1719" s="1">
        <f t="shared" si="289"/>
        <v>0</v>
      </c>
      <c r="E1719" s="1">
        <f t="shared" si="290"/>
        <v>0</v>
      </c>
      <c r="F1719" s="1">
        <f t="shared" si="291"/>
        <v>0</v>
      </c>
      <c r="G1719" s="1">
        <f t="shared" si="292"/>
        <v>0</v>
      </c>
      <c r="H1719" s="2" t="e">
        <f t="shared" si="293"/>
        <v>#DIV/0!</v>
      </c>
      <c r="I1719" s="2" t="e">
        <f t="shared" si="294"/>
        <v>#DIV/0!</v>
      </c>
      <c r="J1719" s="2" t="e">
        <f t="shared" si="295"/>
        <v>#DIV/0!</v>
      </c>
      <c r="K1719" s="2">
        <f t="shared" si="296"/>
        <v>0</v>
      </c>
      <c r="L1719" s="2">
        <f>AM1719/SUM(AM1:AM$2583)</f>
        <v>0</v>
      </c>
      <c r="M1719" t="s">
        <v>3884</v>
      </c>
      <c r="N1719" t="s">
        <v>3975</v>
      </c>
      <c r="O1719" t="s">
        <v>3976</v>
      </c>
      <c r="P1719" s="1">
        <v>525916.89973976603</v>
      </c>
      <c r="Q1719" s="1">
        <v>91432.152499990203</v>
      </c>
      <c r="R1719" s="1">
        <v>291258.743370449</v>
      </c>
      <c r="S1719" s="1">
        <v>420509.284082586</v>
      </c>
      <c r="T1719" s="1">
        <v>34107460.7128819</v>
      </c>
      <c r="U1719" s="1">
        <v>-13324427.658436</v>
      </c>
      <c r="V1719" s="1">
        <v>12503.5193673999</v>
      </c>
      <c r="W1719" s="1">
        <v>27783.799543956498</v>
      </c>
      <c r="X1719" s="1">
        <v>-502359.782233798</v>
      </c>
      <c r="Y1719" s="1"/>
      <c r="Z1719" s="1">
        <v>-24733.575468229999</v>
      </c>
      <c r="AA1719" s="1">
        <v>0</v>
      </c>
      <c r="AB1719" s="1">
        <v>0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</row>
    <row r="1720" spans="1:39" x14ac:dyDescent="0.3">
      <c r="A1720" t="str">
        <f t="shared" si="286"/>
        <v>PAMS</v>
      </c>
      <c r="B1720" t="str">
        <f t="shared" si="287"/>
        <v>C114</v>
      </c>
      <c r="C1720" t="str">
        <f t="shared" si="288"/>
        <v>HOSPITAL BUILDINGS</v>
      </c>
      <c r="D1720" s="1">
        <f t="shared" si="289"/>
        <v>0</v>
      </c>
      <c r="E1720" s="1">
        <f t="shared" si="290"/>
        <v>0</v>
      </c>
      <c r="F1720" s="1">
        <f t="shared" si="291"/>
        <v>0</v>
      </c>
      <c r="G1720" s="1">
        <f t="shared" si="292"/>
        <v>0</v>
      </c>
      <c r="H1720" s="2" t="e">
        <f t="shared" si="293"/>
        <v>#DIV/0!</v>
      </c>
      <c r="I1720" s="2" t="e">
        <f t="shared" si="294"/>
        <v>#DIV/0!</v>
      </c>
      <c r="J1720" s="2" t="e">
        <f t="shared" si="295"/>
        <v>#DIV/0!</v>
      </c>
      <c r="K1720" s="2">
        <f t="shared" si="296"/>
        <v>0</v>
      </c>
      <c r="L1720" s="2">
        <f>AM1720/SUM(AM1:AM$2583)</f>
        <v>0</v>
      </c>
      <c r="M1720" t="s">
        <v>3884</v>
      </c>
      <c r="N1720" t="s">
        <v>3977</v>
      </c>
      <c r="O1720" t="s">
        <v>3978</v>
      </c>
      <c r="P1720" s="1">
        <v>30723.106896360801</v>
      </c>
      <c r="Q1720" s="1"/>
      <c r="R1720" s="1">
        <v>-134833.153162637</v>
      </c>
      <c r="S1720" s="1">
        <v>1474240.44552449</v>
      </c>
      <c r="T1720" s="1">
        <v>24730.831318728498</v>
      </c>
      <c r="U1720" s="1">
        <v>418652.64650426997</v>
      </c>
      <c r="V1720" s="1">
        <v>103537.47324538</v>
      </c>
      <c r="W1720" s="1">
        <v>5356065.2650854504</v>
      </c>
      <c r="X1720" s="1">
        <v>550511.51940842101</v>
      </c>
      <c r="Y1720" s="1">
        <v>0</v>
      </c>
      <c r="Z1720" s="1">
        <v>33295.899836288001</v>
      </c>
      <c r="AA1720" s="1">
        <v>0</v>
      </c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</row>
    <row r="1721" spans="1:39" x14ac:dyDescent="0.3">
      <c r="A1721" t="str">
        <f t="shared" si="286"/>
        <v>PAMS</v>
      </c>
      <c r="B1721" t="str">
        <f t="shared" si="287"/>
        <v>C115</v>
      </c>
      <c r="C1721" t="str">
        <f t="shared" si="288"/>
        <v>INDUSTRIAL BUILDINGS</v>
      </c>
      <c r="D1721" s="1">
        <f t="shared" si="289"/>
        <v>0</v>
      </c>
      <c r="E1721" s="1">
        <f t="shared" si="290"/>
        <v>0</v>
      </c>
      <c r="F1721" s="1">
        <f t="shared" si="291"/>
        <v>0</v>
      </c>
      <c r="G1721" s="1">
        <f t="shared" si="292"/>
        <v>0</v>
      </c>
      <c r="H1721" s="2" t="e">
        <f t="shared" si="293"/>
        <v>#DIV/0!</v>
      </c>
      <c r="I1721" s="2" t="e">
        <f t="shared" si="294"/>
        <v>#DIV/0!</v>
      </c>
      <c r="J1721" s="2" t="e">
        <f t="shared" si="295"/>
        <v>#DIV/0!</v>
      </c>
      <c r="K1721" s="2">
        <f t="shared" si="296"/>
        <v>0</v>
      </c>
      <c r="L1721" s="2">
        <f>AM1721/SUM(AM1:AM$2583)</f>
        <v>0</v>
      </c>
      <c r="M1721" t="s">
        <v>3884</v>
      </c>
      <c r="N1721" t="s">
        <v>3979</v>
      </c>
      <c r="O1721" t="s">
        <v>3980</v>
      </c>
      <c r="P1721" s="1">
        <v>405525.62227136502</v>
      </c>
      <c r="Q1721" s="1">
        <v>497572.57186736597</v>
      </c>
      <c r="R1721" s="1">
        <v>197596.26760314099</v>
      </c>
      <c r="S1721" s="1">
        <v>1330611.0631955401</v>
      </c>
      <c r="T1721" s="1">
        <v>1850044.9776562001</v>
      </c>
      <c r="U1721" s="1">
        <v>1611736.53625569</v>
      </c>
      <c r="V1721" s="1">
        <v>1858033.04456607</v>
      </c>
      <c r="W1721" s="1">
        <v>2396404.0815058802</v>
      </c>
      <c r="X1721" s="1">
        <v>379424.08975794498</v>
      </c>
      <c r="Y1721" s="1">
        <v>1607719.4736393101</v>
      </c>
      <c r="Z1721" s="1">
        <v>185500.96023456499</v>
      </c>
      <c r="AA1721" s="1">
        <v>843630.13224877499</v>
      </c>
      <c r="AB1721" s="1">
        <v>-193365.51496310599</v>
      </c>
      <c r="AC1721" s="1">
        <v>0</v>
      </c>
      <c r="AD1721" s="1">
        <v>0</v>
      </c>
      <c r="AE1721" s="1">
        <v>0</v>
      </c>
      <c r="AF1721" s="1"/>
      <c r="AG1721" s="1">
        <v>0</v>
      </c>
      <c r="AH1721" s="1"/>
      <c r="AI1721" s="1"/>
      <c r="AJ1721" s="1"/>
      <c r="AK1721" s="1"/>
      <c r="AL1721" s="1"/>
      <c r="AM1721" s="1"/>
    </row>
    <row r="1722" spans="1:39" x14ac:dyDescent="0.3">
      <c r="A1722" t="str">
        <f t="shared" si="286"/>
        <v>PAMS</v>
      </c>
      <c r="B1722" t="str">
        <f t="shared" si="287"/>
        <v>C116</v>
      </c>
      <c r="C1722" t="str">
        <f t="shared" si="288"/>
        <v>RESIDENTIAL BUILDINGS</v>
      </c>
      <c r="D1722" s="1">
        <f t="shared" si="289"/>
        <v>0</v>
      </c>
      <c r="E1722" s="1">
        <f t="shared" si="290"/>
        <v>0</v>
      </c>
      <c r="F1722" s="1">
        <f t="shared" si="291"/>
        <v>0</v>
      </c>
      <c r="G1722" s="1">
        <f t="shared" si="292"/>
        <v>0</v>
      </c>
      <c r="H1722" s="2" t="e">
        <f t="shared" si="293"/>
        <v>#DIV/0!</v>
      </c>
      <c r="I1722" s="2" t="e">
        <f t="shared" si="294"/>
        <v>#DIV/0!</v>
      </c>
      <c r="J1722" s="2" t="e">
        <f t="shared" si="295"/>
        <v>#DIV/0!</v>
      </c>
      <c r="K1722" s="2">
        <f t="shared" si="296"/>
        <v>0</v>
      </c>
      <c r="L1722" s="2">
        <f>AM1722/SUM(AM1:AM$2583)</f>
        <v>0</v>
      </c>
      <c r="M1722" t="s">
        <v>3884</v>
      </c>
      <c r="N1722" t="s">
        <v>3981</v>
      </c>
      <c r="O1722" t="s">
        <v>3982</v>
      </c>
      <c r="P1722" s="1">
        <v>1096358.4724610201</v>
      </c>
      <c r="Q1722" s="1">
        <v>1658072.02435029</v>
      </c>
      <c r="R1722" s="1">
        <v>2184598.9777940898</v>
      </c>
      <c r="S1722" s="1">
        <v>4323028.7849770105</v>
      </c>
      <c r="T1722" s="1">
        <v>36553745.417169198</v>
      </c>
      <c r="U1722" s="1">
        <v>15266133.1325983</v>
      </c>
      <c r="V1722" s="1">
        <v>148192.50009044199</v>
      </c>
      <c r="W1722" s="1">
        <v>0</v>
      </c>
      <c r="X1722" s="1">
        <v>-2859504.80935494</v>
      </c>
      <c r="Y1722" s="1">
        <v>82758.414717360894</v>
      </c>
      <c r="Z1722" s="1">
        <v>637944.12265596597</v>
      </c>
      <c r="AA1722" s="1">
        <v>1641056.32040868</v>
      </c>
      <c r="AB1722" s="1">
        <v>98143.635017504203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</row>
    <row r="1723" spans="1:39" x14ac:dyDescent="0.3">
      <c r="A1723" t="str">
        <f t="shared" si="286"/>
        <v>PAMS</v>
      </c>
      <c r="B1723" t="str">
        <f t="shared" si="287"/>
        <v>C117</v>
      </c>
      <c r="C1723" t="str">
        <f t="shared" si="288"/>
        <v>WAREHOUSE BUILDINGS</v>
      </c>
      <c r="D1723" s="1">
        <f t="shared" si="289"/>
        <v>0</v>
      </c>
      <c r="E1723" s="1">
        <f t="shared" si="290"/>
        <v>0</v>
      </c>
      <c r="F1723" s="1">
        <f t="shared" si="291"/>
        <v>0</v>
      </c>
      <c r="G1723" s="1">
        <f t="shared" si="292"/>
        <v>0</v>
      </c>
      <c r="H1723" s="2" t="e">
        <f t="shared" si="293"/>
        <v>#DIV/0!</v>
      </c>
      <c r="I1723" s="2" t="e">
        <f t="shared" si="294"/>
        <v>#DIV/0!</v>
      </c>
      <c r="J1723" s="2" t="e">
        <f t="shared" si="295"/>
        <v>#DIV/0!</v>
      </c>
      <c r="K1723" s="2">
        <f t="shared" si="296"/>
        <v>0</v>
      </c>
      <c r="L1723" s="2">
        <f>AM1723/SUM(AM1:AM$2583)</f>
        <v>0</v>
      </c>
      <c r="M1723" t="s">
        <v>3884</v>
      </c>
      <c r="N1723" t="s">
        <v>3983</v>
      </c>
      <c r="O1723" t="s">
        <v>3984</v>
      </c>
      <c r="P1723" s="1">
        <v>90939.750121207995</v>
      </c>
      <c r="Q1723" s="1">
        <v>188069.97956132301</v>
      </c>
      <c r="R1723" s="1">
        <v>1608.87261067334</v>
      </c>
      <c r="S1723" s="1">
        <v>66483.542747121406</v>
      </c>
      <c r="T1723" s="1">
        <v>107687.55347953</v>
      </c>
      <c r="U1723" s="1">
        <v>225783.26507466799</v>
      </c>
      <c r="V1723" s="1">
        <v>8749.5274741349403</v>
      </c>
      <c r="W1723" s="1"/>
      <c r="X1723" s="1"/>
      <c r="Y1723" s="1"/>
      <c r="Z1723" s="1">
        <v>176841.56209940399</v>
      </c>
      <c r="AA1723" s="1"/>
      <c r="AB1723" s="1"/>
      <c r="AC1723" s="1">
        <v>0</v>
      </c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</row>
    <row r="1724" spans="1:39" x14ac:dyDescent="0.3">
      <c r="A1724" t="str">
        <f t="shared" si="286"/>
        <v>PAMS</v>
      </c>
      <c r="B1724" t="str">
        <f t="shared" si="287"/>
        <v>C119</v>
      </c>
      <c r="C1724" t="str">
        <f t="shared" si="288"/>
        <v>OTHER BUILDINGS</v>
      </c>
      <c r="D1724" s="1">
        <f t="shared" si="289"/>
        <v>369258.90539201902</v>
      </c>
      <c r="E1724" s="1">
        <f t="shared" si="290"/>
        <v>358733.15664596198</v>
      </c>
      <c r="F1724" s="1">
        <f t="shared" si="291"/>
        <v>340408.8125</v>
      </c>
      <c r="G1724" s="1">
        <f t="shared" si="292"/>
        <v>329466.75901482499</v>
      </c>
      <c r="H1724" s="2">
        <f t="shared" si="293"/>
        <v>-5.1080709453479645E-2</v>
      </c>
      <c r="I1724" s="2">
        <f t="shared" si="294"/>
        <v>-7.8129714600628786E-2</v>
      </c>
      <c r="J1724" s="2">
        <f t="shared" si="295"/>
        <v>0.96785613919682234</v>
      </c>
      <c r="K1724" s="2">
        <f t="shared" si="296"/>
        <v>4.2744614123258228E-6</v>
      </c>
      <c r="L1724" s="2">
        <f>AM1724/SUM(AM1:AM$2583)</f>
        <v>6.4683678548218628E-6</v>
      </c>
      <c r="M1724" t="s">
        <v>3884</v>
      </c>
      <c r="N1724" t="s">
        <v>3985</v>
      </c>
      <c r="O1724" t="s">
        <v>3986</v>
      </c>
      <c r="P1724" s="1">
        <v>5152430.6388498098</v>
      </c>
      <c r="Q1724" s="1">
        <v>4181066.8770676199</v>
      </c>
      <c r="R1724" s="1">
        <v>2274139.88222093</v>
      </c>
      <c r="S1724" s="1">
        <v>20520558.657663699</v>
      </c>
      <c r="T1724" s="1">
        <v>13856674.6730242</v>
      </c>
      <c r="U1724" s="1">
        <v>69439414.570991501</v>
      </c>
      <c r="V1724" s="1">
        <v>44880945.852162302</v>
      </c>
      <c r="W1724" s="1">
        <v>12452792.252394499</v>
      </c>
      <c r="X1724" s="1">
        <v>31898902.025035001</v>
      </c>
      <c r="Y1724" s="1">
        <v>8730841.9108811691</v>
      </c>
      <c r="Z1724" s="1">
        <v>8549921.4836392794</v>
      </c>
      <c r="AA1724" s="1">
        <v>4475702.9981012996</v>
      </c>
      <c r="AB1724" s="1">
        <v>430123.03602783201</v>
      </c>
      <c r="AC1724" s="1">
        <v>372553.86926578102</v>
      </c>
      <c r="AD1724" s="1">
        <v>368264.742226567</v>
      </c>
      <c r="AE1724" s="1">
        <v>369258.90539201902</v>
      </c>
      <c r="AF1724" s="1">
        <v>371446.54863199103</v>
      </c>
      <c r="AG1724" s="1">
        <v>370159.40185515</v>
      </c>
      <c r="AH1724" s="1">
        <v>286715.59051733802</v>
      </c>
      <c r="AI1724" s="1">
        <v>365028.40886834601</v>
      </c>
      <c r="AJ1724" s="1">
        <v>365456.72944290098</v>
      </c>
      <c r="AK1724" s="1">
        <v>358733.15664596198</v>
      </c>
      <c r="AL1724" s="1">
        <v>340408.8125</v>
      </c>
      <c r="AM1724" s="1">
        <v>329466.75901482499</v>
      </c>
    </row>
    <row r="1725" spans="1:39" x14ac:dyDescent="0.3">
      <c r="A1725" t="str">
        <f t="shared" si="286"/>
        <v>PAMS</v>
      </c>
      <c r="B1725" t="str">
        <f t="shared" si="287"/>
        <v>C121</v>
      </c>
      <c r="C1725" t="str">
        <f t="shared" si="288"/>
        <v>CONSERVATION AND DEVELOPMENT</v>
      </c>
      <c r="D1725" s="1">
        <f t="shared" si="289"/>
        <v>0</v>
      </c>
      <c r="E1725" s="1">
        <f t="shared" si="290"/>
        <v>0</v>
      </c>
      <c r="F1725" s="1">
        <f t="shared" si="291"/>
        <v>0</v>
      </c>
      <c r="G1725" s="1">
        <f t="shared" si="292"/>
        <v>0</v>
      </c>
      <c r="H1725" s="2" t="e">
        <f t="shared" si="293"/>
        <v>#DIV/0!</v>
      </c>
      <c r="I1725" s="2" t="e">
        <f t="shared" si="294"/>
        <v>#DIV/0!</v>
      </c>
      <c r="J1725" s="2" t="e">
        <f t="shared" si="295"/>
        <v>#DIV/0!</v>
      </c>
      <c r="K1725" s="2">
        <f t="shared" si="296"/>
        <v>0</v>
      </c>
      <c r="L1725" s="2">
        <f>AM1725/SUM(AM1:AM$2583)</f>
        <v>0</v>
      </c>
      <c r="M1725" t="s">
        <v>3884</v>
      </c>
      <c r="N1725" t="s">
        <v>3987</v>
      </c>
      <c r="O1725" t="s">
        <v>3988</v>
      </c>
      <c r="P1725" s="1">
        <v>172878.268135152</v>
      </c>
      <c r="Q1725" s="1">
        <v>1777846.70862108</v>
      </c>
      <c r="R1725" s="1">
        <v>161390.42199962999</v>
      </c>
      <c r="S1725" s="1">
        <v>1202768.6460241701</v>
      </c>
      <c r="T1725" s="1">
        <v>1071730.3437973801</v>
      </c>
      <c r="U1725" s="1"/>
      <c r="V1725" s="1">
        <v>111825.61624101301</v>
      </c>
      <c r="W1725" s="1">
        <v>4360344.9608899597</v>
      </c>
      <c r="X1725" s="1">
        <v>1006972.11104793</v>
      </c>
      <c r="Y1725" s="1">
        <v>476024.92929970101</v>
      </c>
      <c r="Z1725" s="1">
        <v>65264.225492555197</v>
      </c>
      <c r="AA1725" s="1">
        <v>828191.871502936</v>
      </c>
      <c r="AB1725" s="1">
        <v>0</v>
      </c>
      <c r="AC1725" s="1">
        <v>0</v>
      </c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</row>
    <row r="1726" spans="1:39" x14ac:dyDescent="0.3">
      <c r="A1726" t="str">
        <f t="shared" si="286"/>
        <v>PAMS</v>
      </c>
      <c r="B1726" t="str">
        <f t="shared" si="287"/>
        <v>C122</v>
      </c>
      <c r="C1726" t="str">
        <f t="shared" si="288"/>
        <v>HIGHWAY, ROADS, STREETS, BRIDGES, A</v>
      </c>
      <c r="D1726" s="1">
        <f t="shared" si="289"/>
        <v>0</v>
      </c>
      <c r="E1726" s="1">
        <f t="shared" si="290"/>
        <v>0</v>
      </c>
      <c r="F1726" s="1">
        <f t="shared" si="291"/>
        <v>0</v>
      </c>
      <c r="G1726" s="1">
        <f t="shared" si="292"/>
        <v>0</v>
      </c>
      <c r="H1726" s="2" t="e">
        <f t="shared" si="293"/>
        <v>#DIV/0!</v>
      </c>
      <c r="I1726" s="2" t="e">
        <f t="shared" si="294"/>
        <v>#DIV/0!</v>
      </c>
      <c r="J1726" s="2" t="e">
        <f t="shared" si="295"/>
        <v>#DIV/0!</v>
      </c>
      <c r="K1726" s="2">
        <f t="shared" si="296"/>
        <v>0</v>
      </c>
      <c r="L1726" s="2">
        <f>AM1726/SUM(AM1:AM$2583)</f>
        <v>0</v>
      </c>
      <c r="M1726" t="s">
        <v>3884</v>
      </c>
      <c r="N1726" t="s">
        <v>3989</v>
      </c>
      <c r="O1726" t="s">
        <v>3990</v>
      </c>
      <c r="P1726" s="1">
        <v>552199.98045936099</v>
      </c>
      <c r="Q1726" s="1">
        <v>139504.19085827799</v>
      </c>
      <c r="R1726" s="1">
        <v>116837.38500387</v>
      </c>
      <c r="S1726" s="1">
        <v>7377817.2098376201</v>
      </c>
      <c r="T1726" s="1">
        <v>-218570.212557077</v>
      </c>
      <c r="U1726" s="1">
        <v>380753.82315893599</v>
      </c>
      <c r="V1726" s="1">
        <v>3005125.7368825702</v>
      </c>
      <c r="W1726" s="1">
        <v>3896384.9701927202</v>
      </c>
      <c r="X1726" s="1">
        <v>15996.189259825</v>
      </c>
      <c r="Y1726" s="1">
        <v>41729.926103792997</v>
      </c>
      <c r="Z1726" s="1">
        <v>971374.99770945695</v>
      </c>
      <c r="AA1726" s="1">
        <v>11828884.1437217</v>
      </c>
      <c r="AB1726" s="1">
        <v>-594731.29809666495</v>
      </c>
      <c r="AC1726" s="1">
        <v>37100.068725527599</v>
      </c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</row>
    <row r="1727" spans="1:39" x14ac:dyDescent="0.3">
      <c r="A1727" t="str">
        <f t="shared" si="286"/>
        <v>PAMS</v>
      </c>
      <c r="B1727" t="str">
        <f t="shared" si="287"/>
        <v>C123</v>
      </c>
      <c r="C1727" t="str">
        <f t="shared" si="288"/>
        <v>ELECTRIC POWER GENERATION (EPG)</v>
      </c>
      <c r="D1727" s="1">
        <f t="shared" si="289"/>
        <v>0</v>
      </c>
      <c r="E1727" s="1">
        <f t="shared" si="290"/>
        <v>0</v>
      </c>
      <c r="F1727" s="1">
        <f t="shared" si="291"/>
        <v>0</v>
      </c>
      <c r="G1727" s="1">
        <f t="shared" si="292"/>
        <v>0</v>
      </c>
      <c r="H1727" s="2" t="e">
        <f t="shared" si="293"/>
        <v>#DIV/0!</v>
      </c>
      <c r="I1727" s="2" t="e">
        <f t="shared" si="294"/>
        <v>#DIV/0!</v>
      </c>
      <c r="J1727" s="2" t="e">
        <f t="shared" si="295"/>
        <v>#DIV/0!</v>
      </c>
      <c r="K1727" s="2">
        <f t="shared" si="296"/>
        <v>0</v>
      </c>
      <c r="L1727" s="2">
        <f>AM1727/SUM(AM1:AM$2583)</f>
        <v>0</v>
      </c>
      <c r="M1727" t="s">
        <v>3884</v>
      </c>
      <c r="N1727" t="s">
        <v>3991</v>
      </c>
      <c r="O1727" t="s">
        <v>3992</v>
      </c>
      <c r="P1727" s="1"/>
      <c r="Q1727" s="1">
        <v>12317138.692206601</v>
      </c>
      <c r="R1727" s="1">
        <v>166468.620297797</v>
      </c>
      <c r="S1727" s="1">
        <v>1201374.3339470299</v>
      </c>
      <c r="T1727" s="1">
        <v>6321611.62435346</v>
      </c>
      <c r="U1727" s="1">
        <v>641111.17479071999</v>
      </c>
      <c r="V1727" s="1">
        <v>21485.137215569099</v>
      </c>
      <c r="W1727" s="1">
        <v>277183.44248954102</v>
      </c>
      <c r="X1727" s="1">
        <v>-12486.358733065101</v>
      </c>
      <c r="Y1727" s="1"/>
      <c r="Z1727" s="1"/>
      <c r="AA1727" s="1">
        <v>6278152.3038994204</v>
      </c>
      <c r="AB1727" s="1">
        <v>-4585772.1168000298</v>
      </c>
      <c r="AC1727" s="1">
        <v>0</v>
      </c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</row>
    <row r="1728" spans="1:39" x14ac:dyDescent="0.3">
      <c r="A1728" t="str">
        <f t="shared" si="286"/>
        <v>PAMS</v>
      </c>
      <c r="B1728" t="str">
        <f t="shared" si="287"/>
        <v>C124</v>
      </c>
      <c r="C1728" t="str">
        <f t="shared" si="288"/>
        <v>UTILITIES</v>
      </c>
      <c r="D1728" s="1">
        <f t="shared" si="289"/>
        <v>2285442.66855091</v>
      </c>
      <c r="E1728" s="1">
        <f t="shared" si="290"/>
        <v>484705.92820399301</v>
      </c>
      <c r="F1728" s="1">
        <f t="shared" si="291"/>
        <v>0</v>
      </c>
      <c r="G1728" s="1">
        <f t="shared" si="292"/>
        <v>0</v>
      </c>
      <c r="H1728" s="2">
        <f t="shared" si="293"/>
        <v>-1</v>
      </c>
      <c r="I1728" s="2">
        <f t="shared" si="294"/>
        <v>-1</v>
      </c>
      <c r="J1728" s="2" t="e">
        <f t="shared" si="295"/>
        <v>#DIV/0!</v>
      </c>
      <c r="K1728" s="2">
        <f t="shared" si="296"/>
        <v>0</v>
      </c>
      <c r="L1728" s="2">
        <f>AM1728/SUM(AM1:AM$2583)</f>
        <v>0</v>
      </c>
      <c r="M1728" t="s">
        <v>3884</v>
      </c>
      <c r="N1728" t="s">
        <v>3993</v>
      </c>
      <c r="O1728" t="s">
        <v>2227</v>
      </c>
      <c r="P1728" s="1">
        <v>1483747.5249237299</v>
      </c>
      <c r="Q1728" s="1">
        <v>1893825.98289351</v>
      </c>
      <c r="R1728" s="1">
        <v>6721559.1742251404</v>
      </c>
      <c r="S1728" s="1">
        <v>3773683.5411282</v>
      </c>
      <c r="T1728" s="1">
        <v>8706876.9516193606</v>
      </c>
      <c r="U1728" s="1">
        <v>8920676.34203762</v>
      </c>
      <c r="V1728" s="1">
        <v>4539331.1917403797</v>
      </c>
      <c r="W1728" s="1">
        <v>13814110.1172472</v>
      </c>
      <c r="X1728" s="1">
        <v>10896756.877802501</v>
      </c>
      <c r="Y1728" s="1">
        <v>26481298.648091499</v>
      </c>
      <c r="Z1728" s="1">
        <v>5340402.5393395899</v>
      </c>
      <c r="AA1728" s="1">
        <v>2303408.44433309</v>
      </c>
      <c r="AB1728" s="1">
        <v>2456199.1659313599</v>
      </c>
      <c r="AC1728" s="1">
        <v>2460702.86829622</v>
      </c>
      <c r="AD1728" s="1">
        <v>2448703.99771336</v>
      </c>
      <c r="AE1728" s="1">
        <v>2285442.66855091</v>
      </c>
      <c r="AF1728" s="1">
        <v>2497419.3509828998</v>
      </c>
      <c r="AG1728" s="1">
        <v>2503657.8662138898</v>
      </c>
      <c r="AH1728" s="1">
        <v>2496188.8446827899</v>
      </c>
      <c r="AI1728" s="1">
        <v>2498325.9312219098</v>
      </c>
      <c r="AJ1728" s="1">
        <v>1894961.3514817299</v>
      </c>
      <c r="AK1728" s="1">
        <v>484705.92820399301</v>
      </c>
      <c r="AL1728" s="1"/>
      <c r="AM1728" s="1"/>
    </row>
    <row r="1729" spans="1:39" x14ac:dyDescent="0.3">
      <c r="A1729" t="str">
        <f t="shared" ref="A1729:A1792" si="297">M1729</f>
        <v>PAMS</v>
      </c>
      <c r="B1729" t="str">
        <f t="shared" ref="B1729:B1792" si="298">N1729</f>
        <v>C129</v>
      </c>
      <c r="C1729" t="str">
        <f t="shared" ref="C1729:C1792" si="299">O1729</f>
        <v>OTHER NON-BUILDING STRUCTURES</v>
      </c>
      <c r="D1729" s="1">
        <f t="shared" ref="D1729:D1792" si="300">AE1729</f>
        <v>0</v>
      </c>
      <c r="E1729" s="1">
        <f t="shared" ref="E1729:E1792" si="301">AK1729</f>
        <v>0</v>
      </c>
      <c r="F1729" s="1">
        <f t="shared" ref="F1729:F1792" si="302">AL1729</f>
        <v>0</v>
      </c>
      <c r="G1729" s="1">
        <f t="shared" ref="G1729:G1792" si="303">AM1729</f>
        <v>0</v>
      </c>
      <c r="H1729" s="2" t="e">
        <f t="shared" si="293"/>
        <v>#DIV/0!</v>
      </c>
      <c r="I1729" s="2" t="e">
        <f t="shared" si="294"/>
        <v>#DIV/0!</v>
      </c>
      <c r="J1729" s="2" t="e">
        <f t="shared" si="295"/>
        <v>#DIV/0!</v>
      </c>
      <c r="K1729" s="2">
        <f t="shared" si="296"/>
        <v>0</v>
      </c>
      <c r="L1729" s="2">
        <f>AM1729/SUM(AM1:AM$2583)</f>
        <v>0</v>
      </c>
      <c r="M1729" t="s">
        <v>3884</v>
      </c>
      <c r="N1729" t="s">
        <v>3994</v>
      </c>
      <c r="O1729" t="s">
        <v>3995</v>
      </c>
      <c r="P1729" s="1">
        <v>850799.81949710206</v>
      </c>
      <c r="Q1729" s="1">
        <v>766926.79348834103</v>
      </c>
      <c r="R1729" s="1">
        <v>3818106.2855939898</v>
      </c>
      <c r="S1729" s="1">
        <v>10516610.270628899</v>
      </c>
      <c r="T1729" s="1">
        <v>55124259.932550304</v>
      </c>
      <c r="U1729" s="1">
        <v>4342429.6240671296</v>
      </c>
      <c r="V1729" s="1">
        <v>2304251.95507304</v>
      </c>
      <c r="W1729" s="1">
        <v>83687369.560388699</v>
      </c>
      <c r="X1729" s="1">
        <v>5069211.7832819596</v>
      </c>
      <c r="Y1729" s="1">
        <v>687217.72943227005</v>
      </c>
      <c r="Z1729" s="1">
        <v>-18664.484825413401</v>
      </c>
      <c r="AA1729" s="1">
        <v>172988.32252777601</v>
      </c>
      <c r="AB1729" s="1"/>
      <c r="AC1729" s="1">
        <v>-1001.26902145412</v>
      </c>
      <c r="AD1729" s="1"/>
      <c r="AE1729" s="1"/>
      <c r="AF1729" s="1"/>
      <c r="AG1729" s="1">
        <v>8272615.7698799996</v>
      </c>
      <c r="AH1729" s="1"/>
      <c r="AI1729" s="1"/>
      <c r="AJ1729" s="1"/>
      <c r="AK1729" s="1"/>
      <c r="AL1729" s="1"/>
      <c r="AM1729" s="1"/>
    </row>
    <row r="1730" spans="1:39" x14ac:dyDescent="0.3">
      <c r="A1730" t="str">
        <f t="shared" si="297"/>
        <v>PAMS</v>
      </c>
      <c r="B1730" t="str">
        <f t="shared" si="298"/>
        <v>C130</v>
      </c>
      <c r="C1730" t="str">
        <f t="shared" si="299"/>
        <v>RESTORATION</v>
      </c>
      <c r="D1730" s="1">
        <f t="shared" si="300"/>
        <v>0</v>
      </c>
      <c r="E1730" s="1">
        <f t="shared" si="301"/>
        <v>0</v>
      </c>
      <c r="F1730" s="1">
        <f t="shared" si="302"/>
        <v>0</v>
      </c>
      <c r="G1730" s="1">
        <f t="shared" si="303"/>
        <v>0</v>
      </c>
      <c r="H1730" s="2" t="e">
        <f t="shared" ref="H1730:H1793" si="304">AL1730/AK1730-1</f>
        <v>#DIV/0!</v>
      </c>
      <c r="I1730" s="2" t="e">
        <f t="shared" ref="I1730:I1793" si="305">AL1730/AE1730-1</f>
        <v>#DIV/0!</v>
      </c>
      <c r="J1730" s="2" t="e">
        <f t="shared" ref="J1730:J1793" si="306">AM1730/AL1730</f>
        <v>#DIV/0!</v>
      </c>
      <c r="K1730" s="2">
        <f t="shared" ref="K1730:K1793" si="307">AL1730/SUM(AL$1:AL$2583)</f>
        <v>0</v>
      </c>
      <c r="L1730" s="2">
        <f>AM1730/SUM(AM1:AM$2583)</f>
        <v>0</v>
      </c>
      <c r="M1730" t="s">
        <v>3884</v>
      </c>
      <c r="N1730" t="s">
        <v>3996</v>
      </c>
      <c r="O1730" t="s">
        <v>3997</v>
      </c>
      <c r="P1730" s="1"/>
      <c r="Q1730" s="1">
        <v>261364.29990788401</v>
      </c>
      <c r="R1730" s="1">
        <v>45082613.877001204</v>
      </c>
      <c r="S1730" s="1">
        <v>225399827.44542301</v>
      </c>
      <c r="T1730" s="1">
        <v>182152037.493404</v>
      </c>
      <c r="U1730" s="1">
        <v>78904608.166466206</v>
      </c>
      <c r="V1730" s="1">
        <v>9823541.0594611</v>
      </c>
      <c r="W1730" s="1">
        <v>55132369.00474</v>
      </c>
      <c r="X1730" s="1">
        <v>32249042.3544713</v>
      </c>
      <c r="Y1730" s="1">
        <v>1795149.5726747001</v>
      </c>
      <c r="Z1730" s="1">
        <v>1150424.6539218</v>
      </c>
      <c r="AA1730" s="1">
        <v>130204.618258074</v>
      </c>
      <c r="AB1730" s="1">
        <v>-822408.33554042398</v>
      </c>
      <c r="AC1730" s="1">
        <v>-266906.55109414802</v>
      </c>
      <c r="AD1730" s="1"/>
      <c r="AE1730" s="1"/>
      <c r="AF1730" s="1"/>
      <c r="AG1730" s="1"/>
      <c r="AH1730" s="1"/>
      <c r="AI1730" s="1"/>
      <c r="AJ1730" s="1"/>
      <c r="AK1730" s="1">
        <v>0</v>
      </c>
      <c r="AL1730" s="1"/>
      <c r="AM1730" s="1"/>
    </row>
    <row r="1731" spans="1:39" x14ac:dyDescent="0.3">
      <c r="A1731" t="str">
        <f t="shared" si="297"/>
        <v>PAMS</v>
      </c>
      <c r="B1731" t="str">
        <f t="shared" si="298"/>
        <v>C1AA</v>
      </c>
      <c r="C1731" t="str">
        <f t="shared" si="299"/>
        <v>ARCHITECT AND ENGINEERING- CONSTRUCTION: OFFICE BUILDINGS</v>
      </c>
      <c r="D1731" s="1">
        <f t="shared" si="300"/>
        <v>3476385.8959340299</v>
      </c>
      <c r="E1731" s="1">
        <f t="shared" si="301"/>
        <v>7747118.5551106799</v>
      </c>
      <c r="F1731" s="1">
        <f t="shared" si="302"/>
        <v>14138504.971000001</v>
      </c>
      <c r="G1731" s="1">
        <f t="shared" si="303"/>
        <v>11052924.341586901</v>
      </c>
      <c r="H1731" s="2">
        <f t="shared" si="304"/>
        <v>0.82500175651410435</v>
      </c>
      <c r="I1731" s="2">
        <f t="shared" si="305"/>
        <v>3.0670125222681266</v>
      </c>
      <c r="J1731" s="2">
        <f t="shared" si="306"/>
        <v>0.78176047356194689</v>
      </c>
      <c r="K1731" s="2">
        <f t="shared" si="307"/>
        <v>1.7753504523775022E-4</v>
      </c>
      <c r="L1731" s="2">
        <f>AM1731/SUM(AM1:AM$2583)</f>
        <v>2.1700028472275038E-4</v>
      </c>
      <c r="M1731" t="s">
        <v>3884</v>
      </c>
      <c r="N1731" t="s">
        <v>3998</v>
      </c>
      <c r="O1731" t="s">
        <v>3999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>
        <v>2143820.51793508</v>
      </c>
      <c r="AC1731" s="1">
        <v>844427.91204922704</v>
      </c>
      <c r="AD1731" s="1">
        <v>3466301.2108509201</v>
      </c>
      <c r="AE1731" s="1">
        <v>3476385.8959340299</v>
      </c>
      <c r="AF1731" s="1">
        <v>6909300.7890322199</v>
      </c>
      <c r="AG1731" s="1">
        <v>15144161.054585001</v>
      </c>
      <c r="AH1731" s="1">
        <v>15779377.428001501</v>
      </c>
      <c r="AI1731" s="1">
        <v>13663057.630687401</v>
      </c>
      <c r="AJ1731" s="1">
        <v>10668885.8913211</v>
      </c>
      <c r="AK1731" s="1">
        <v>7747118.5551106799</v>
      </c>
      <c r="AL1731" s="1">
        <v>14138504.971000001</v>
      </c>
      <c r="AM1731" s="1">
        <v>11052924.341586901</v>
      </c>
    </row>
    <row r="1732" spans="1:39" x14ac:dyDescent="0.3">
      <c r="A1732" t="str">
        <f t="shared" si="297"/>
        <v>PAMS</v>
      </c>
      <c r="B1732" t="str">
        <f t="shared" si="298"/>
        <v>C1AB</v>
      </c>
      <c r="C1732" t="str">
        <f t="shared" si="299"/>
        <v>ARCHITECT AND ENGINEERING- CONSTRUCTION: CONFERENCE SPACE AND FACILITIES</v>
      </c>
      <c r="D1732" s="1">
        <f t="shared" si="300"/>
        <v>0</v>
      </c>
      <c r="E1732" s="1">
        <f t="shared" si="301"/>
        <v>0</v>
      </c>
      <c r="F1732" s="1">
        <f t="shared" si="302"/>
        <v>980000</v>
      </c>
      <c r="G1732" s="1">
        <f t="shared" si="303"/>
        <v>1907.5967588706401</v>
      </c>
      <c r="H1732" s="2" t="e">
        <f t="shared" si="304"/>
        <v>#DIV/0!</v>
      </c>
      <c r="I1732" s="2" t="e">
        <f t="shared" si="305"/>
        <v>#DIV/0!</v>
      </c>
      <c r="J1732" s="2">
        <f t="shared" si="306"/>
        <v>1.946527304970041E-3</v>
      </c>
      <c r="K1732" s="2">
        <f t="shared" si="307"/>
        <v>1.2305710164537253E-5</v>
      </c>
      <c r="L1732" s="2">
        <f>AM1732/SUM(AM1:AM$2583)</f>
        <v>3.7451540155181487E-8</v>
      </c>
      <c r="M1732" t="s">
        <v>3884</v>
      </c>
      <c r="N1732" t="s">
        <v>4000</v>
      </c>
      <c r="O1732" t="s">
        <v>4001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>
        <v>980000</v>
      </c>
      <c r="AM1732" s="1">
        <v>1907.5967588706401</v>
      </c>
    </row>
    <row r="1733" spans="1:39" x14ac:dyDescent="0.3">
      <c r="A1733" t="str">
        <f t="shared" si="297"/>
        <v>PAMS</v>
      </c>
      <c r="B1733" t="str">
        <f t="shared" si="298"/>
        <v>C1AZ</v>
      </c>
      <c r="C1733" t="str">
        <f t="shared" si="299"/>
        <v>ARCHITECT AND ENGINEERING- CONSTRUCTION: OTHER ADMINISTRATIVE FACILITIES/SERVICE BUILDINGS</v>
      </c>
      <c r="D1733" s="1">
        <f t="shared" si="300"/>
        <v>1455761.0150331799</v>
      </c>
      <c r="E1733" s="1">
        <f t="shared" si="301"/>
        <v>3920049.5553636998</v>
      </c>
      <c r="F1733" s="1">
        <f t="shared" si="302"/>
        <v>5958129.1190999998</v>
      </c>
      <c r="G1733" s="1">
        <f t="shared" si="303"/>
        <v>4259500.5636609802</v>
      </c>
      <c r="H1733" s="2">
        <f t="shared" si="304"/>
        <v>0.51991168350095207</v>
      </c>
      <c r="I1733" s="2">
        <f t="shared" si="305"/>
        <v>3.0927934307707785</v>
      </c>
      <c r="J1733" s="2">
        <f t="shared" si="306"/>
        <v>0.71490571595809849</v>
      </c>
      <c r="K1733" s="2">
        <f t="shared" si="307"/>
        <v>7.4815316390341085E-5</v>
      </c>
      <c r="L1733" s="2">
        <f>AM1733/SUM(AM1:AM$2583)</f>
        <v>8.3626089035405651E-5</v>
      </c>
      <c r="M1733" t="s">
        <v>3884</v>
      </c>
      <c r="N1733" t="s">
        <v>4002</v>
      </c>
      <c r="O1733" t="s">
        <v>4003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>
        <v>1375274.8379433299</v>
      </c>
      <c r="AC1733" s="1">
        <v>718235.99798669806</v>
      </c>
      <c r="AD1733" s="1">
        <v>880030.89288555598</v>
      </c>
      <c r="AE1733" s="1">
        <v>1455761.0150331799</v>
      </c>
      <c r="AF1733" s="1">
        <v>667918.64347185602</v>
      </c>
      <c r="AG1733" s="1">
        <v>64102.049759163303</v>
      </c>
      <c r="AH1733" s="1">
        <v>139279.34689340199</v>
      </c>
      <c r="AI1733" s="1">
        <v>2859315.7778692702</v>
      </c>
      <c r="AJ1733" s="1">
        <v>876126.08658475103</v>
      </c>
      <c r="AK1733" s="1">
        <v>3920049.5553636998</v>
      </c>
      <c r="AL1733" s="1">
        <v>5958129.1190999998</v>
      </c>
      <c r="AM1733" s="1">
        <v>4259500.5636609802</v>
      </c>
    </row>
    <row r="1734" spans="1:39" x14ac:dyDescent="0.3">
      <c r="A1734" t="str">
        <f t="shared" si="297"/>
        <v>PAMS</v>
      </c>
      <c r="B1734" t="str">
        <f t="shared" si="298"/>
        <v>C1BA</v>
      </c>
      <c r="C1734" t="str">
        <f t="shared" si="299"/>
        <v>ARCHITECT AND ENGINEERING- CONSTRUCTION: AIR TRAFFIC CONTROL TOWERS</v>
      </c>
      <c r="D1734" s="1">
        <f t="shared" si="300"/>
        <v>0</v>
      </c>
      <c r="E1734" s="1">
        <f t="shared" si="301"/>
        <v>0</v>
      </c>
      <c r="F1734" s="1">
        <f t="shared" si="302"/>
        <v>427422.40629999997</v>
      </c>
      <c r="G1734" s="1">
        <f t="shared" si="303"/>
        <v>3784183.62482908</v>
      </c>
      <c r="H1734" s="2" t="e">
        <f t="shared" si="304"/>
        <v>#DIV/0!</v>
      </c>
      <c r="I1734" s="2" t="e">
        <f t="shared" si="305"/>
        <v>#DIV/0!</v>
      </c>
      <c r="J1734" s="2">
        <f t="shared" si="306"/>
        <v>8.8534984807816333</v>
      </c>
      <c r="K1734" s="2">
        <f t="shared" si="307"/>
        <v>5.3670778058743689E-6</v>
      </c>
      <c r="L1734" s="2">
        <f>AM1734/SUM(AM1:AM$2583)</f>
        <v>7.4294268073600363E-5</v>
      </c>
      <c r="M1734" t="s">
        <v>3884</v>
      </c>
      <c r="N1734" t="s">
        <v>4004</v>
      </c>
      <c r="O1734" t="s">
        <v>4005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>
        <v>427422.40629999997</v>
      </c>
      <c r="AM1734" s="1">
        <v>3784183.62482908</v>
      </c>
    </row>
    <row r="1735" spans="1:39" x14ac:dyDescent="0.3">
      <c r="A1735" t="str">
        <f t="shared" si="297"/>
        <v>PAMS</v>
      </c>
      <c r="B1735" t="str">
        <f t="shared" si="298"/>
        <v>C1BC</v>
      </c>
      <c r="C1735" t="str">
        <f t="shared" si="299"/>
        <v>ARCHITECT AND ENGINEERING- CONSTRUCTION: RADAR AND NAVIGATIONAL FACILITIES</v>
      </c>
      <c r="D1735" s="1">
        <f t="shared" si="300"/>
        <v>0</v>
      </c>
      <c r="E1735" s="1">
        <f t="shared" si="301"/>
        <v>0</v>
      </c>
      <c r="F1735" s="1">
        <f t="shared" si="302"/>
        <v>113175.71090000001</v>
      </c>
      <c r="G1735" s="1">
        <f t="shared" si="303"/>
        <v>0</v>
      </c>
      <c r="H1735" s="2" t="e">
        <f t="shared" si="304"/>
        <v>#DIV/0!</v>
      </c>
      <c r="I1735" s="2" t="e">
        <f t="shared" si="305"/>
        <v>#DIV/0!</v>
      </c>
      <c r="J1735" s="2">
        <f t="shared" si="306"/>
        <v>0</v>
      </c>
      <c r="K1735" s="2">
        <f t="shared" si="307"/>
        <v>1.4211300979600609E-6</v>
      </c>
      <c r="L1735" s="2">
        <f>AM1735/SUM(AM1:AM$2583)</f>
        <v>0</v>
      </c>
      <c r="M1735" t="s">
        <v>3884</v>
      </c>
      <c r="N1735" t="s">
        <v>4006</v>
      </c>
      <c r="O1735" t="s">
        <v>4007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>
        <v>113175.71090000001</v>
      </c>
      <c r="AM1735" s="1"/>
    </row>
    <row r="1736" spans="1:39" x14ac:dyDescent="0.3">
      <c r="A1736" t="str">
        <f t="shared" si="297"/>
        <v>PAMS</v>
      </c>
      <c r="B1736" t="str">
        <f t="shared" si="298"/>
        <v>C1BD</v>
      </c>
      <c r="C1736" t="str">
        <f t="shared" si="299"/>
        <v>ARCHITECT AND ENGINEERING- CONSTRUCTION: AIRPORT RUNWAYS AND TAXIWAYS</v>
      </c>
      <c r="D1736" s="1">
        <f t="shared" si="300"/>
        <v>0</v>
      </c>
      <c r="E1736" s="1">
        <f t="shared" si="301"/>
        <v>8168184.1040270701</v>
      </c>
      <c r="F1736" s="1">
        <f t="shared" si="302"/>
        <v>960130.01569999999</v>
      </c>
      <c r="G1736" s="1">
        <f t="shared" si="303"/>
        <v>23933.662735170499</v>
      </c>
      <c r="H1736" s="2">
        <f t="shared" si="304"/>
        <v>-0.88245490019909845</v>
      </c>
      <c r="I1736" s="2" t="e">
        <f t="shared" si="305"/>
        <v>#DIV/0!</v>
      </c>
      <c r="J1736" s="2">
        <f t="shared" si="306"/>
        <v>2.4927522672771804E-2</v>
      </c>
      <c r="K1736" s="2">
        <f t="shared" si="307"/>
        <v>1.2056205809670207E-5</v>
      </c>
      <c r="L1736" s="2">
        <f>AM1736/SUM(AM1:AM$2583)</f>
        <v>4.6988574855698479E-7</v>
      </c>
      <c r="M1736" t="s">
        <v>3884</v>
      </c>
      <c r="N1736" t="s">
        <v>4008</v>
      </c>
      <c r="O1736" t="s">
        <v>4009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>
        <v>81043.953554416803</v>
      </c>
      <c r="AC1736" s="1"/>
      <c r="AD1736" s="1">
        <v>750647.135222918</v>
      </c>
      <c r="AE1736" s="1">
        <v>0</v>
      </c>
      <c r="AF1736" s="1">
        <v>5181146.9385596197</v>
      </c>
      <c r="AG1736" s="1">
        <v>1374743.7624860799</v>
      </c>
      <c r="AH1736" s="1">
        <v>2874800.9283133</v>
      </c>
      <c r="AI1736" s="1">
        <v>6084132.1429722803</v>
      </c>
      <c r="AJ1736" s="1">
        <v>1804494.55189397</v>
      </c>
      <c r="AK1736" s="1">
        <v>8168184.1040270701</v>
      </c>
      <c r="AL1736" s="1">
        <v>960130.01569999999</v>
      </c>
      <c r="AM1736" s="1">
        <v>23933.662735170499</v>
      </c>
    </row>
    <row r="1737" spans="1:39" x14ac:dyDescent="0.3">
      <c r="A1737" t="str">
        <f t="shared" si="297"/>
        <v>PAMS</v>
      </c>
      <c r="B1737" t="str">
        <f t="shared" si="298"/>
        <v>C1BE</v>
      </c>
      <c r="C1737" t="str">
        <f t="shared" si="299"/>
        <v>ARCHITECT AND ENGINEERING- CONSTRUCTION: AIRPORT TERMINALS</v>
      </c>
      <c r="D1737" s="1">
        <f t="shared" si="300"/>
        <v>0</v>
      </c>
      <c r="E1737" s="1">
        <f t="shared" si="301"/>
        <v>684652.91688140098</v>
      </c>
      <c r="F1737" s="1">
        <f t="shared" si="302"/>
        <v>134984.1133</v>
      </c>
      <c r="G1737" s="1">
        <f t="shared" si="303"/>
        <v>3696.2931071407102</v>
      </c>
      <c r="H1737" s="2">
        <f t="shared" si="304"/>
        <v>-0.80284300267812547</v>
      </c>
      <c r="I1737" s="2" t="e">
        <f t="shared" si="305"/>
        <v>#DIV/0!</v>
      </c>
      <c r="J1737" s="2">
        <f t="shared" si="306"/>
        <v>2.7383171373106394E-2</v>
      </c>
      <c r="K1737" s="2">
        <f t="shared" si="307"/>
        <v>1.6949748725376105E-6</v>
      </c>
      <c r="L1737" s="2">
        <f>AM1737/SUM(AM1:AM$2583)</f>
        <v>7.2568727685067498E-8</v>
      </c>
      <c r="M1737" t="s">
        <v>3884</v>
      </c>
      <c r="N1737" t="s">
        <v>4010</v>
      </c>
      <c r="O1737" t="s">
        <v>4011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>
        <v>554590.39618473302</v>
      </c>
      <c r="AK1737" s="1">
        <v>684652.91688140098</v>
      </c>
      <c r="AL1737" s="1">
        <v>134984.1133</v>
      </c>
      <c r="AM1737" s="1">
        <v>3696.2931071407102</v>
      </c>
    </row>
    <row r="1738" spans="1:39" x14ac:dyDescent="0.3">
      <c r="A1738" t="str">
        <f t="shared" si="297"/>
        <v>PAMS</v>
      </c>
      <c r="B1738" t="str">
        <f t="shared" si="298"/>
        <v>C1BF</v>
      </c>
      <c r="C1738" t="str">
        <f t="shared" si="299"/>
        <v>ARCHITECT AND ENGINEERING- CONSTRUCTION: MISSILE SYSTEM FACILITIES</v>
      </c>
      <c r="D1738" s="1">
        <f t="shared" si="300"/>
        <v>-52283.5345461002</v>
      </c>
      <c r="E1738" s="1">
        <f t="shared" si="301"/>
        <v>0</v>
      </c>
      <c r="F1738" s="1">
        <f t="shared" si="302"/>
        <v>0</v>
      </c>
      <c r="G1738" s="1">
        <f t="shared" si="303"/>
        <v>0</v>
      </c>
      <c r="H1738" s="2" t="e">
        <f t="shared" si="304"/>
        <v>#DIV/0!</v>
      </c>
      <c r="I1738" s="2">
        <f t="shared" si="305"/>
        <v>-1</v>
      </c>
      <c r="J1738" s="2" t="e">
        <f t="shared" si="306"/>
        <v>#DIV/0!</v>
      </c>
      <c r="K1738" s="2">
        <f t="shared" si="307"/>
        <v>0</v>
      </c>
      <c r="L1738" s="2">
        <f>AM1738/SUM(AM1:AM$2583)</f>
        <v>0</v>
      </c>
      <c r="M1738" t="s">
        <v>3884</v>
      </c>
      <c r="N1738" t="s">
        <v>4012</v>
      </c>
      <c r="O1738" t="s">
        <v>4013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>
        <v>120882.038954711</v>
      </c>
      <c r="AE1738" s="1">
        <v>-52283.5345461002</v>
      </c>
      <c r="AF1738" s="1"/>
      <c r="AG1738" s="1"/>
      <c r="AH1738" s="1"/>
      <c r="AI1738" s="1"/>
      <c r="AJ1738" s="1"/>
      <c r="AK1738" s="1"/>
      <c r="AL1738" s="1"/>
      <c r="AM1738" s="1"/>
    </row>
    <row r="1739" spans="1:39" x14ac:dyDescent="0.3">
      <c r="A1739" t="str">
        <f t="shared" si="297"/>
        <v>PAMS</v>
      </c>
      <c r="B1739" t="str">
        <f t="shared" si="298"/>
        <v>C1BG</v>
      </c>
      <c r="C1739" t="str">
        <f t="shared" si="299"/>
        <v>ARCHITECT AND ENGINEERING- CONSTRUCTION: ELECTRONIC AND COMMUNICATIONS FACILITIES</v>
      </c>
      <c r="D1739" s="1">
        <f t="shared" si="300"/>
        <v>507171.838606212</v>
      </c>
      <c r="E1739" s="1">
        <f t="shared" si="301"/>
        <v>1257631.1057583401</v>
      </c>
      <c r="F1739" s="1">
        <f t="shared" si="302"/>
        <v>571869.56649999996</v>
      </c>
      <c r="G1739" s="1">
        <f t="shared" si="303"/>
        <v>0</v>
      </c>
      <c r="H1739" s="2">
        <f t="shared" si="304"/>
        <v>-0.5452803577443579</v>
      </c>
      <c r="I1739" s="2">
        <f t="shared" si="305"/>
        <v>0.12756569464027723</v>
      </c>
      <c r="J1739" s="2">
        <f t="shared" si="306"/>
        <v>0</v>
      </c>
      <c r="K1739" s="2">
        <f t="shared" si="307"/>
        <v>7.1808787114985336E-6</v>
      </c>
      <c r="L1739" s="2">
        <f>AM1739/SUM(AM1:AM$2583)</f>
        <v>0</v>
      </c>
      <c r="M1739" t="s">
        <v>3884</v>
      </c>
      <c r="N1739" t="s">
        <v>4014</v>
      </c>
      <c r="O1739" t="s">
        <v>4015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>
        <v>24480.987382812</v>
      </c>
      <c r="AD1739" s="1">
        <v>101151.61043906301</v>
      </c>
      <c r="AE1739" s="1">
        <v>507171.838606212</v>
      </c>
      <c r="AF1739" s="1">
        <v>-970.80062777615797</v>
      </c>
      <c r="AG1739" s="1">
        <v>696704.61642503901</v>
      </c>
      <c r="AH1739" s="1"/>
      <c r="AI1739" s="1">
        <v>39659.302567202998</v>
      </c>
      <c r="AJ1739" s="1"/>
      <c r="AK1739" s="1">
        <v>1257631.1057583401</v>
      </c>
      <c r="AL1739" s="1">
        <v>571869.56649999996</v>
      </c>
      <c r="AM1739" s="1">
        <v>0</v>
      </c>
    </row>
    <row r="1740" spans="1:39" x14ac:dyDescent="0.3">
      <c r="A1740" t="str">
        <f t="shared" si="297"/>
        <v>PAMS</v>
      </c>
      <c r="B1740" t="str">
        <f t="shared" si="298"/>
        <v>C1BZ</v>
      </c>
      <c r="C1740" t="str">
        <f t="shared" si="299"/>
        <v>ARCHITECT AND ENGINEERING- CONSTRUCTION: OTHER AIRFIELD STRUCTURES</v>
      </c>
      <c r="D1740" s="1">
        <f t="shared" si="300"/>
        <v>124045.120991299</v>
      </c>
      <c r="E1740" s="1">
        <f t="shared" si="301"/>
        <v>12484610.1941371</v>
      </c>
      <c r="F1740" s="1">
        <f t="shared" si="302"/>
        <v>14083667.666099999</v>
      </c>
      <c r="G1740" s="1">
        <f t="shared" si="303"/>
        <v>4559458.1160086598</v>
      </c>
      <c r="H1740" s="2">
        <f t="shared" si="304"/>
        <v>0.12808229068408017</v>
      </c>
      <c r="I1740" s="2">
        <f t="shared" si="305"/>
        <v>112.53665145030477</v>
      </c>
      <c r="J1740" s="2">
        <f t="shared" si="306"/>
        <v>0.32374081979962321</v>
      </c>
      <c r="K1740" s="2">
        <f t="shared" si="307"/>
        <v>1.7684646158437902E-4</v>
      </c>
      <c r="L1740" s="2">
        <f>AM1740/SUM(AM1:AM$2583)</f>
        <v>8.9515107384991171E-5</v>
      </c>
      <c r="M1740" t="s">
        <v>3884</v>
      </c>
      <c r="N1740" t="s">
        <v>4016</v>
      </c>
      <c r="O1740" t="s">
        <v>4017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>
        <v>108299.29827421599</v>
      </c>
      <c r="AC1740" s="1">
        <v>30327.3275127868</v>
      </c>
      <c r="AD1740" s="1">
        <v>109445.338403209</v>
      </c>
      <c r="AE1740" s="1">
        <v>124045.120991299</v>
      </c>
      <c r="AF1740" s="1">
        <v>220781.960729482</v>
      </c>
      <c r="AG1740" s="1">
        <v>284955.94171528099</v>
      </c>
      <c r="AH1740" s="1">
        <v>0</v>
      </c>
      <c r="AI1740" s="1">
        <v>198095.595463292</v>
      </c>
      <c r="AJ1740" s="1">
        <v>1678054.1208634099</v>
      </c>
      <c r="AK1740" s="1">
        <v>12484610.1941371</v>
      </c>
      <c r="AL1740" s="1">
        <v>14083667.666099999</v>
      </c>
      <c r="AM1740" s="1">
        <v>4559458.1160086598</v>
      </c>
    </row>
    <row r="1741" spans="1:39" x14ac:dyDescent="0.3">
      <c r="A1741" t="str">
        <f t="shared" si="297"/>
        <v>PAMS</v>
      </c>
      <c r="B1741" t="str">
        <f t="shared" si="298"/>
        <v>C1CA</v>
      </c>
      <c r="C1741" t="str">
        <f t="shared" si="299"/>
        <v>ARCHITECT AND ENGINEERING- CONSTRUCTION: SCHOOLS</v>
      </c>
      <c r="D1741" s="1">
        <f t="shared" si="300"/>
        <v>0</v>
      </c>
      <c r="E1741" s="1">
        <f t="shared" si="301"/>
        <v>0</v>
      </c>
      <c r="F1741" s="1">
        <f t="shared" si="302"/>
        <v>0</v>
      </c>
      <c r="G1741" s="1">
        <f t="shared" si="303"/>
        <v>0</v>
      </c>
      <c r="H1741" s="2" t="e">
        <f t="shared" si="304"/>
        <v>#DIV/0!</v>
      </c>
      <c r="I1741" s="2" t="e">
        <f t="shared" si="305"/>
        <v>#DIV/0!</v>
      </c>
      <c r="J1741" s="2" t="e">
        <f t="shared" si="306"/>
        <v>#DIV/0!</v>
      </c>
      <c r="K1741" s="2">
        <f t="shared" si="307"/>
        <v>0</v>
      </c>
      <c r="L1741" s="2">
        <f>AM1741/SUM(AM1:AM$2583)</f>
        <v>0</v>
      </c>
      <c r="M1741" t="s">
        <v>3884</v>
      </c>
      <c r="N1741" t="s">
        <v>4018</v>
      </c>
      <c r="O1741" t="s">
        <v>4019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>
        <v>61188.719505535002</v>
      </c>
      <c r="AJ1741" s="1"/>
      <c r="AK1741" s="1"/>
      <c r="AL1741" s="1"/>
      <c r="AM1741" s="1"/>
    </row>
    <row r="1742" spans="1:39" x14ac:dyDescent="0.3">
      <c r="A1742" t="str">
        <f t="shared" si="297"/>
        <v>PAMS</v>
      </c>
      <c r="B1742" t="str">
        <f t="shared" si="298"/>
        <v>C1CZ</v>
      </c>
      <c r="C1742" t="str">
        <f t="shared" si="299"/>
        <v>ARCHITECT AND ENGINEERING- CONSTRUCTION: OTHER EDUCATIONAL BUILDINGS</v>
      </c>
      <c r="D1742" s="1">
        <f t="shared" si="300"/>
        <v>870860.19224284997</v>
      </c>
      <c r="E1742" s="1">
        <f t="shared" si="301"/>
        <v>327752.68715821998</v>
      </c>
      <c r="F1742" s="1">
        <f t="shared" si="302"/>
        <v>111227.60159999999</v>
      </c>
      <c r="G1742" s="1">
        <f t="shared" si="303"/>
        <v>0</v>
      </c>
      <c r="H1742" s="2">
        <f t="shared" si="304"/>
        <v>-0.66063557689061514</v>
      </c>
      <c r="I1742" s="2">
        <f t="shared" si="305"/>
        <v>-0.87227846376404028</v>
      </c>
      <c r="J1742" s="2">
        <f t="shared" si="306"/>
        <v>0</v>
      </c>
      <c r="K1742" s="2">
        <f t="shared" si="307"/>
        <v>1.3966679873328775E-6</v>
      </c>
      <c r="L1742" s="2">
        <f>AM1742/SUM(AM1:AM$2583)</f>
        <v>0</v>
      </c>
      <c r="M1742" t="s">
        <v>3884</v>
      </c>
      <c r="N1742" t="s">
        <v>4020</v>
      </c>
      <c r="O1742" t="s">
        <v>4021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>
        <v>316482.47485836502</v>
      </c>
      <c r="AC1742" s="1">
        <v>0</v>
      </c>
      <c r="AD1742" s="1">
        <v>312112.23978333699</v>
      </c>
      <c r="AE1742" s="1">
        <v>870860.19224284997</v>
      </c>
      <c r="AF1742" s="1">
        <v>22061.065500749199</v>
      </c>
      <c r="AG1742" s="1">
        <v>28286.5309004837</v>
      </c>
      <c r="AH1742" s="1">
        <v>2614484.29891046</v>
      </c>
      <c r="AI1742" s="1">
        <v>172190.693971234</v>
      </c>
      <c r="AJ1742" s="1"/>
      <c r="AK1742" s="1">
        <v>327752.68715821998</v>
      </c>
      <c r="AL1742" s="1">
        <v>111227.60159999999</v>
      </c>
      <c r="AM1742" s="1">
        <v>0</v>
      </c>
    </row>
    <row r="1743" spans="1:39" x14ac:dyDescent="0.3">
      <c r="A1743" t="str">
        <f t="shared" si="297"/>
        <v>PAMS</v>
      </c>
      <c r="B1743" t="str">
        <f t="shared" si="298"/>
        <v>C1DA</v>
      </c>
      <c r="C1743" t="str">
        <f t="shared" si="299"/>
        <v>ARCHITECT AND ENGINEERING- CONSTRUCTION: HOSPITALS AND INFIRMARIES</v>
      </c>
      <c r="D1743" s="1">
        <f t="shared" si="300"/>
        <v>65849.671432449293</v>
      </c>
      <c r="E1743" s="1">
        <f t="shared" si="301"/>
        <v>0</v>
      </c>
      <c r="F1743" s="1">
        <f t="shared" si="302"/>
        <v>9954.6504000000004</v>
      </c>
      <c r="G1743" s="1">
        <f t="shared" si="303"/>
        <v>0</v>
      </c>
      <c r="H1743" s="2" t="e">
        <f t="shared" si="304"/>
        <v>#DIV/0!</v>
      </c>
      <c r="I1743" s="2">
        <f t="shared" si="305"/>
        <v>-0.84882763750443613</v>
      </c>
      <c r="J1743" s="2">
        <f t="shared" si="306"/>
        <v>0</v>
      </c>
      <c r="K1743" s="2">
        <f t="shared" si="307"/>
        <v>1.2499902307315799E-7</v>
      </c>
      <c r="L1743" s="2">
        <f>AM1743/SUM(AM1:AM$2583)</f>
        <v>0</v>
      </c>
      <c r="M1743" t="s">
        <v>3884</v>
      </c>
      <c r="N1743" t="s">
        <v>4022</v>
      </c>
      <c r="O1743" t="s">
        <v>4023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>
        <v>65849.671432449293</v>
      </c>
      <c r="AF1743" s="1">
        <v>54959.0591648595</v>
      </c>
      <c r="AG1743" s="1">
        <v>55397.512788650201</v>
      </c>
      <c r="AH1743" s="1"/>
      <c r="AI1743" s="1"/>
      <c r="AJ1743" s="1">
        <v>13918.2710143886</v>
      </c>
      <c r="AK1743" s="1">
        <v>0</v>
      </c>
      <c r="AL1743" s="1">
        <v>9954.6504000000004</v>
      </c>
      <c r="AM1743" s="1"/>
    </row>
    <row r="1744" spans="1:39" x14ac:dyDescent="0.3">
      <c r="A1744" t="str">
        <f t="shared" si="297"/>
        <v>PAMS</v>
      </c>
      <c r="B1744" t="str">
        <f t="shared" si="298"/>
        <v>C1DB</v>
      </c>
      <c r="C1744" t="str">
        <f t="shared" si="299"/>
        <v>ARCHITECT AND ENGINEERING- CONSTRUCTION: LABORATORIES AND CLINICS</v>
      </c>
      <c r="D1744" s="1">
        <f t="shared" si="300"/>
        <v>0</v>
      </c>
      <c r="E1744" s="1">
        <f t="shared" si="301"/>
        <v>112065.959591263</v>
      </c>
      <c r="F1744" s="1">
        <f t="shared" si="302"/>
        <v>31484.460899999998</v>
      </c>
      <c r="G1744" s="1">
        <f t="shared" si="303"/>
        <v>0</v>
      </c>
      <c r="H1744" s="2">
        <f t="shared" si="304"/>
        <v>-0.71905419794884251</v>
      </c>
      <c r="I1744" s="2" t="e">
        <f t="shared" si="305"/>
        <v>#DIV/0!</v>
      </c>
      <c r="J1744" s="2">
        <f t="shared" si="306"/>
        <v>0</v>
      </c>
      <c r="K1744" s="2">
        <f t="shared" si="307"/>
        <v>3.9534556175725073E-7</v>
      </c>
      <c r="L1744" s="2">
        <f>AM1744/SUM(AM1:AM$2583)</f>
        <v>0</v>
      </c>
      <c r="M1744" t="s">
        <v>3884</v>
      </c>
      <c r="N1744" t="s">
        <v>4024</v>
      </c>
      <c r="O1744" t="s">
        <v>4025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>
        <v>112065.959591263</v>
      </c>
      <c r="AL1744" s="1">
        <v>31484.460899999998</v>
      </c>
      <c r="AM1744" s="1"/>
    </row>
    <row r="1745" spans="1:39" x14ac:dyDescent="0.3">
      <c r="A1745" t="str">
        <f t="shared" si="297"/>
        <v>PAMS</v>
      </c>
      <c r="B1745" t="str">
        <f t="shared" si="298"/>
        <v>C1EA</v>
      </c>
      <c r="C1745" t="str">
        <f t="shared" si="299"/>
        <v>ARCHITECT AND ENGINEERING- CONSTRUCTION: AMMUNITION FACILITIES</v>
      </c>
      <c r="D1745" s="1">
        <f t="shared" si="300"/>
        <v>219498.904774831</v>
      </c>
      <c r="E1745" s="1">
        <f t="shared" si="301"/>
        <v>5560.2954936063397</v>
      </c>
      <c r="F1745" s="1">
        <f t="shared" si="302"/>
        <v>694930.29700000002</v>
      </c>
      <c r="G1745" s="1">
        <f t="shared" si="303"/>
        <v>-4959.7515730636596</v>
      </c>
      <c r="H1745" s="2">
        <f t="shared" si="304"/>
        <v>123.98082121698117</v>
      </c>
      <c r="I1745" s="2">
        <f t="shared" si="305"/>
        <v>2.1659852595295717</v>
      </c>
      <c r="J1745" s="2">
        <f t="shared" si="306"/>
        <v>-7.1370489881860191E-3</v>
      </c>
      <c r="K1745" s="2">
        <f t="shared" si="307"/>
        <v>8.7261334892222369E-6</v>
      </c>
      <c r="L1745" s="2">
        <f>AM1745/SUM(AM1:AM$2583)</f>
        <v>-9.737400440347178E-8</v>
      </c>
      <c r="M1745" t="s">
        <v>3884</v>
      </c>
      <c r="N1745" t="s">
        <v>4026</v>
      </c>
      <c r="O1745" t="s">
        <v>4027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>
        <v>219498.904774831</v>
      </c>
      <c r="AF1745" s="1">
        <v>-58639.711134042998</v>
      </c>
      <c r="AG1745" s="1"/>
      <c r="AH1745" s="1"/>
      <c r="AI1745" s="1">
        <v>216215.725101082</v>
      </c>
      <c r="AJ1745" s="1">
        <v>0</v>
      </c>
      <c r="AK1745" s="1">
        <v>5560.2954936063397</v>
      </c>
      <c r="AL1745" s="1">
        <v>694930.29700000002</v>
      </c>
      <c r="AM1745" s="1">
        <v>-4959.7515730636596</v>
      </c>
    </row>
    <row r="1746" spans="1:39" x14ac:dyDescent="0.3">
      <c r="A1746" t="str">
        <f t="shared" si="297"/>
        <v>PAMS</v>
      </c>
      <c r="B1746" t="str">
        <f t="shared" si="298"/>
        <v>C1EB</v>
      </c>
      <c r="C1746" t="str">
        <f t="shared" si="299"/>
        <v>ARCHITECT AND ENGINEERING- CONSTRUCTION: MAINTENANCE BUILDINGS</v>
      </c>
      <c r="D1746" s="1">
        <f t="shared" si="300"/>
        <v>45579.007548872003</v>
      </c>
      <c r="E1746" s="1">
        <f t="shared" si="301"/>
        <v>14894159.233792</v>
      </c>
      <c r="F1746" s="1">
        <f t="shared" si="302"/>
        <v>1845684.4624000001</v>
      </c>
      <c r="G1746" s="1">
        <f t="shared" si="303"/>
        <v>2218050.6928940299</v>
      </c>
      <c r="H1746" s="2">
        <f t="shared" si="304"/>
        <v>-0.87607998320492675</v>
      </c>
      <c r="I1746" s="2">
        <f t="shared" si="305"/>
        <v>39.494178387297453</v>
      </c>
      <c r="J1746" s="2">
        <f t="shared" si="306"/>
        <v>1.2017496696102814</v>
      </c>
      <c r="K1746" s="2">
        <f t="shared" si="307"/>
        <v>2.3175977601514447E-5</v>
      </c>
      <c r="L1746" s="2">
        <f>AM1746/SUM(AM1:AM$2583)</f>
        <v>4.3546632276901489E-5</v>
      </c>
      <c r="M1746" t="s">
        <v>3884</v>
      </c>
      <c r="N1746" t="s">
        <v>4028</v>
      </c>
      <c r="O1746" t="s">
        <v>4029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>
        <v>122195.17194051501</v>
      </c>
      <c r="AC1746" s="1">
        <v>100350.405326104</v>
      </c>
      <c r="AD1746" s="1">
        <v>393306.33631110901</v>
      </c>
      <c r="AE1746" s="1">
        <v>45579.007548872003</v>
      </c>
      <c r="AF1746" s="1">
        <v>226633.42392235799</v>
      </c>
      <c r="AG1746" s="1">
        <v>8973.8712628794001</v>
      </c>
      <c r="AH1746" s="1"/>
      <c r="AI1746" s="1">
        <v>414238.251037031</v>
      </c>
      <c r="AJ1746" s="1">
        <v>4442805.4032444898</v>
      </c>
      <c r="AK1746" s="1">
        <v>14894159.233792</v>
      </c>
      <c r="AL1746" s="1">
        <v>1845684.4624000001</v>
      </c>
      <c r="AM1746" s="1">
        <v>2218050.6928940299</v>
      </c>
    </row>
    <row r="1747" spans="1:39" x14ac:dyDescent="0.3">
      <c r="A1747" t="str">
        <f t="shared" si="297"/>
        <v>PAMS</v>
      </c>
      <c r="B1747" t="str">
        <f t="shared" si="298"/>
        <v>C1EC</v>
      </c>
      <c r="C1747" t="str">
        <f t="shared" si="299"/>
        <v>ARCHITECT AND ENGINEERING- CONSTRUCTION: PRODUCTION BUILDINGS</v>
      </c>
      <c r="D1747" s="1">
        <f t="shared" si="300"/>
        <v>0</v>
      </c>
      <c r="E1747" s="1">
        <f t="shared" si="301"/>
        <v>226692.53352486101</v>
      </c>
      <c r="F1747" s="1">
        <f t="shared" si="302"/>
        <v>0</v>
      </c>
      <c r="G1747" s="1">
        <f t="shared" si="303"/>
        <v>0</v>
      </c>
      <c r="H1747" s="2">
        <f t="shared" si="304"/>
        <v>-1</v>
      </c>
      <c r="I1747" s="2" t="e">
        <f t="shared" si="305"/>
        <v>#DIV/0!</v>
      </c>
      <c r="J1747" s="2" t="e">
        <f t="shared" si="306"/>
        <v>#DIV/0!</v>
      </c>
      <c r="K1747" s="2">
        <f t="shared" si="307"/>
        <v>0</v>
      </c>
      <c r="L1747" s="2">
        <f>AM1747/SUM(AM1:AM$2583)</f>
        <v>0</v>
      </c>
      <c r="M1747" t="s">
        <v>3884</v>
      </c>
      <c r="N1747" t="s">
        <v>4030</v>
      </c>
      <c r="O1747" t="s">
        <v>4031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>
        <v>368372.65451105102</v>
      </c>
      <c r="AJ1747" s="1">
        <v>8869975.8895222098</v>
      </c>
      <c r="AK1747" s="1">
        <v>226692.53352486101</v>
      </c>
      <c r="AL1747" s="1"/>
      <c r="AM1747" s="1"/>
    </row>
    <row r="1748" spans="1:39" x14ac:dyDescent="0.3">
      <c r="A1748" t="str">
        <f t="shared" si="297"/>
        <v>PAMS</v>
      </c>
      <c r="B1748" t="str">
        <f t="shared" si="298"/>
        <v>C1ED</v>
      </c>
      <c r="C1748" t="str">
        <f t="shared" si="299"/>
        <v>ARCHITECT AND ENGINEERING- CONSTRUCTION: SHIP CONSTRUCTION AND REPAIR FACILITIES</v>
      </c>
      <c r="D1748" s="1">
        <f t="shared" si="300"/>
        <v>0</v>
      </c>
      <c r="E1748" s="1">
        <f t="shared" si="301"/>
        <v>17964.0315947282</v>
      </c>
      <c r="F1748" s="1">
        <f t="shared" si="302"/>
        <v>0</v>
      </c>
      <c r="G1748" s="1">
        <f t="shared" si="303"/>
        <v>0</v>
      </c>
      <c r="H1748" s="2">
        <f t="shared" si="304"/>
        <v>-1</v>
      </c>
      <c r="I1748" s="2" t="e">
        <f t="shared" si="305"/>
        <v>#DIV/0!</v>
      </c>
      <c r="J1748" s="2" t="e">
        <f t="shared" si="306"/>
        <v>#DIV/0!</v>
      </c>
      <c r="K1748" s="2">
        <f t="shared" si="307"/>
        <v>0</v>
      </c>
      <c r="L1748" s="2">
        <f>AM1748/SUM(AM1:AM$2583)</f>
        <v>0</v>
      </c>
      <c r="M1748" t="s">
        <v>3884</v>
      </c>
      <c r="N1748" t="s">
        <v>4032</v>
      </c>
      <c r="O1748" t="s">
        <v>4033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>
        <v>17964.0315947282</v>
      </c>
      <c r="AL1748" s="1"/>
      <c r="AM1748" s="1"/>
    </row>
    <row r="1749" spans="1:39" x14ac:dyDescent="0.3">
      <c r="A1749" t="str">
        <f t="shared" si="297"/>
        <v>PAMS</v>
      </c>
      <c r="B1749" t="str">
        <f t="shared" si="298"/>
        <v>C1EZ</v>
      </c>
      <c r="C1749" t="str">
        <f t="shared" si="299"/>
        <v>ARCHITECT AND ENGINEERING- CONSTRUCTION: OTHER INDUSTRIAL BUILDINGS</v>
      </c>
      <c r="D1749" s="1">
        <f t="shared" si="300"/>
        <v>0</v>
      </c>
      <c r="E1749" s="1">
        <f t="shared" si="301"/>
        <v>37605.497624975404</v>
      </c>
      <c r="F1749" s="1">
        <f t="shared" si="302"/>
        <v>58765.930200000003</v>
      </c>
      <c r="G1749" s="1">
        <f t="shared" si="303"/>
        <v>22429.522786180802</v>
      </c>
      <c r="H1749" s="2">
        <f t="shared" si="304"/>
        <v>0.56269518850805089</v>
      </c>
      <c r="I1749" s="2" t="e">
        <f t="shared" si="305"/>
        <v>#DIV/0!</v>
      </c>
      <c r="J1749" s="2">
        <f t="shared" si="306"/>
        <v>0.3816756190167615</v>
      </c>
      <c r="K1749" s="2">
        <f t="shared" si="307"/>
        <v>7.3791480060268042E-7</v>
      </c>
      <c r="L1749" s="2">
        <f>AM1749/SUM(AM1:AM$2583)</f>
        <v>4.4035521101720049E-7</v>
      </c>
      <c r="M1749" t="s">
        <v>3884</v>
      </c>
      <c r="N1749" t="s">
        <v>4034</v>
      </c>
      <c r="O1749" t="s">
        <v>4035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>
        <v>5748826.6288394397</v>
      </c>
      <c r="AC1749" s="1">
        <v>12985.0240539347</v>
      </c>
      <c r="AD1749" s="1">
        <v>931638.15943478094</v>
      </c>
      <c r="AE1749" s="1">
        <v>0</v>
      </c>
      <c r="AF1749" s="1">
        <v>0</v>
      </c>
      <c r="AG1749" s="1"/>
      <c r="AH1749" s="1"/>
      <c r="AI1749" s="1"/>
      <c r="AJ1749" s="1">
        <v>3899340.27821626</v>
      </c>
      <c r="AK1749" s="1">
        <v>37605.497624975404</v>
      </c>
      <c r="AL1749" s="1">
        <v>58765.930200000003</v>
      </c>
      <c r="AM1749" s="1">
        <v>22429.522786180802</v>
      </c>
    </row>
    <row r="1750" spans="1:39" x14ac:dyDescent="0.3">
      <c r="A1750" t="str">
        <f t="shared" si="297"/>
        <v>PAMS</v>
      </c>
      <c r="B1750" t="str">
        <f t="shared" si="298"/>
        <v>C1FA</v>
      </c>
      <c r="C1750" t="str">
        <f t="shared" si="299"/>
        <v>ARCHITECT AND ENGINEERING- CONSTRUCTION: FAMILY HOUSING FACILITIES</v>
      </c>
      <c r="D1750" s="1">
        <f t="shared" si="300"/>
        <v>0</v>
      </c>
      <c r="E1750" s="1">
        <f t="shared" si="301"/>
        <v>625688.25626327505</v>
      </c>
      <c r="F1750" s="1">
        <f t="shared" si="302"/>
        <v>4274182.5</v>
      </c>
      <c r="G1750" s="1">
        <f t="shared" si="303"/>
        <v>0</v>
      </c>
      <c r="H1750" s="2">
        <f t="shared" si="304"/>
        <v>5.8311694477473512</v>
      </c>
      <c r="I1750" s="2" t="e">
        <f t="shared" si="305"/>
        <v>#DIV/0!</v>
      </c>
      <c r="J1750" s="2">
        <f t="shared" si="306"/>
        <v>0</v>
      </c>
      <c r="K1750" s="2">
        <f t="shared" si="307"/>
        <v>5.3670256158507396E-5</v>
      </c>
      <c r="L1750" s="2">
        <f>AM1750/SUM(AM1:AM$2583)</f>
        <v>0</v>
      </c>
      <c r="M1750" t="s">
        <v>3884</v>
      </c>
      <c r="N1750" t="s">
        <v>4036</v>
      </c>
      <c r="O1750" t="s">
        <v>4037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>
        <v>61730.787452979501</v>
      </c>
      <c r="AJ1750" s="1">
        <v>124227.910116803</v>
      </c>
      <c r="AK1750" s="1">
        <v>625688.25626327505</v>
      </c>
      <c r="AL1750" s="1">
        <v>4274182.5</v>
      </c>
      <c r="AM1750" s="1"/>
    </row>
    <row r="1751" spans="1:39" x14ac:dyDescent="0.3">
      <c r="A1751" t="str">
        <f t="shared" si="297"/>
        <v>PAMS</v>
      </c>
      <c r="B1751" t="str">
        <f t="shared" si="298"/>
        <v>C1FB</v>
      </c>
      <c r="C1751" t="str">
        <f t="shared" si="299"/>
        <v>ARCHITECT AND ENGINEERING- CONSTRUCTION: RECREATIONAL BUILDINGS</v>
      </c>
      <c r="D1751" s="1">
        <f t="shared" si="300"/>
        <v>147726.96097994599</v>
      </c>
      <c r="E1751" s="1">
        <f t="shared" si="301"/>
        <v>0</v>
      </c>
      <c r="F1751" s="1">
        <f t="shared" si="302"/>
        <v>2558825.4766000002</v>
      </c>
      <c r="G1751" s="1">
        <f t="shared" si="303"/>
        <v>0</v>
      </c>
      <c r="H1751" s="2" t="e">
        <f t="shared" si="304"/>
        <v>#DIV/0!</v>
      </c>
      <c r="I1751" s="2">
        <f t="shared" si="305"/>
        <v>16.32131670228674</v>
      </c>
      <c r="J1751" s="2">
        <f t="shared" si="306"/>
        <v>0</v>
      </c>
      <c r="K1751" s="2">
        <f t="shared" si="307"/>
        <v>3.2130780282319902E-5</v>
      </c>
      <c r="L1751" s="2">
        <f>AM1751/SUM(AM1:AM$2583)</f>
        <v>0</v>
      </c>
      <c r="M1751" t="s">
        <v>3884</v>
      </c>
      <c r="N1751" t="s">
        <v>4038</v>
      </c>
      <c r="O1751" t="s">
        <v>4039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>
        <v>71937.512486274296</v>
      </c>
      <c r="AC1751" s="1">
        <v>5565.0103088291498</v>
      </c>
      <c r="AD1751" s="1"/>
      <c r="AE1751" s="1">
        <v>147726.96097994599</v>
      </c>
      <c r="AF1751" s="1">
        <v>47387.8902523832</v>
      </c>
      <c r="AG1751" s="1">
        <v>0</v>
      </c>
      <c r="AH1751" s="1">
        <v>2052947.1897026501</v>
      </c>
      <c r="AI1751" s="1">
        <v>0</v>
      </c>
      <c r="AJ1751" s="1"/>
      <c r="AK1751" s="1"/>
      <c r="AL1751" s="1">
        <v>2558825.4766000002</v>
      </c>
      <c r="AM1751" s="1"/>
    </row>
    <row r="1752" spans="1:39" x14ac:dyDescent="0.3">
      <c r="A1752" t="str">
        <f t="shared" si="297"/>
        <v>PAMS</v>
      </c>
      <c r="B1752" t="str">
        <f t="shared" si="298"/>
        <v>C1FC</v>
      </c>
      <c r="C1752" t="str">
        <f t="shared" si="299"/>
        <v>ARCHITECT AND ENGINEERING- CONSTRUCTION: TROOP HOUSING FACILITIES</v>
      </c>
      <c r="D1752" s="1">
        <f t="shared" si="300"/>
        <v>0</v>
      </c>
      <c r="E1752" s="1">
        <f t="shared" si="301"/>
        <v>1988195.0225013201</v>
      </c>
      <c r="F1752" s="1">
        <f t="shared" si="302"/>
        <v>1004787.0303</v>
      </c>
      <c r="G1752" s="1">
        <f t="shared" si="303"/>
        <v>0</v>
      </c>
      <c r="H1752" s="2">
        <f t="shared" si="304"/>
        <v>-0.49462350577867775</v>
      </c>
      <c r="I1752" s="2" t="e">
        <f t="shared" si="305"/>
        <v>#DIV/0!</v>
      </c>
      <c r="J1752" s="2">
        <f t="shared" si="306"/>
        <v>0</v>
      </c>
      <c r="K1752" s="2">
        <f t="shared" si="307"/>
        <v>1.2616957114242766E-5</v>
      </c>
      <c r="L1752" s="2">
        <f>AM1752/SUM(AM1:AM$2583)</f>
        <v>0</v>
      </c>
      <c r="M1752" t="s">
        <v>3884</v>
      </c>
      <c r="N1752" t="s">
        <v>4040</v>
      </c>
      <c r="O1752" t="s">
        <v>4041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>
        <v>574638.78515240899</v>
      </c>
      <c r="AG1752" s="1">
        <v>34085.8324995988</v>
      </c>
      <c r="AH1752" s="1"/>
      <c r="AI1752" s="1"/>
      <c r="AJ1752" s="1">
        <v>2289963.6640335498</v>
      </c>
      <c r="AK1752" s="1">
        <v>1988195.0225013201</v>
      </c>
      <c r="AL1752" s="1">
        <v>1004787.0303</v>
      </c>
      <c r="AM1752" s="1"/>
    </row>
    <row r="1753" spans="1:39" x14ac:dyDescent="0.3">
      <c r="A1753" t="str">
        <f t="shared" si="297"/>
        <v>PAMS</v>
      </c>
      <c r="B1753" t="str">
        <f t="shared" si="298"/>
        <v>C1FD</v>
      </c>
      <c r="C1753" t="str">
        <f t="shared" si="299"/>
        <v>ARCHITECT AND ENGINEERING- CONSTRUCTION: DINING FACILITIES</v>
      </c>
      <c r="D1753" s="1">
        <f t="shared" si="300"/>
        <v>0</v>
      </c>
      <c r="E1753" s="1">
        <f t="shared" si="301"/>
        <v>101807.84517831101</v>
      </c>
      <c r="F1753" s="1">
        <f t="shared" si="302"/>
        <v>-219.84</v>
      </c>
      <c r="G1753" s="1">
        <f t="shared" si="303"/>
        <v>0</v>
      </c>
      <c r="H1753" s="2">
        <f t="shared" si="304"/>
        <v>-1.0021593620768121</v>
      </c>
      <c r="I1753" s="2" t="e">
        <f t="shared" si="305"/>
        <v>#DIV/0!</v>
      </c>
      <c r="J1753" s="2">
        <f t="shared" si="306"/>
        <v>0</v>
      </c>
      <c r="K1753" s="2">
        <f t="shared" si="307"/>
        <v>-2.7604972679304795E-9</v>
      </c>
      <c r="L1753" s="2">
        <f>AM1753/SUM(AM1:AM$2583)</f>
        <v>0</v>
      </c>
      <c r="M1753" t="s">
        <v>3884</v>
      </c>
      <c r="N1753" t="s">
        <v>4042</v>
      </c>
      <c r="O1753" t="s">
        <v>4043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>
        <v>219181.83402427001</v>
      </c>
      <c r="AC1753" s="1">
        <v>15997.2033671394</v>
      </c>
      <c r="AD1753" s="1">
        <v>171.12164261733301</v>
      </c>
      <c r="AE1753" s="1"/>
      <c r="AF1753" s="1"/>
      <c r="AG1753" s="1"/>
      <c r="AH1753" s="1"/>
      <c r="AI1753" s="1">
        <v>130416.62026469799</v>
      </c>
      <c r="AJ1753" s="1">
        <v>1939517.52766443</v>
      </c>
      <c r="AK1753" s="1">
        <v>101807.84517831101</v>
      </c>
      <c r="AL1753" s="1">
        <v>-219.84</v>
      </c>
      <c r="AM1753" s="1"/>
    </row>
    <row r="1754" spans="1:39" x14ac:dyDescent="0.3">
      <c r="A1754" t="str">
        <f t="shared" si="297"/>
        <v>PAMS</v>
      </c>
      <c r="B1754" t="str">
        <f t="shared" si="298"/>
        <v>C1FZ</v>
      </c>
      <c r="C1754" t="str">
        <f t="shared" si="299"/>
        <v>ARCHITECT AND ENGINEERING- CONSTRUCTION: OTHER RESIDENTIAL BUILDINGS</v>
      </c>
      <c r="D1754" s="1">
        <f t="shared" si="300"/>
        <v>100369.76305719301</v>
      </c>
      <c r="E1754" s="1">
        <f t="shared" si="301"/>
        <v>0</v>
      </c>
      <c r="F1754" s="1">
        <f t="shared" si="302"/>
        <v>1307026.75</v>
      </c>
      <c r="G1754" s="1">
        <f t="shared" si="303"/>
        <v>252751.250167619</v>
      </c>
      <c r="H1754" s="2" t="e">
        <f t="shared" si="304"/>
        <v>#DIV/0!</v>
      </c>
      <c r="I1754" s="2">
        <f t="shared" si="305"/>
        <v>12.022116523830249</v>
      </c>
      <c r="J1754" s="2">
        <f t="shared" si="306"/>
        <v>0.19337878904744604</v>
      </c>
      <c r="K1754" s="2">
        <f t="shared" si="307"/>
        <v>1.6412135064078667E-5</v>
      </c>
      <c r="L1754" s="2">
        <f>AM1754/SUM(AM1:AM$2583)</f>
        <v>4.9622246163434677E-6</v>
      </c>
      <c r="M1754" t="s">
        <v>3884</v>
      </c>
      <c r="N1754" t="s">
        <v>4044</v>
      </c>
      <c r="O1754" t="s">
        <v>4045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>
        <v>1203085.9594804901</v>
      </c>
      <c r="AC1754" s="1">
        <v>173074.64020980999</v>
      </c>
      <c r="AD1754" s="1">
        <v>-17351.1643581219</v>
      </c>
      <c r="AE1754" s="1">
        <v>100369.76305719301</v>
      </c>
      <c r="AF1754" s="1"/>
      <c r="AG1754" s="1"/>
      <c r="AH1754" s="1"/>
      <c r="AI1754" s="1"/>
      <c r="AJ1754" s="1"/>
      <c r="AK1754" s="1"/>
      <c r="AL1754" s="1">
        <v>1307026.75</v>
      </c>
      <c r="AM1754" s="1">
        <v>252751.250167619</v>
      </c>
    </row>
    <row r="1755" spans="1:39" x14ac:dyDescent="0.3">
      <c r="A1755" t="str">
        <f t="shared" si="297"/>
        <v>PAMS</v>
      </c>
      <c r="B1755" t="str">
        <f t="shared" si="298"/>
        <v>C1GA</v>
      </c>
      <c r="C1755" t="str">
        <f t="shared" si="299"/>
        <v>ARCHITECT AND ENGINEERING- CONSTRUCTION: AMMUNITION STORAGE BUILDINGS</v>
      </c>
      <c r="D1755" s="1">
        <f t="shared" si="300"/>
        <v>0</v>
      </c>
      <c r="E1755" s="1">
        <f t="shared" si="301"/>
        <v>0</v>
      </c>
      <c r="F1755" s="1">
        <f t="shared" si="302"/>
        <v>0</v>
      </c>
      <c r="G1755" s="1">
        <f t="shared" si="303"/>
        <v>0</v>
      </c>
      <c r="H1755" s="2" t="e">
        <f t="shared" si="304"/>
        <v>#DIV/0!</v>
      </c>
      <c r="I1755" s="2" t="e">
        <f t="shared" si="305"/>
        <v>#DIV/0!</v>
      </c>
      <c r="J1755" s="2" t="e">
        <f t="shared" si="306"/>
        <v>#DIV/0!</v>
      </c>
      <c r="K1755" s="2">
        <f t="shared" si="307"/>
        <v>0</v>
      </c>
      <c r="L1755" s="2">
        <f>AM1755/SUM(AM1:AM$2583)</f>
        <v>0</v>
      </c>
      <c r="M1755" t="s">
        <v>3884</v>
      </c>
      <c r="N1755" t="s">
        <v>4046</v>
      </c>
      <c r="O1755" t="s">
        <v>4047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>
        <v>94625.283487344699</v>
      </c>
      <c r="AD1755" s="1">
        <v>9900.9732823975992</v>
      </c>
      <c r="AE1755" s="1"/>
      <c r="AF1755" s="1"/>
      <c r="AG1755" s="1"/>
      <c r="AH1755" s="1"/>
      <c r="AI1755" s="1"/>
      <c r="AJ1755" s="1"/>
      <c r="AK1755" s="1"/>
      <c r="AL1755" s="1"/>
      <c r="AM1755" s="1"/>
    </row>
    <row r="1756" spans="1:39" x14ac:dyDescent="0.3">
      <c r="A1756" t="str">
        <f t="shared" si="297"/>
        <v>PAMS</v>
      </c>
      <c r="B1756" t="str">
        <f t="shared" si="298"/>
        <v>C1GC</v>
      </c>
      <c r="C1756" t="str">
        <f t="shared" si="299"/>
        <v>ARCHITECT AND ENGINEERING- CONSTRUCTION: FUEL STORAGE BUILDINGS</v>
      </c>
      <c r="D1756" s="1">
        <f t="shared" si="300"/>
        <v>0</v>
      </c>
      <c r="E1756" s="1">
        <f t="shared" si="301"/>
        <v>1337911.88594599</v>
      </c>
      <c r="F1756" s="1">
        <f t="shared" si="302"/>
        <v>214687</v>
      </c>
      <c r="G1756" s="1">
        <f t="shared" si="303"/>
        <v>0</v>
      </c>
      <c r="H1756" s="2">
        <f t="shared" si="304"/>
        <v>-0.83953577043812389</v>
      </c>
      <c r="I1756" s="2" t="e">
        <f t="shared" si="305"/>
        <v>#DIV/0!</v>
      </c>
      <c r="J1756" s="2">
        <f t="shared" si="306"/>
        <v>0</v>
      </c>
      <c r="K1756" s="2">
        <f t="shared" si="307"/>
        <v>2.6957918347898056E-6</v>
      </c>
      <c r="L1756" s="2">
        <f>AM1756/SUM(AM1:AM$2583)</f>
        <v>0</v>
      </c>
      <c r="M1756" t="s">
        <v>3884</v>
      </c>
      <c r="N1756" t="s">
        <v>4048</v>
      </c>
      <c r="O1756" t="s">
        <v>4049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>
        <v>255940.441864897</v>
      </c>
      <c r="AC1756" s="1"/>
      <c r="AD1756" s="1"/>
      <c r="AE1756" s="1"/>
      <c r="AF1756" s="1"/>
      <c r="AG1756" s="1"/>
      <c r="AH1756" s="1"/>
      <c r="AI1756" s="1"/>
      <c r="AJ1756" s="1"/>
      <c r="AK1756" s="1">
        <v>1337911.88594599</v>
      </c>
      <c r="AL1756" s="1">
        <v>214687</v>
      </c>
      <c r="AM1756" s="1">
        <v>0</v>
      </c>
    </row>
    <row r="1757" spans="1:39" x14ac:dyDescent="0.3">
      <c r="A1757" t="str">
        <f t="shared" si="297"/>
        <v>PAMS</v>
      </c>
      <c r="B1757" t="str">
        <f t="shared" si="298"/>
        <v>C1GD</v>
      </c>
      <c r="C1757" t="str">
        <f t="shared" si="299"/>
        <v>ARCHITECT AND ENGINEERING- CONSTRUCTION: OPEN STORAGE FACILITIES</v>
      </c>
      <c r="D1757" s="1">
        <f t="shared" si="300"/>
        <v>0</v>
      </c>
      <c r="E1757" s="1">
        <f t="shared" si="301"/>
        <v>0</v>
      </c>
      <c r="F1757" s="1">
        <f t="shared" si="302"/>
        <v>341806.57809999998</v>
      </c>
      <c r="G1757" s="1">
        <f t="shared" si="303"/>
        <v>491674.48041349201</v>
      </c>
      <c r="H1757" s="2" t="e">
        <f t="shared" si="304"/>
        <v>#DIV/0!</v>
      </c>
      <c r="I1757" s="2" t="e">
        <f t="shared" si="305"/>
        <v>#DIV/0!</v>
      </c>
      <c r="J1757" s="2">
        <f t="shared" si="306"/>
        <v>1.4384582155983148</v>
      </c>
      <c r="K1757" s="2">
        <f t="shared" si="307"/>
        <v>4.292012941255986E-6</v>
      </c>
      <c r="L1757" s="2">
        <f>AM1757/SUM(AM1:AM$2583)</f>
        <v>9.65296594306732E-6</v>
      </c>
      <c r="M1757" t="s">
        <v>3884</v>
      </c>
      <c r="N1757" t="s">
        <v>4050</v>
      </c>
      <c r="O1757" t="s">
        <v>4051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>
        <v>149746.62047374199</v>
      </c>
      <c r="AJ1757" s="1">
        <v>69266.022421282803</v>
      </c>
      <c r="AK1757" s="1"/>
      <c r="AL1757" s="1">
        <v>341806.57809999998</v>
      </c>
      <c r="AM1757" s="1">
        <v>491674.48041349201</v>
      </c>
    </row>
    <row r="1758" spans="1:39" x14ac:dyDescent="0.3">
      <c r="A1758" t="str">
        <f t="shared" si="297"/>
        <v>PAMS</v>
      </c>
      <c r="B1758" t="str">
        <f t="shared" si="298"/>
        <v>C1GZ</v>
      </c>
      <c r="C1758" t="str">
        <f t="shared" si="299"/>
        <v>ARCHITECT AND ENGINEERING- CONSTRUCTION: OTHER WAREHOUSE BUILDINGS</v>
      </c>
      <c r="D1758" s="1">
        <f t="shared" si="300"/>
        <v>-15504.0710066051</v>
      </c>
      <c r="E1758" s="1">
        <f t="shared" si="301"/>
        <v>389498.26498250302</v>
      </c>
      <c r="F1758" s="1">
        <f t="shared" si="302"/>
        <v>1271085.3651999999</v>
      </c>
      <c r="G1758" s="1">
        <f t="shared" si="303"/>
        <v>31624.139068557401</v>
      </c>
      <c r="H1758" s="2">
        <f t="shared" si="304"/>
        <v>2.2633915975392069</v>
      </c>
      <c r="I1758" s="2">
        <f t="shared" si="305"/>
        <v>-82.983974703062671</v>
      </c>
      <c r="J1758" s="2">
        <f t="shared" si="306"/>
        <v>2.4879634314396718E-2</v>
      </c>
      <c r="K1758" s="2">
        <f t="shared" si="307"/>
        <v>1.5960824590343049E-5</v>
      </c>
      <c r="L1758" s="2">
        <f>AM1758/SUM(AM1:AM$2583)</f>
        <v>6.2087163269259731E-7</v>
      </c>
      <c r="M1758" t="s">
        <v>3884</v>
      </c>
      <c r="N1758" t="s">
        <v>4052</v>
      </c>
      <c r="O1758" t="s">
        <v>4053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>
        <v>30194.878085378801</v>
      </c>
      <c r="AC1758" s="1"/>
      <c r="AD1758" s="1">
        <v>42655.414817120298</v>
      </c>
      <c r="AE1758" s="1">
        <v>-15504.0710066051</v>
      </c>
      <c r="AF1758" s="1"/>
      <c r="AG1758" s="1"/>
      <c r="AH1758" s="1">
        <v>22508.0011426286</v>
      </c>
      <c r="AI1758" s="1">
        <v>438580.91841642797</v>
      </c>
      <c r="AJ1758" s="1">
        <v>283339.78891289298</v>
      </c>
      <c r="AK1758" s="1">
        <v>389498.26498250302</v>
      </c>
      <c r="AL1758" s="1">
        <v>1271085.3651999999</v>
      </c>
      <c r="AM1758" s="1">
        <v>31624.139068557401</v>
      </c>
    </row>
    <row r="1759" spans="1:39" x14ac:dyDescent="0.3">
      <c r="A1759" t="str">
        <f t="shared" si="297"/>
        <v>PAMS</v>
      </c>
      <c r="B1759" t="str">
        <f t="shared" si="298"/>
        <v>C1JA</v>
      </c>
      <c r="C1759" t="str">
        <f t="shared" si="299"/>
        <v>ARCHITECT AND ENGINEERING- CONSTRUCTION: MUSEUMS AND EXHIBITION BUILDINGS</v>
      </c>
      <c r="D1759" s="1">
        <f t="shared" si="300"/>
        <v>0</v>
      </c>
      <c r="E1759" s="1">
        <f t="shared" si="301"/>
        <v>0</v>
      </c>
      <c r="F1759" s="1">
        <f t="shared" si="302"/>
        <v>0</v>
      </c>
      <c r="G1759" s="1">
        <f t="shared" si="303"/>
        <v>0</v>
      </c>
      <c r="H1759" s="2" t="e">
        <f t="shared" si="304"/>
        <v>#DIV/0!</v>
      </c>
      <c r="I1759" s="2" t="e">
        <f t="shared" si="305"/>
        <v>#DIV/0!</v>
      </c>
      <c r="J1759" s="2" t="e">
        <f t="shared" si="306"/>
        <v>#DIV/0!</v>
      </c>
      <c r="K1759" s="2">
        <f t="shared" si="307"/>
        <v>0</v>
      </c>
      <c r="L1759" s="2">
        <f>AM1759/SUM(AM1:AM$2583)</f>
        <v>0</v>
      </c>
      <c r="M1759" t="s">
        <v>3884</v>
      </c>
      <c r="N1759" t="s">
        <v>4054</v>
      </c>
      <c r="O1759" t="s">
        <v>4055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>
        <v>174162.048397693</v>
      </c>
      <c r="AH1759" s="1">
        <v>0</v>
      </c>
      <c r="AI1759" s="1">
        <v>572836.71711129695</v>
      </c>
      <c r="AJ1759" s="1">
        <v>0</v>
      </c>
      <c r="AK1759" s="1"/>
      <c r="AL1759" s="1">
        <v>0</v>
      </c>
      <c r="AM1759" s="1"/>
    </row>
    <row r="1760" spans="1:39" x14ac:dyDescent="0.3">
      <c r="A1760" t="str">
        <f t="shared" si="297"/>
        <v>PAMS</v>
      </c>
      <c r="B1760" t="str">
        <f t="shared" si="298"/>
        <v>C1JB</v>
      </c>
      <c r="C1760" t="str">
        <f t="shared" si="299"/>
        <v>ARCHITECT AND ENGINEERING- CONSTRUCTION: TESTING AND MEASUREMENT BUILDINGS</v>
      </c>
      <c r="D1760" s="1">
        <f t="shared" si="300"/>
        <v>0</v>
      </c>
      <c r="E1760" s="1">
        <f t="shared" si="301"/>
        <v>0</v>
      </c>
      <c r="F1760" s="1">
        <f t="shared" si="302"/>
        <v>0</v>
      </c>
      <c r="G1760" s="1">
        <f t="shared" si="303"/>
        <v>0</v>
      </c>
      <c r="H1760" s="2" t="e">
        <f t="shared" si="304"/>
        <v>#DIV/0!</v>
      </c>
      <c r="I1760" s="2" t="e">
        <f t="shared" si="305"/>
        <v>#DIV/0!</v>
      </c>
      <c r="J1760" s="2" t="e">
        <f t="shared" si="306"/>
        <v>#DIV/0!</v>
      </c>
      <c r="K1760" s="2">
        <f t="shared" si="307"/>
        <v>0</v>
      </c>
      <c r="L1760" s="2">
        <f>AM1760/SUM(AM1:AM$2583)</f>
        <v>0</v>
      </c>
      <c r="M1760" t="s">
        <v>3884</v>
      </c>
      <c r="N1760" t="s">
        <v>4056</v>
      </c>
      <c r="O1760" t="s">
        <v>4057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>
        <v>91719.714250944395</v>
      </c>
      <c r="AI1760" s="1"/>
      <c r="AJ1760" s="1">
        <v>4473.1896610333797</v>
      </c>
      <c r="AK1760" s="1"/>
      <c r="AL1760" s="1"/>
      <c r="AM1760" s="1"/>
    </row>
    <row r="1761" spans="1:39" x14ac:dyDescent="0.3">
      <c r="A1761" t="str">
        <f t="shared" si="297"/>
        <v>PAMS</v>
      </c>
      <c r="B1761" t="str">
        <f t="shared" si="298"/>
        <v>C1JZ</v>
      </c>
      <c r="C1761" t="str">
        <f t="shared" si="299"/>
        <v>ARCHITECT AND ENGINEERING- CONSTRUCTION: MISCELLANEOUS BUILDINGS</v>
      </c>
      <c r="D1761" s="1">
        <f t="shared" si="300"/>
        <v>6141834.4932103297</v>
      </c>
      <c r="E1761" s="1">
        <f t="shared" si="301"/>
        <v>16312182.164741401</v>
      </c>
      <c r="F1761" s="1">
        <f t="shared" si="302"/>
        <v>26472883.230099998</v>
      </c>
      <c r="G1761" s="1">
        <f t="shared" si="303"/>
        <v>6412532.1973599698</v>
      </c>
      <c r="H1761" s="2">
        <f t="shared" si="304"/>
        <v>0.62289036272049736</v>
      </c>
      <c r="I1761" s="2">
        <f t="shared" si="305"/>
        <v>3.3102566927463153</v>
      </c>
      <c r="J1761" s="2">
        <f t="shared" si="306"/>
        <v>0.24223021503259762</v>
      </c>
      <c r="K1761" s="2">
        <f t="shared" si="307"/>
        <v>3.3241594719311162E-4</v>
      </c>
      <c r="L1761" s="2">
        <f>AM1761/SUM(AM1:AM$2583)</f>
        <v>1.2589621258740408E-4</v>
      </c>
      <c r="M1761" t="s">
        <v>3884</v>
      </c>
      <c r="N1761" t="s">
        <v>4058</v>
      </c>
      <c r="O1761" t="s">
        <v>4059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>
        <v>2767720.3992480701</v>
      </c>
      <c r="AC1761" s="1">
        <v>1808021.4674452599</v>
      </c>
      <c r="AD1761" s="1">
        <v>4650239.0577233201</v>
      </c>
      <c r="AE1761" s="1">
        <v>6141834.4932103297</v>
      </c>
      <c r="AF1761" s="1">
        <v>13497806.739666101</v>
      </c>
      <c r="AG1761" s="1">
        <v>14729109.4982353</v>
      </c>
      <c r="AH1761" s="1">
        <v>22881560.636147399</v>
      </c>
      <c r="AI1761" s="1">
        <v>14061735.8266689</v>
      </c>
      <c r="AJ1761" s="1">
        <v>15596359.274726899</v>
      </c>
      <c r="AK1761" s="1">
        <v>16312182.164741401</v>
      </c>
      <c r="AL1761" s="1">
        <v>26472883.230099998</v>
      </c>
      <c r="AM1761" s="1">
        <v>6412532.1973599698</v>
      </c>
    </row>
    <row r="1762" spans="1:39" x14ac:dyDescent="0.3">
      <c r="A1762" t="str">
        <f t="shared" si="297"/>
        <v>PAMS</v>
      </c>
      <c r="B1762" t="str">
        <f t="shared" si="298"/>
        <v>C1KB</v>
      </c>
      <c r="C1762" t="str">
        <f t="shared" si="299"/>
        <v>ARCHITECT AND ENGINEERING- CONSTRUCTION: CANALS</v>
      </c>
      <c r="D1762" s="1">
        <f t="shared" si="300"/>
        <v>0</v>
      </c>
      <c r="E1762" s="1">
        <f t="shared" si="301"/>
        <v>30443.793616134099</v>
      </c>
      <c r="F1762" s="1">
        <f t="shared" si="302"/>
        <v>51699.921900000001</v>
      </c>
      <c r="G1762" s="1">
        <f t="shared" si="303"/>
        <v>0</v>
      </c>
      <c r="H1762" s="2">
        <f t="shared" si="304"/>
        <v>0.69820892073716245</v>
      </c>
      <c r="I1762" s="2" t="e">
        <f t="shared" si="305"/>
        <v>#DIV/0!</v>
      </c>
      <c r="J1762" s="2">
        <f t="shared" si="306"/>
        <v>0</v>
      </c>
      <c r="K1762" s="2">
        <f t="shared" si="307"/>
        <v>6.4918801472511452E-7</v>
      </c>
      <c r="L1762" s="2">
        <f>AM1762/SUM(AM1:AM$2583)</f>
        <v>0</v>
      </c>
      <c r="M1762" t="s">
        <v>3884</v>
      </c>
      <c r="N1762" t="s">
        <v>4060</v>
      </c>
      <c r="O1762" t="s">
        <v>4061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>
        <v>366697.55827344401</v>
      </c>
      <c r="AK1762" s="1">
        <v>30443.793616134099</v>
      </c>
      <c r="AL1762" s="1">
        <v>51699.921900000001</v>
      </c>
      <c r="AM1762" s="1">
        <v>0</v>
      </c>
    </row>
    <row r="1763" spans="1:39" x14ac:dyDescent="0.3">
      <c r="A1763" t="str">
        <f t="shared" si="297"/>
        <v>PAMS</v>
      </c>
      <c r="B1763" t="str">
        <f t="shared" si="298"/>
        <v>C1KZ</v>
      </c>
      <c r="C1763" t="str">
        <f t="shared" si="299"/>
        <v>ARCHITECT AND ENGINEERING- CONSTRUCTION: OTHER CONSERVATION AND DEVELOPMENT FACILITIES</v>
      </c>
      <c r="D1763" s="1">
        <f t="shared" si="300"/>
        <v>0</v>
      </c>
      <c r="E1763" s="1">
        <f t="shared" si="301"/>
        <v>265651.32901498501</v>
      </c>
      <c r="F1763" s="1">
        <f t="shared" si="302"/>
        <v>11396.3496</v>
      </c>
      <c r="G1763" s="1">
        <f t="shared" si="303"/>
        <v>0</v>
      </c>
      <c r="H1763" s="2">
        <f t="shared" si="304"/>
        <v>-0.95710034787984388</v>
      </c>
      <c r="I1763" s="2" t="e">
        <f t="shared" si="305"/>
        <v>#DIV/0!</v>
      </c>
      <c r="J1763" s="2">
        <f t="shared" si="306"/>
        <v>0</v>
      </c>
      <c r="K1763" s="2">
        <f t="shared" si="307"/>
        <v>1.4310221950136741E-7</v>
      </c>
      <c r="L1763" s="2">
        <f>AM1763/SUM(AM1:AM$2583)</f>
        <v>0</v>
      </c>
      <c r="M1763" t="s">
        <v>3884</v>
      </c>
      <c r="N1763" t="s">
        <v>4062</v>
      </c>
      <c r="O1763" t="s">
        <v>4063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>
        <v>508480.73955727002</v>
      </c>
      <c r="AG1763" s="1">
        <v>0</v>
      </c>
      <c r="AH1763" s="1">
        <v>426554.98253789498</v>
      </c>
      <c r="AI1763" s="1">
        <v>-84218.137460244499</v>
      </c>
      <c r="AJ1763" s="1">
        <v>36570.784120176999</v>
      </c>
      <c r="AK1763" s="1">
        <v>265651.32901498501</v>
      </c>
      <c r="AL1763" s="1">
        <v>11396.3496</v>
      </c>
      <c r="AM1763" s="1"/>
    </row>
    <row r="1764" spans="1:39" x14ac:dyDescent="0.3">
      <c r="A1764" t="str">
        <f t="shared" si="297"/>
        <v>PAMS</v>
      </c>
      <c r="B1764" t="str">
        <f t="shared" si="298"/>
        <v>C1LA</v>
      </c>
      <c r="C1764" t="str">
        <f t="shared" si="299"/>
        <v>ARCHITECT AND ENGINEERING- CONSTRUCTION: AIRPORT SERVICE ROADS</v>
      </c>
      <c r="D1764" s="1">
        <f t="shared" si="300"/>
        <v>0</v>
      </c>
      <c r="E1764" s="1">
        <f t="shared" si="301"/>
        <v>0</v>
      </c>
      <c r="F1764" s="1">
        <f t="shared" si="302"/>
        <v>0</v>
      </c>
      <c r="G1764" s="1">
        <f t="shared" si="303"/>
        <v>0</v>
      </c>
      <c r="H1764" s="2" t="e">
        <f t="shared" si="304"/>
        <v>#DIV/0!</v>
      </c>
      <c r="I1764" s="2" t="e">
        <f t="shared" si="305"/>
        <v>#DIV/0!</v>
      </c>
      <c r="J1764" s="2" t="e">
        <f t="shared" si="306"/>
        <v>#DIV/0!</v>
      </c>
      <c r="K1764" s="2">
        <f t="shared" si="307"/>
        <v>0</v>
      </c>
      <c r="L1764" s="2">
        <f>AM1764/SUM(AM1:AM$2583)</f>
        <v>0</v>
      </c>
      <c r="M1764" t="s">
        <v>3884</v>
      </c>
      <c r="N1764" t="s">
        <v>4064</v>
      </c>
      <c r="O1764" t="s">
        <v>4065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>
        <v>335559.15099332301</v>
      </c>
      <c r="AI1764" s="1">
        <v>0</v>
      </c>
      <c r="AJ1764" s="1"/>
      <c r="AK1764" s="1"/>
      <c r="AL1764" s="1"/>
      <c r="AM1764" s="1"/>
    </row>
    <row r="1765" spans="1:39" x14ac:dyDescent="0.3">
      <c r="A1765" t="str">
        <f t="shared" si="297"/>
        <v>PAMS</v>
      </c>
      <c r="B1765" t="str">
        <f t="shared" si="298"/>
        <v>C1LB</v>
      </c>
      <c r="C1765" t="str">
        <f t="shared" si="299"/>
        <v>ARCHITECT AND ENGINEERING- CONSTRUCTION: HIGHWAYS, ROADS, STREETS, BRIDGES, AND RAILWAYS</v>
      </c>
      <c r="D1765" s="1">
        <f t="shared" si="300"/>
        <v>407631.86141221999</v>
      </c>
      <c r="E1765" s="1">
        <f t="shared" si="301"/>
        <v>495704.47423376999</v>
      </c>
      <c r="F1765" s="1">
        <f t="shared" si="302"/>
        <v>643130.34770000004</v>
      </c>
      <c r="G1765" s="1">
        <f t="shared" si="303"/>
        <v>34765.101477580698</v>
      </c>
      <c r="H1765" s="2">
        <f t="shared" si="304"/>
        <v>0.29740678393938658</v>
      </c>
      <c r="I1765" s="2">
        <f t="shared" si="305"/>
        <v>0.57772345241097556</v>
      </c>
      <c r="J1765" s="2">
        <f t="shared" si="306"/>
        <v>5.4056073705602087E-2</v>
      </c>
      <c r="K1765" s="2">
        <f t="shared" si="307"/>
        <v>8.0756894457288449E-6</v>
      </c>
      <c r="L1765" s="2">
        <f>AM1765/SUM(AM1:AM$2583)</f>
        <v>6.8253764215735171E-7</v>
      </c>
      <c r="M1765" t="s">
        <v>3884</v>
      </c>
      <c r="N1765" t="s">
        <v>4066</v>
      </c>
      <c r="O1765" t="s">
        <v>4067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>
        <v>227106.00546615801</v>
      </c>
      <c r="AD1765" s="1"/>
      <c r="AE1765" s="1">
        <v>407631.86141221999</v>
      </c>
      <c r="AF1765" s="1">
        <v>109891.375751157</v>
      </c>
      <c r="AG1765" s="1">
        <v>1056289.73764979</v>
      </c>
      <c r="AH1765" s="1">
        <v>0</v>
      </c>
      <c r="AI1765" s="1">
        <v>336837.305680611</v>
      </c>
      <c r="AJ1765" s="1">
        <v>1423323.40004183</v>
      </c>
      <c r="AK1765" s="1">
        <v>495704.47423376999</v>
      </c>
      <c r="AL1765" s="1">
        <v>643130.34770000004</v>
      </c>
      <c r="AM1765" s="1">
        <v>34765.101477580698</v>
      </c>
    </row>
    <row r="1766" spans="1:39" x14ac:dyDescent="0.3">
      <c r="A1766" t="str">
        <f t="shared" si="297"/>
        <v>PAMS</v>
      </c>
      <c r="B1766" t="str">
        <f t="shared" si="298"/>
        <v>C1LC</v>
      </c>
      <c r="C1766" t="str">
        <f t="shared" si="299"/>
        <v>ARCHITECT AND ENGINEERING- CONSTRUCTION: TUNNELS AND SUBSURFACE STRUCTURES</v>
      </c>
      <c r="D1766" s="1">
        <f t="shared" si="300"/>
        <v>0</v>
      </c>
      <c r="E1766" s="1">
        <f t="shared" si="301"/>
        <v>2868305.1625667</v>
      </c>
      <c r="F1766" s="1">
        <f t="shared" si="302"/>
        <v>0</v>
      </c>
      <c r="G1766" s="1">
        <f t="shared" si="303"/>
        <v>0</v>
      </c>
      <c r="H1766" s="2">
        <f t="shared" si="304"/>
        <v>-1</v>
      </c>
      <c r="I1766" s="2" t="e">
        <f t="shared" si="305"/>
        <v>#DIV/0!</v>
      </c>
      <c r="J1766" s="2" t="e">
        <f t="shared" si="306"/>
        <v>#DIV/0!</v>
      </c>
      <c r="K1766" s="2">
        <f t="shared" si="307"/>
        <v>0</v>
      </c>
      <c r="L1766" s="2">
        <f>AM1766/SUM(AM1:AM$2583)</f>
        <v>0</v>
      </c>
      <c r="M1766" t="s">
        <v>3884</v>
      </c>
      <c r="N1766" t="s">
        <v>4068</v>
      </c>
      <c r="O1766" t="s">
        <v>4069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29303.898874085098</v>
      </c>
      <c r="AE1766" s="1">
        <v>0</v>
      </c>
      <c r="AF1766" s="1"/>
      <c r="AG1766" s="1"/>
      <c r="AH1766" s="1"/>
      <c r="AI1766" s="1"/>
      <c r="AJ1766" s="1"/>
      <c r="AK1766" s="1">
        <v>2868305.1625667</v>
      </c>
      <c r="AL1766" s="1">
        <v>0</v>
      </c>
      <c r="AM1766" s="1"/>
    </row>
    <row r="1767" spans="1:39" x14ac:dyDescent="0.3">
      <c r="A1767" t="str">
        <f t="shared" si="297"/>
        <v>PAMS</v>
      </c>
      <c r="B1767" t="str">
        <f t="shared" si="298"/>
        <v>C1LZ</v>
      </c>
      <c r="C1767" t="str">
        <f t="shared" si="299"/>
        <v>ARCHITECT AND ENGINEERING- CONSTRUCTION: PARKING FACILITIES</v>
      </c>
      <c r="D1767" s="1">
        <f t="shared" si="300"/>
        <v>0</v>
      </c>
      <c r="E1767" s="1">
        <f t="shared" si="301"/>
        <v>174618.94140151699</v>
      </c>
      <c r="F1767" s="1">
        <f t="shared" si="302"/>
        <v>0</v>
      </c>
      <c r="G1767" s="1">
        <f t="shared" si="303"/>
        <v>0</v>
      </c>
      <c r="H1767" s="2">
        <f t="shared" si="304"/>
        <v>-1</v>
      </c>
      <c r="I1767" s="2" t="e">
        <f t="shared" si="305"/>
        <v>#DIV/0!</v>
      </c>
      <c r="J1767" s="2" t="e">
        <f t="shared" si="306"/>
        <v>#DIV/0!</v>
      </c>
      <c r="K1767" s="2">
        <f t="shared" si="307"/>
        <v>0</v>
      </c>
      <c r="L1767" s="2">
        <f>AM1767/SUM(AM1:AM$2583)</f>
        <v>0</v>
      </c>
      <c r="M1767" t="s">
        <v>3884</v>
      </c>
      <c r="N1767" t="s">
        <v>4070</v>
      </c>
      <c r="O1767" t="s">
        <v>4071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>
        <v>134787.38165175499</v>
      </c>
      <c r="AD1767" s="1"/>
      <c r="AE1767" s="1">
        <v>0</v>
      </c>
      <c r="AF1767" s="1">
        <v>99940.469227409194</v>
      </c>
      <c r="AG1767" s="1">
        <v>0</v>
      </c>
      <c r="AH1767" s="1">
        <v>0</v>
      </c>
      <c r="AI1767" s="1">
        <v>797876.06970431597</v>
      </c>
      <c r="AJ1767" s="1">
        <v>34664.183251320203</v>
      </c>
      <c r="AK1767" s="1">
        <v>174618.94140151699</v>
      </c>
      <c r="AL1767" s="1">
        <v>0</v>
      </c>
      <c r="AM1767" s="1"/>
    </row>
    <row r="1768" spans="1:39" x14ac:dyDescent="0.3">
      <c r="A1768" t="str">
        <f t="shared" si="297"/>
        <v>PAMS</v>
      </c>
      <c r="B1768" t="str">
        <f t="shared" si="298"/>
        <v>C1MC</v>
      </c>
      <c r="C1768" t="str">
        <f t="shared" si="299"/>
        <v>ARCHITECT AND ENGINEERING- CONSTRUCTION: EPG FACILITIES - GEOTHERMAL</v>
      </c>
      <c r="D1768" s="1">
        <f t="shared" si="300"/>
        <v>0</v>
      </c>
      <c r="E1768" s="1">
        <f t="shared" si="301"/>
        <v>0</v>
      </c>
      <c r="F1768" s="1">
        <f t="shared" si="302"/>
        <v>0</v>
      </c>
      <c r="G1768" s="1">
        <f t="shared" si="303"/>
        <v>0</v>
      </c>
      <c r="H1768" s="2" t="e">
        <f t="shared" si="304"/>
        <v>#DIV/0!</v>
      </c>
      <c r="I1768" s="2" t="e">
        <f t="shared" si="305"/>
        <v>#DIV/0!</v>
      </c>
      <c r="J1768" s="2" t="e">
        <f t="shared" si="306"/>
        <v>#DIV/0!</v>
      </c>
      <c r="K1768" s="2">
        <f t="shared" si="307"/>
        <v>0</v>
      </c>
      <c r="L1768" s="2">
        <f>AM1768/SUM(AM1:AM$2583)</f>
        <v>0</v>
      </c>
      <c r="M1768" t="s">
        <v>3884</v>
      </c>
      <c r="N1768" t="s">
        <v>4072</v>
      </c>
      <c r="O1768" t="s">
        <v>4073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>
        <v>298918.66789850499</v>
      </c>
      <c r="AH1768" s="1"/>
      <c r="AI1768" s="1">
        <v>-152105.16550490799</v>
      </c>
      <c r="AJ1768" s="1"/>
      <c r="AK1768" s="1">
        <v>0</v>
      </c>
      <c r="AL1768" s="1"/>
      <c r="AM1768" s="1"/>
    </row>
    <row r="1769" spans="1:39" x14ac:dyDescent="0.3">
      <c r="A1769" t="str">
        <f t="shared" si="297"/>
        <v>PAMS</v>
      </c>
      <c r="B1769" t="str">
        <f t="shared" si="298"/>
        <v>C1MD</v>
      </c>
      <c r="C1769" t="str">
        <f t="shared" si="299"/>
        <v>ARCHITECT AND ENGINEERING- CONSTRUCTION: EPG FACILITIES - HYDRO</v>
      </c>
      <c r="D1769" s="1">
        <f t="shared" si="300"/>
        <v>0</v>
      </c>
      <c r="E1769" s="1">
        <f t="shared" si="301"/>
        <v>0</v>
      </c>
      <c r="F1769" s="1">
        <f t="shared" si="302"/>
        <v>130247.1875</v>
      </c>
      <c r="G1769" s="1">
        <f t="shared" si="303"/>
        <v>0</v>
      </c>
      <c r="H1769" s="2" t="e">
        <f t="shared" si="304"/>
        <v>#DIV/0!</v>
      </c>
      <c r="I1769" s="2" t="e">
        <f t="shared" si="305"/>
        <v>#DIV/0!</v>
      </c>
      <c r="J1769" s="2">
        <f t="shared" si="306"/>
        <v>0</v>
      </c>
      <c r="K1769" s="2">
        <f t="shared" si="307"/>
        <v>1.635494019511367E-6</v>
      </c>
      <c r="L1769" s="2">
        <f>AM1769/SUM(AM1:AM$2583)</f>
        <v>0</v>
      </c>
      <c r="M1769" t="s">
        <v>3884</v>
      </c>
      <c r="N1769" t="s">
        <v>4074</v>
      </c>
      <c r="O1769" t="s">
        <v>4075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>
        <v>130247.1875</v>
      </c>
      <c r="AM1769" s="1"/>
    </row>
    <row r="1770" spans="1:39" x14ac:dyDescent="0.3">
      <c r="A1770" t="str">
        <f t="shared" si="297"/>
        <v>PAMS</v>
      </c>
      <c r="B1770" t="str">
        <f t="shared" si="298"/>
        <v>C1MG</v>
      </c>
      <c r="C1770" t="str">
        <f t="shared" si="299"/>
        <v>ARCHITECT AND ENGINEERING- CONSTRUCTION: EPG FACILITIES - SOLAR</v>
      </c>
      <c r="D1770" s="1">
        <f t="shared" si="300"/>
        <v>0</v>
      </c>
      <c r="E1770" s="1">
        <f t="shared" si="301"/>
        <v>0</v>
      </c>
      <c r="F1770" s="1">
        <f t="shared" si="302"/>
        <v>1794093.5</v>
      </c>
      <c r="G1770" s="1">
        <f t="shared" si="303"/>
        <v>0</v>
      </c>
      <c r="H1770" s="2" t="e">
        <f t="shared" si="304"/>
        <v>#DIV/0!</v>
      </c>
      <c r="I1770" s="2" t="e">
        <f t="shared" si="305"/>
        <v>#DIV/0!</v>
      </c>
      <c r="J1770" s="2">
        <f t="shared" si="306"/>
        <v>0</v>
      </c>
      <c r="K1770" s="2">
        <f t="shared" si="307"/>
        <v>2.2528157774571652E-5</v>
      </c>
      <c r="L1770" s="2">
        <f>AM1770/SUM(AM1:AM$2583)</f>
        <v>0</v>
      </c>
      <c r="M1770" t="s">
        <v>3884</v>
      </c>
      <c r="N1770" t="s">
        <v>4076</v>
      </c>
      <c r="O1770" t="s">
        <v>4077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>
        <v>1794093.5</v>
      </c>
      <c r="AM1770" s="1"/>
    </row>
    <row r="1771" spans="1:39" x14ac:dyDescent="0.3">
      <c r="A1771" t="str">
        <f t="shared" si="297"/>
        <v>PAMS</v>
      </c>
      <c r="B1771" t="str">
        <f t="shared" si="298"/>
        <v>C1MZ</v>
      </c>
      <c r="C1771" t="str">
        <f t="shared" si="299"/>
        <v>ARCHITECT AND ENGINEERING- CONSTRUCTION: EPG FACILITIES - OTHER, INCLUDING TRANSMISSION</v>
      </c>
      <c r="D1771" s="1">
        <f t="shared" si="300"/>
        <v>0</v>
      </c>
      <c r="E1771" s="1">
        <f t="shared" si="301"/>
        <v>0</v>
      </c>
      <c r="F1771" s="1">
        <f t="shared" si="302"/>
        <v>0</v>
      </c>
      <c r="G1771" s="1">
        <f t="shared" si="303"/>
        <v>168035.682825867</v>
      </c>
      <c r="H1771" s="2" t="e">
        <f t="shared" si="304"/>
        <v>#DIV/0!</v>
      </c>
      <c r="I1771" s="2" t="e">
        <f t="shared" si="305"/>
        <v>#DIV/0!</v>
      </c>
      <c r="J1771" s="2" t="e">
        <f t="shared" si="306"/>
        <v>#DIV/0!</v>
      </c>
      <c r="K1771" s="2">
        <f t="shared" si="307"/>
        <v>0</v>
      </c>
      <c r="L1771" s="2">
        <f>AM1771/SUM(AM1:AM$2583)</f>
        <v>3.29901751698408E-6</v>
      </c>
      <c r="M1771" t="s">
        <v>3884</v>
      </c>
      <c r="N1771" t="s">
        <v>4078</v>
      </c>
      <c r="O1771" t="s">
        <v>4079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>
        <v>168035.682825867</v>
      </c>
    </row>
    <row r="1772" spans="1:39" x14ac:dyDescent="0.3">
      <c r="A1772" t="str">
        <f t="shared" si="297"/>
        <v>PAMS</v>
      </c>
      <c r="B1772" t="str">
        <f t="shared" si="298"/>
        <v>C1NA</v>
      </c>
      <c r="C1772" t="str">
        <f t="shared" si="299"/>
        <v>ARCHITECT AND ENGINEERING- CONSTRUCTION: FUEL SUPPLY FACILITIES</v>
      </c>
      <c r="D1772" s="1">
        <f t="shared" si="300"/>
        <v>156273.624619143</v>
      </c>
      <c r="E1772" s="1">
        <f t="shared" si="301"/>
        <v>0</v>
      </c>
      <c r="F1772" s="1">
        <f t="shared" si="302"/>
        <v>127332.22659999999</v>
      </c>
      <c r="G1772" s="1">
        <f t="shared" si="303"/>
        <v>31750.223011652699</v>
      </c>
      <c r="H1772" s="2" t="e">
        <f t="shared" si="304"/>
        <v>#DIV/0!</v>
      </c>
      <c r="I1772" s="2">
        <f t="shared" si="305"/>
        <v>-0.18519694599569536</v>
      </c>
      <c r="J1772" s="2">
        <f t="shared" si="306"/>
        <v>0.2493494683902174</v>
      </c>
      <c r="K1772" s="2">
        <f t="shared" si="307"/>
        <v>1.5988913011681436E-6</v>
      </c>
      <c r="L1772" s="2">
        <f>AM1772/SUM(AM1:AM$2583)</f>
        <v>6.2334701845523237E-7</v>
      </c>
      <c r="M1772" t="s">
        <v>3884</v>
      </c>
      <c r="N1772" t="s">
        <v>4080</v>
      </c>
      <c r="O1772" t="s">
        <v>4081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>
        <v>156273.624619143</v>
      </c>
      <c r="AF1772" s="1">
        <v>0</v>
      </c>
      <c r="AG1772" s="1">
        <v>5673397.1941056903</v>
      </c>
      <c r="AH1772" s="1">
        <v>0</v>
      </c>
      <c r="AI1772" s="1">
        <v>475117.09605643898</v>
      </c>
      <c r="AJ1772" s="1">
        <v>-35144.915445166902</v>
      </c>
      <c r="AK1772" s="1"/>
      <c r="AL1772" s="1">
        <v>127332.22659999999</v>
      </c>
      <c r="AM1772" s="1">
        <v>31750.223011652699</v>
      </c>
    </row>
    <row r="1773" spans="1:39" x14ac:dyDescent="0.3">
      <c r="A1773" t="str">
        <f t="shared" si="297"/>
        <v>PAMS</v>
      </c>
      <c r="B1773" t="str">
        <f t="shared" si="298"/>
        <v>C1NB</v>
      </c>
      <c r="C1773" t="str">
        <f t="shared" si="299"/>
        <v>ARCHITECT AND ENGINEERING- CONSTRUCTION: HEATING AND COOLING PLANTS</v>
      </c>
      <c r="D1773" s="1">
        <f t="shared" si="300"/>
        <v>0</v>
      </c>
      <c r="E1773" s="1">
        <f t="shared" si="301"/>
        <v>0</v>
      </c>
      <c r="F1773" s="1">
        <f t="shared" si="302"/>
        <v>0</v>
      </c>
      <c r="G1773" s="1">
        <f t="shared" si="303"/>
        <v>0</v>
      </c>
      <c r="H1773" s="2" t="e">
        <f t="shared" si="304"/>
        <v>#DIV/0!</v>
      </c>
      <c r="I1773" s="2" t="e">
        <f t="shared" si="305"/>
        <v>#DIV/0!</v>
      </c>
      <c r="J1773" s="2" t="e">
        <f t="shared" si="306"/>
        <v>#DIV/0!</v>
      </c>
      <c r="K1773" s="2">
        <f t="shared" si="307"/>
        <v>0</v>
      </c>
      <c r="L1773" s="2">
        <f>AM1773/SUM(AM1:AM$2583)</f>
        <v>0</v>
      </c>
      <c r="M1773" t="s">
        <v>3884</v>
      </c>
      <c r="N1773" t="s">
        <v>4082</v>
      </c>
      <c r="O1773" t="s">
        <v>4083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>
        <v>455075.50266521401</v>
      </c>
      <c r="AD1773" s="1">
        <v>2052750.9366043799</v>
      </c>
      <c r="AE1773" s="1">
        <v>0</v>
      </c>
      <c r="AF1773" s="1">
        <v>0</v>
      </c>
      <c r="AG1773" s="1">
        <v>-77084.408262269295</v>
      </c>
      <c r="AH1773" s="1"/>
      <c r="AI1773" s="1"/>
      <c r="AJ1773" s="1"/>
      <c r="AK1773" s="1"/>
      <c r="AL1773" s="1"/>
      <c r="AM1773" s="1"/>
    </row>
    <row r="1774" spans="1:39" x14ac:dyDescent="0.3">
      <c r="A1774" t="str">
        <f t="shared" si="297"/>
        <v>PAMS</v>
      </c>
      <c r="B1774" t="str">
        <f t="shared" si="298"/>
        <v>C1NC</v>
      </c>
      <c r="C1774" t="str">
        <f t="shared" si="299"/>
        <v>ARCHITECT AND ENGINEERING- CONSTRUCTION: POLLUTION ABATEMENT AND CONTROL FACILITIES</v>
      </c>
      <c r="D1774" s="1">
        <f t="shared" si="300"/>
        <v>0</v>
      </c>
      <c r="E1774" s="1">
        <f t="shared" si="301"/>
        <v>0</v>
      </c>
      <c r="F1774" s="1">
        <f t="shared" si="302"/>
        <v>0</v>
      </c>
      <c r="G1774" s="1">
        <f t="shared" si="303"/>
        <v>0</v>
      </c>
      <c r="H1774" s="2" t="e">
        <f t="shared" si="304"/>
        <v>#DIV/0!</v>
      </c>
      <c r="I1774" s="2" t="e">
        <f t="shared" si="305"/>
        <v>#DIV/0!</v>
      </c>
      <c r="J1774" s="2" t="e">
        <f t="shared" si="306"/>
        <v>#DIV/0!</v>
      </c>
      <c r="K1774" s="2">
        <f t="shared" si="307"/>
        <v>0</v>
      </c>
      <c r="L1774" s="2">
        <f>AM1774/SUM(AM1:AM$2583)</f>
        <v>0</v>
      </c>
      <c r="M1774" t="s">
        <v>3884</v>
      </c>
      <c r="N1774" t="s">
        <v>4084</v>
      </c>
      <c r="O1774" t="s">
        <v>4085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>
        <v>10308.9871584994</v>
      </c>
      <c r="AG1774" s="1"/>
      <c r="AH1774" s="1"/>
      <c r="AI1774" s="1"/>
      <c r="AJ1774" s="1"/>
      <c r="AK1774" s="1"/>
      <c r="AL1774" s="1"/>
      <c r="AM1774" s="1"/>
    </row>
    <row r="1775" spans="1:39" x14ac:dyDescent="0.3">
      <c r="A1775" t="str">
        <f t="shared" si="297"/>
        <v>PAMS</v>
      </c>
      <c r="B1775" t="str">
        <f t="shared" si="298"/>
        <v>C1ND</v>
      </c>
      <c r="C1775" t="str">
        <f t="shared" si="299"/>
        <v>ARCHITECT AND ENGINEERING- CONSTRUCTION: SEWAGE AND WASTE FACILITIES</v>
      </c>
      <c r="D1775" s="1">
        <f t="shared" si="300"/>
        <v>32004.859432277699</v>
      </c>
      <c r="E1775" s="1">
        <f t="shared" si="301"/>
        <v>183137.95620492299</v>
      </c>
      <c r="F1775" s="1">
        <f t="shared" si="302"/>
        <v>1793692.5</v>
      </c>
      <c r="G1775" s="1">
        <f t="shared" si="303"/>
        <v>289775.750927396</v>
      </c>
      <c r="H1775" s="2">
        <f t="shared" si="304"/>
        <v>8.794214903179002</v>
      </c>
      <c r="I1775" s="2">
        <f t="shared" si="305"/>
        <v>55.044379879107247</v>
      </c>
      <c r="J1775" s="2">
        <f t="shared" si="306"/>
        <v>0.16155263565376785</v>
      </c>
      <c r="K1775" s="2">
        <f t="shared" si="307"/>
        <v>2.2523122478881876E-5</v>
      </c>
      <c r="L1775" s="2">
        <f>AM1775/SUM(AM1:AM$2583)</f>
        <v>5.6891206809767831E-6</v>
      </c>
      <c r="M1775" t="s">
        <v>3884</v>
      </c>
      <c r="N1775" t="s">
        <v>4086</v>
      </c>
      <c r="O1775" t="s">
        <v>4087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>
        <v>32004.859432277699</v>
      </c>
      <c r="AF1775" s="1"/>
      <c r="AG1775" s="1"/>
      <c r="AH1775" s="1"/>
      <c r="AI1775" s="1">
        <v>467433.50040057901</v>
      </c>
      <c r="AJ1775" s="1">
        <v>297602.339328909</v>
      </c>
      <c r="AK1775" s="1">
        <v>183137.95620492299</v>
      </c>
      <c r="AL1775" s="1">
        <v>1793692.5</v>
      </c>
      <c r="AM1775" s="1">
        <v>289775.750927396</v>
      </c>
    </row>
    <row r="1776" spans="1:39" x14ac:dyDescent="0.3">
      <c r="A1776" t="str">
        <f t="shared" si="297"/>
        <v>PAMS</v>
      </c>
      <c r="B1776" t="str">
        <f t="shared" si="298"/>
        <v>C1NE</v>
      </c>
      <c r="C1776" t="str">
        <f t="shared" si="299"/>
        <v>ARCHITECT AND ENGINEERING- CONSTRUCTION: WATER SUPPLY FACILITIES</v>
      </c>
      <c r="D1776" s="1">
        <f t="shared" si="300"/>
        <v>12979.7257713583</v>
      </c>
      <c r="E1776" s="1">
        <f t="shared" si="301"/>
        <v>1323447.9335469799</v>
      </c>
      <c r="F1776" s="1">
        <f t="shared" si="302"/>
        <v>1315158.3683</v>
      </c>
      <c r="G1776" s="1">
        <f t="shared" si="303"/>
        <v>452073.993801201</v>
      </c>
      <c r="H1776" s="2">
        <f t="shared" si="304"/>
        <v>-6.2636126717603435E-3</v>
      </c>
      <c r="I1776" s="2">
        <f t="shared" si="305"/>
        <v>100.32404886412107</v>
      </c>
      <c r="J1776" s="2">
        <f t="shared" si="306"/>
        <v>0.34374110730524482</v>
      </c>
      <c r="K1776" s="2">
        <f t="shared" si="307"/>
        <v>1.6514242551801572E-5</v>
      </c>
      <c r="L1776" s="2">
        <f>AM1776/SUM(AM1:AM$2583)</f>
        <v>8.8754959627749508E-6</v>
      </c>
      <c r="M1776" t="s">
        <v>3884</v>
      </c>
      <c r="N1776" t="s">
        <v>4088</v>
      </c>
      <c r="O1776" t="s">
        <v>4089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>
        <v>131336.71662628301</v>
      </c>
      <c r="AD1776" s="1">
        <v>945276.46336149797</v>
      </c>
      <c r="AE1776" s="1">
        <v>12979.7257713583</v>
      </c>
      <c r="AF1776" s="1">
        <v>0</v>
      </c>
      <c r="AG1776" s="1"/>
      <c r="AH1776" s="1"/>
      <c r="AI1776" s="1">
        <v>506325.13216448098</v>
      </c>
      <c r="AJ1776" s="1">
        <v>1508655.3751407999</v>
      </c>
      <c r="AK1776" s="1">
        <v>1323447.9335469799</v>
      </c>
      <c r="AL1776" s="1">
        <v>1315158.3683</v>
      </c>
      <c r="AM1776" s="1">
        <v>452073.993801201</v>
      </c>
    </row>
    <row r="1777" spans="1:39" x14ac:dyDescent="0.3">
      <c r="A1777" t="str">
        <f t="shared" si="297"/>
        <v>PAMS</v>
      </c>
      <c r="B1777" t="str">
        <f t="shared" si="298"/>
        <v>C1NZ</v>
      </c>
      <c r="C1777" t="str">
        <f t="shared" si="299"/>
        <v>ARCHITECT AND ENGINEERING- CONSTRUCTION: OTHER UTILITIES</v>
      </c>
      <c r="D1777" s="1">
        <f t="shared" si="300"/>
        <v>577372.62987121695</v>
      </c>
      <c r="E1777" s="1">
        <f t="shared" si="301"/>
        <v>493354.01724762598</v>
      </c>
      <c r="F1777" s="1">
        <f t="shared" si="302"/>
        <v>42516460.128899999</v>
      </c>
      <c r="G1777" s="1">
        <f t="shared" si="303"/>
        <v>0</v>
      </c>
      <c r="H1777" s="2">
        <f t="shared" si="304"/>
        <v>85.17840058563867</v>
      </c>
      <c r="I1777" s="2">
        <f t="shared" si="305"/>
        <v>72.637817120605973</v>
      </c>
      <c r="J1777" s="2">
        <f t="shared" si="306"/>
        <v>0</v>
      </c>
      <c r="K1777" s="2">
        <f t="shared" si="307"/>
        <v>5.3387268935545674E-4</v>
      </c>
      <c r="L1777" s="2">
        <f>AM1777/SUM(AM1:AM$2583)</f>
        <v>0</v>
      </c>
      <c r="M1777" t="s">
        <v>3884</v>
      </c>
      <c r="N1777" t="s">
        <v>4090</v>
      </c>
      <c r="O1777" t="s">
        <v>4091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>
        <v>679138.21960437996</v>
      </c>
      <c r="AC1777" s="1">
        <v>0</v>
      </c>
      <c r="AD1777" s="1"/>
      <c r="AE1777" s="1">
        <v>577372.62987121695</v>
      </c>
      <c r="AF1777" s="1">
        <v>1093300.9922189601</v>
      </c>
      <c r="AG1777" s="1">
        <v>0</v>
      </c>
      <c r="AH1777" s="1">
        <v>27823.016219474499</v>
      </c>
      <c r="AI1777" s="1">
        <v>1614815.4455474601</v>
      </c>
      <c r="AJ1777" s="1">
        <v>573994.88468670403</v>
      </c>
      <c r="AK1777" s="1">
        <v>493354.01724762598</v>
      </c>
      <c r="AL1777" s="1">
        <v>42516460.128899999</v>
      </c>
      <c r="AM1777" s="1">
        <v>0</v>
      </c>
    </row>
    <row r="1778" spans="1:39" x14ac:dyDescent="0.3">
      <c r="A1778" t="str">
        <f t="shared" si="297"/>
        <v>PAMS</v>
      </c>
      <c r="B1778" t="str">
        <f t="shared" si="298"/>
        <v>C1PA</v>
      </c>
      <c r="C1778" t="str">
        <f t="shared" si="299"/>
        <v>ARCHITECT AND ENGINEERING- CONSTRUCTION: RECREATIONAL FACILITIES (NON-BUILDING)</v>
      </c>
      <c r="D1778" s="1">
        <f t="shared" si="300"/>
        <v>0</v>
      </c>
      <c r="E1778" s="1">
        <f t="shared" si="301"/>
        <v>0</v>
      </c>
      <c r="F1778" s="1">
        <f t="shared" si="302"/>
        <v>1554750</v>
      </c>
      <c r="G1778" s="1">
        <f t="shared" si="303"/>
        <v>0</v>
      </c>
      <c r="H1778" s="2" t="e">
        <f t="shared" si="304"/>
        <v>#DIV/0!</v>
      </c>
      <c r="I1778" s="2" t="e">
        <f t="shared" si="305"/>
        <v>#DIV/0!</v>
      </c>
      <c r="J1778" s="2">
        <f t="shared" si="306"/>
        <v>0</v>
      </c>
      <c r="K1778" s="2">
        <f t="shared" si="307"/>
        <v>1.9522758039096219E-5</v>
      </c>
      <c r="L1778" s="2">
        <f>AM1778/SUM(AM1:AM$2583)</f>
        <v>0</v>
      </c>
      <c r="M1778" t="s">
        <v>3884</v>
      </c>
      <c r="N1778" t="s">
        <v>4092</v>
      </c>
      <c r="O1778" t="s">
        <v>4093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>
        <v>461870.72778721002</v>
      </c>
      <c r="AI1778" s="1">
        <v>1092779.6527000901</v>
      </c>
      <c r="AJ1778" s="1">
        <v>11052.319069696599</v>
      </c>
      <c r="AK1778" s="1"/>
      <c r="AL1778" s="1">
        <v>1554750</v>
      </c>
      <c r="AM1778" s="1"/>
    </row>
    <row r="1779" spans="1:39" x14ac:dyDescent="0.3">
      <c r="A1779" t="str">
        <f t="shared" si="297"/>
        <v>PAMS</v>
      </c>
      <c r="B1779" t="str">
        <f t="shared" si="298"/>
        <v>C1PB</v>
      </c>
      <c r="C1779" t="str">
        <f t="shared" si="299"/>
        <v>ARCHITECT AND ENGINEERING- CONSTRUCTION: EXHIBIT DESIGN (NON-BUILDING)</v>
      </c>
      <c r="D1779" s="1">
        <f t="shared" si="300"/>
        <v>854244.24701526796</v>
      </c>
      <c r="E1779" s="1">
        <f t="shared" si="301"/>
        <v>502926.93334596598</v>
      </c>
      <c r="F1779" s="1">
        <f t="shared" si="302"/>
        <v>88951.091799999995</v>
      </c>
      <c r="G1779" s="1">
        <f t="shared" si="303"/>
        <v>404566.32013794902</v>
      </c>
      <c r="H1779" s="2">
        <f t="shared" si="304"/>
        <v>-0.82313317123779872</v>
      </c>
      <c r="I1779" s="2">
        <f t="shared" si="305"/>
        <v>-0.89587159397233829</v>
      </c>
      <c r="J1779" s="2">
        <f t="shared" si="306"/>
        <v>4.5481883577953903</v>
      </c>
      <c r="K1779" s="2">
        <f t="shared" si="307"/>
        <v>1.1169452597040269E-6</v>
      </c>
      <c r="L1779" s="2">
        <f>AM1779/SUM(AM1:AM$2583)</f>
        <v>7.9427854517066129E-6</v>
      </c>
      <c r="M1779" t="s">
        <v>3884</v>
      </c>
      <c r="N1779" t="s">
        <v>4094</v>
      </c>
      <c r="O1779" t="s">
        <v>4095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>
        <v>126810.730842181</v>
      </c>
      <c r="AD1779" s="1">
        <v>413354.30629949103</v>
      </c>
      <c r="AE1779" s="1">
        <v>854244.24701526796</v>
      </c>
      <c r="AF1779" s="1">
        <v>538637.39295616897</v>
      </c>
      <c r="AG1779" s="1">
        <v>927145.87823069002</v>
      </c>
      <c r="AH1779" s="1">
        <v>1321293.9580643901</v>
      </c>
      <c r="AI1779" s="1">
        <v>0</v>
      </c>
      <c r="AJ1779" s="1">
        <v>2915239.8493352002</v>
      </c>
      <c r="AK1779" s="1">
        <v>502926.93334596598</v>
      </c>
      <c r="AL1779" s="1">
        <v>88951.091799999995</v>
      </c>
      <c r="AM1779" s="1">
        <v>404566.32013794902</v>
      </c>
    </row>
    <row r="1780" spans="1:39" x14ac:dyDescent="0.3">
      <c r="A1780" t="str">
        <f t="shared" si="297"/>
        <v>PAMS</v>
      </c>
      <c r="B1780" t="str">
        <f t="shared" si="298"/>
        <v>C1PC</v>
      </c>
      <c r="C1780" t="str">
        <f t="shared" si="299"/>
        <v>ARCHITECT AND ENGINEERING- CONSTRUCTION: UNIMPROVED REAL PROPERTY (LAND)</v>
      </c>
      <c r="D1780" s="1">
        <f t="shared" si="300"/>
        <v>0</v>
      </c>
      <c r="E1780" s="1">
        <f t="shared" si="301"/>
        <v>2474040.7768504401</v>
      </c>
      <c r="F1780" s="1">
        <f t="shared" si="302"/>
        <v>84973.349600000001</v>
      </c>
      <c r="G1780" s="1">
        <f t="shared" si="303"/>
        <v>0</v>
      </c>
      <c r="H1780" s="2">
        <f t="shared" si="304"/>
        <v>-0.96565402219919161</v>
      </c>
      <c r="I1780" s="2" t="e">
        <f t="shared" si="305"/>
        <v>#DIV/0!</v>
      </c>
      <c r="J1780" s="2">
        <f t="shared" si="306"/>
        <v>0</v>
      </c>
      <c r="K1780" s="2">
        <f t="shared" si="307"/>
        <v>1.0669973590688752E-6</v>
      </c>
      <c r="L1780" s="2">
        <f>AM1780/SUM(AM1:AM$2583)</f>
        <v>0</v>
      </c>
      <c r="M1780" t="s">
        <v>3884</v>
      </c>
      <c r="N1780" t="s">
        <v>4096</v>
      </c>
      <c r="O1780" t="s">
        <v>4097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>
        <v>2474040.7768504401</v>
      </c>
      <c r="AL1780" s="1">
        <v>84973.349600000001</v>
      </c>
      <c r="AM1780" s="1"/>
    </row>
    <row r="1781" spans="1:39" x14ac:dyDescent="0.3">
      <c r="A1781" t="str">
        <f t="shared" si="297"/>
        <v>PAMS</v>
      </c>
      <c r="B1781" t="str">
        <f t="shared" si="298"/>
        <v>C1PD</v>
      </c>
      <c r="C1781" t="str">
        <f t="shared" si="299"/>
        <v>ARCHITECT AND ENGINEERING- CONSTRUCTION: WASTE TREATMENT AND STORAGE FACILITIES</v>
      </c>
      <c r="D1781" s="1">
        <f t="shared" si="300"/>
        <v>126274.79434439899</v>
      </c>
      <c r="E1781" s="1">
        <f t="shared" si="301"/>
        <v>0</v>
      </c>
      <c r="F1781" s="1">
        <f t="shared" si="302"/>
        <v>144811.125</v>
      </c>
      <c r="G1781" s="1">
        <f t="shared" si="303"/>
        <v>635092.49296208099</v>
      </c>
      <c r="H1781" s="2" t="e">
        <f t="shared" si="304"/>
        <v>#DIV/0!</v>
      </c>
      <c r="I1781" s="2">
        <f t="shared" si="305"/>
        <v>0.14679359211661391</v>
      </c>
      <c r="J1781" s="2">
        <f t="shared" si="306"/>
        <v>4.3856609287586226</v>
      </c>
      <c r="K1781" s="2">
        <f t="shared" si="307"/>
        <v>1.8183711559699744E-6</v>
      </c>
      <c r="L1781" s="2">
        <f>AM1781/SUM(AM1:AM$2583)</f>
        <v>1.2468668701505505E-5</v>
      </c>
      <c r="M1781" t="s">
        <v>3884</v>
      </c>
      <c r="N1781" t="s">
        <v>4098</v>
      </c>
      <c r="O1781" t="s">
        <v>4099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>
        <v>126274.79434439899</v>
      </c>
      <c r="AF1781" s="1">
        <v>0</v>
      </c>
      <c r="AG1781" s="1">
        <v>0</v>
      </c>
      <c r="AH1781" s="1"/>
      <c r="AI1781" s="1"/>
      <c r="AJ1781" s="1"/>
      <c r="AK1781" s="1"/>
      <c r="AL1781" s="1">
        <v>144811.125</v>
      </c>
      <c r="AM1781" s="1">
        <v>635092.49296208099</v>
      </c>
    </row>
    <row r="1782" spans="1:39" x14ac:dyDescent="0.3">
      <c r="A1782" t="str">
        <f t="shared" si="297"/>
        <v>PAMS</v>
      </c>
      <c r="B1782" t="str">
        <f t="shared" si="298"/>
        <v>C1PZ</v>
      </c>
      <c r="C1782" t="str">
        <f t="shared" si="299"/>
        <v>ARCHITECT AND ENGINEERING- CONSTRUCTION: OTHER NON-BUILDING FACILITIES</v>
      </c>
      <c r="D1782" s="1">
        <f t="shared" si="300"/>
        <v>229325.63481026399</v>
      </c>
      <c r="E1782" s="1">
        <f t="shared" si="301"/>
        <v>5102904.1828623097</v>
      </c>
      <c r="F1782" s="1">
        <f t="shared" si="302"/>
        <v>730193.08979999996</v>
      </c>
      <c r="G1782" s="1">
        <f t="shared" si="303"/>
        <v>29097.154607786299</v>
      </c>
      <c r="H1782" s="2">
        <f t="shared" si="304"/>
        <v>-0.85690636868074177</v>
      </c>
      <c r="I1782" s="2">
        <f t="shared" si="305"/>
        <v>2.1840883833337523</v>
      </c>
      <c r="J1782" s="2">
        <f t="shared" si="306"/>
        <v>3.9848575690788875E-2</v>
      </c>
      <c r="K1782" s="2">
        <f t="shared" si="307"/>
        <v>9.1689229869660442E-6</v>
      </c>
      <c r="L1782" s="2">
        <f>AM1782/SUM(AM1:AM$2583)</f>
        <v>5.7125975347126843E-7</v>
      </c>
      <c r="M1782" t="s">
        <v>3884</v>
      </c>
      <c r="N1782" t="s">
        <v>4100</v>
      </c>
      <c r="O1782" t="s">
        <v>4101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>
        <v>487034.589732074</v>
      </c>
      <c r="AC1782" s="1">
        <v>513178.11816329602</v>
      </c>
      <c r="AD1782" s="1">
        <v>1201390.9199010599</v>
      </c>
      <c r="AE1782" s="1">
        <v>229325.63481026399</v>
      </c>
      <c r="AF1782" s="1">
        <v>-78828.870722760097</v>
      </c>
      <c r="AG1782" s="1">
        <v>505280.04294714401</v>
      </c>
      <c r="AH1782" s="1">
        <v>568646.30430866405</v>
      </c>
      <c r="AI1782" s="1">
        <v>31648.693222295398</v>
      </c>
      <c r="AJ1782" s="1">
        <v>1117706.7384599301</v>
      </c>
      <c r="AK1782" s="1">
        <v>5102904.1828623097</v>
      </c>
      <c r="AL1782" s="1">
        <v>730193.08979999996</v>
      </c>
      <c r="AM1782" s="1">
        <v>29097.154607786299</v>
      </c>
    </row>
    <row r="1783" spans="1:39" x14ac:dyDescent="0.3">
      <c r="A1783" t="str">
        <f t="shared" si="297"/>
        <v>PAMS</v>
      </c>
      <c r="B1783" t="str">
        <f t="shared" si="298"/>
        <v>C1QA</v>
      </c>
      <c r="C1783" t="str">
        <f t="shared" si="299"/>
        <v>ARCHITECT AND ENGINEERING- CONSTRUCTION: RESTORATION OF REAL PROPERTY (PUBLIC OR PRIVATE)</v>
      </c>
      <c r="D1783" s="1">
        <f t="shared" si="300"/>
        <v>0</v>
      </c>
      <c r="E1783" s="1">
        <f t="shared" si="301"/>
        <v>260622.19999558301</v>
      </c>
      <c r="F1783" s="1">
        <f t="shared" si="302"/>
        <v>-5729.3437999999696</v>
      </c>
      <c r="G1783" s="1">
        <f t="shared" si="303"/>
        <v>0</v>
      </c>
      <c r="H1783" s="2">
        <f t="shared" si="304"/>
        <v>-1.0219833298932213</v>
      </c>
      <c r="I1783" s="2" t="e">
        <f t="shared" si="305"/>
        <v>#DIV/0!</v>
      </c>
      <c r="J1783" s="2">
        <f t="shared" si="306"/>
        <v>0</v>
      </c>
      <c r="K1783" s="2">
        <f t="shared" si="307"/>
        <v>-7.1942494118151145E-8</v>
      </c>
      <c r="L1783" s="2">
        <f>AM1783/SUM(AM1:AM$2583)</f>
        <v>0</v>
      </c>
      <c r="M1783" t="s">
        <v>3884</v>
      </c>
      <c r="N1783" t="s">
        <v>4102</v>
      </c>
      <c r="O1783" t="s">
        <v>4103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>
        <v>115311.582377999</v>
      </c>
      <c r="AC1783" s="1"/>
      <c r="AD1783" s="1">
        <v>883092.78741990798</v>
      </c>
      <c r="AE1783" s="1">
        <v>0</v>
      </c>
      <c r="AF1783" s="1"/>
      <c r="AG1783" s="1">
        <v>210989.88948408901</v>
      </c>
      <c r="AH1783" s="1">
        <v>0</v>
      </c>
      <c r="AI1783" s="1">
        <v>666801.22786677897</v>
      </c>
      <c r="AJ1783" s="1">
        <v>1673278.7496007299</v>
      </c>
      <c r="AK1783" s="1">
        <v>260622.19999558301</v>
      </c>
      <c r="AL1783" s="1">
        <v>-5729.3437999999696</v>
      </c>
      <c r="AM1783" s="1">
        <v>0</v>
      </c>
    </row>
    <row r="1784" spans="1:39" x14ac:dyDescent="0.3">
      <c r="A1784" t="str">
        <f t="shared" si="297"/>
        <v>PAMS</v>
      </c>
      <c r="B1784" t="str">
        <f t="shared" si="298"/>
        <v>C211</v>
      </c>
      <c r="C1784" t="str">
        <f t="shared" si="299"/>
        <v>A/E SVCS. (INCL LANDSCAPING INTERIO</v>
      </c>
      <c r="D1784" s="1">
        <f t="shared" si="300"/>
        <v>136518147.40695801</v>
      </c>
      <c r="E1784" s="1">
        <f t="shared" si="301"/>
        <v>130175954.12275501</v>
      </c>
      <c r="F1784" s="1">
        <f t="shared" si="302"/>
        <v>180112703.45629999</v>
      </c>
      <c r="G1784" s="1">
        <f t="shared" si="303"/>
        <v>86022392.075517207</v>
      </c>
      <c r="H1784" s="2">
        <f t="shared" si="304"/>
        <v>0.38360962798440479</v>
      </c>
      <c r="I1784" s="2">
        <f t="shared" si="305"/>
        <v>0.31933158248468918</v>
      </c>
      <c r="J1784" s="2">
        <f t="shared" si="306"/>
        <v>0.47760313639614249</v>
      </c>
      <c r="K1784" s="2">
        <f t="shared" si="307"/>
        <v>2.2616476792698724E-3</v>
      </c>
      <c r="L1784" s="2">
        <f>AM1784/SUM(AM1:AM$2583)</f>
        <v>1.6888637790349013E-3</v>
      </c>
      <c r="M1784" t="s">
        <v>3884</v>
      </c>
      <c r="N1784" t="s">
        <v>4104</v>
      </c>
      <c r="O1784" t="s">
        <v>4105</v>
      </c>
      <c r="P1784" s="1">
        <v>199918699.69535601</v>
      </c>
      <c r="Q1784" s="1">
        <v>224820357.218815</v>
      </c>
      <c r="R1784" s="1">
        <v>288256107.212488</v>
      </c>
      <c r="S1784" s="1">
        <v>535362676.99824202</v>
      </c>
      <c r="T1784" s="1">
        <v>670045611.32239497</v>
      </c>
      <c r="U1784" s="1">
        <v>720408653.10360897</v>
      </c>
      <c r="V1784" s="1">
        <v>580111886.23587</v>
      </c>
      <c r="W1784" s="1">
        <v>636973209.09141803</v>
      </c>
      <c r="X1784" s="1">
        <v>363095856.36179698</v>
      </c>
      <c r="Y1784" s="1">
        <v>249797421.824406</v>
      </c>
      <c r="Z1784" s="1">
        <v>229368877.10002199</v>
      </c>
      <c r="AA1784" s="1">
        <v>150465511.93704101</v>
      </c>
      <c r="AB1784" s="1">
        <v>135777963.48059201</v>
      </c>
      <c r="AC1784" s="1">
        <v>79596602.247958198</v>
      </c>
      <c r="AD1784" s="1">
        <v>108026700.004713</v>
      </c>
      <c r="AE1784" s="1">
        <v>136518147.40695801</v>
      </c>
      <c r="AF1784" s="1">
        <v>181829583.296583</v>
      </c>
      <c r="AG1784" s="1">
        <v>171786799.719836</v>
      </c>
      <c r="AH1784" s="1">
        <v>151148913.499358</v>
      </c>
      <c r="AI1784" s="1">
        <v>190955285.53314301</v>
      </c>
      <c r="AJ1784" s="1">
        <v>232425611.89043301</v>
      </c>
      <c r="AK1784" s="1">
        <v>130175954.12275501</v>
      </c>
      <c r="AL1784" s="1">
        <v>180112703.45629999</v>
      </c>
      <c r="AM1784" s="1">
        <v>86022392.075517207</v>
      </c>
    </row>
    <row r="1785" spans="1:39" x14ac:dyDescent="0.3">
      <c r="A1785" t="str">
        <f t="shared" si="297"/>
        <v>PAMS</v>
      </c>
      <c r="B1785" t="str">
        <f t="shared" si="298"/>
        <v>C212</v>
      </c>
      <c r="C1785" t="str">
        <f t="shared" si="299"/>
        <v>ARCHITECT AND ENGINEERING- GENERAL: ENGINEERING DRAFTING, NOT CAD/CAM</v>
      </c>
      <c r="D1785" s="1">
        <f t="shared" si="300"/>
        <v>6837863.3517700601</v>
      </c>
      <c r="E1785" s="1">
        <f t="shared" si="301"/>
        <v>3730250.7509563998</v>
      </c>
      <c r="F1785" s="1">
        <f t="shared" si="302"/>
        <v>4479202.6968</v>
      </c>
      <c r="G1785" s="1">
        <f t="shared" si="303"/>
        <v>4753022.7342832098</v>
      </c>
      <c r="H1785" s="2">
        <f t="shared" si="304"/>
        <v>0.20077790900560144</v>
      </c>
      <c r="I1785" s="2">
        <f t="shared" si="305"/>
        <v>-0.3449411802532576</v>
      </c>
      <c r="J1785" s="2">
        <f t="shared" si="306"/>
        <v>1.061131423607784</v>
      </c>
      <c r="K1785" s="2">
        <f t="shared" si="307"/>
        <v>5.6244663423504533E-5</v>
      </c>
      <c r="L1785" s="2">
        <f>AM1785/SUM(AM1:AM$2583)</f>
        <v>9.3315330382970842E-5</v>
      </c>
      <c r="M1785" t="s">
        <v>3884</v>
      </c>
      <c r="N1785" t="s">
        <v>4106</v>
      </c>
      <c r="O1785" t="s">
        <v>4107</v>
      </c>
      <c r="P1785" s="1">
        <v>655170.45653115003</v>
      </c>
      <c r="Q1785" s="1">
        <v>1400266.5128698</v>
      </c>
      <c r="R1785" s="1">
        <v>1233981.9978988499</v>
      </c>
      <c r="S1785" s="1">
        <v>1531376.76392059</v>
      </c>
      <c r="T1785" s="1">
        <v>1616845.4059015</v>
      </c>
      <c r="U1785" s="1">
        <v>884330.90140603099</v>
      </c>
      <c r="V1785" s="1">
        <v>3927071.1924988702</v>
      </c>
      <c r="W1785" s="1">
        <v>1713932.6110603299</v>
      </c>
      <c r="X1785" s="1">
        <v>5674799.2289959397</v>
      </c>
      <c r="Y1785" s="1">
        <v>7442683.1070729597</v>
      </c>
      <c r="Z1785" s="1">
        <v>941241.27016210998</v>
      </c>
      <c r="AA1785" s="1">
        <v>1589924.72028995</v>
      </c>
      <c r="AB1785" s="1">
        <v>4646061.84727553</v>
      </c>
      <c r="AC1785" s="1">
        <v>6730885.8303397102</v>
      </c>
      <c r="AD1785" s="1">
        <v>8368992.3458702601</v>
      </c>
      <c r="AE1785" s="1">
        <v>6837863.3517700601</v>
      </c>
      <c r="AF1785" s="1">
        <v>11812182.6555671</v>
      </c>
      <c r="AG1785" s="1">
        <v>10583447.076971401</v>
      </c>
      <c r="AH1785" s="1">
        <v>14437558.0680981</v>
      </c>
      <c r="AI1785" s="1">
        <v>5639345.3476758003</v>
      </c>
      <c r="AJ1785" s="1">
        <v>8063165.3395891199</v>
      </c>
      <c r="AK1785" s="1">
        <v>3730250.7509563998</v>
      </c>
      <c r="AL1785" s="1">
        <v>4479202.6968</v>
      </c>
      <c r="AM1785" s="1">
        <v>4753022.7342832098</v>
      </c>
    </row>
    <row r="1786" spans="1:39" x14ac:dyDescent="0.3">
      <c r="A1786" t="str">
        <f t="shared" si="297"/>
        <v>PAMS</v>
      </c>
      <c r="B1786" t="str">
        <f t="shared" si="298"/>
        <v>C213</v>
      </c>
      <c r="C1786" t="str">
        <f t="shared" si="299"/>
        <v>A/E - INSPECT - NON CONTRUCT</v>
      </c>
      <c r="D1786" s="1">
        <f t="shared" si="300"/>
        <v>1791973.48099633</v>
      </c>
      <c r="E1786" s="1">
        <f t="shared" si="301"/>
        <v>632607.47022534499</v>
      </c>
      <c r="F1786" s="1">
        <f t="shared" si="302"/>
        <v>2496765.9208999998</v>
      </c>
      <c r="G1786" s="1">
        <f t="shared" si="303"/>
        <v>582614.95326622995</v>
      </c>
      <c r="H1786" s="2">
        <f t="shared" si="304"/>
        <v>2.9467853896992575</v>
      </c>
      <c r="I1786" s="2">
        <f t="shared" si="305"/>
        <v>0.39330517297153755</v>
      </c>
      <c r="J1786" s="2">
        <f t="shared" si="306"/>
        <v>0.23334784746509873</v>
      </c>
      <c r="K1786" s="2">
        <f t="shared" si="307"/>
        <v>3.1351507929887086E-5</v>
      </c>
      <c r="L1786" s="2">
        <f>AM1786/SUM(AM1:AM$2583)</f>
        <v>1.1438385610477473E-5</v>
      </c>
      <c r="M1786" t="s">
        <v>3884</v>
      </c>
      <c r="N1786" t="s">
        <v>4108</v>
      </c>
      <c r="O1786" t="s">
        <v>4109</v>
      </c>
      <c r="P1786" s="1">
        <v>326530.96440810099</v>
      </c>
      <c r="Q1786" s="1">
        <v>9571765.3096143994</v>
      </c>
      <c r="R1786" s="1">
        <v>14610776.2812365</v>
      </c>
      <c r="S1786" s="1">
        <v>16357113.8423902</v>
      </c>
      <c r="T1786" s="1">
        <v>1684887.17283357</v>
      </c>
      <c r="U1786" s="1">
        <v>3518870.8111703601</v>
      </c>
      <c r="V1786" s="1">
        <v>991299.93154382601</v>
      </c>
      <c r="W1786" s="1">
        <v>3689128.1163646998</v>
      </c>
      <c r="X1786" s="1">
        <v>5576280.3602823298</v>
      </c>
      <c r="Y1786" s="1">
        <v>5381432.4626054401</v>
      </c>
      <c r="Z1786" s="1">
        <v>1696739.659219</v>
      </c>
      <c r="AA1786" s="1">
        <v>855037.52668473695</v>
      </c>
      <c r="AB1786" s="1">
        <v>66892.540339496903</v>
      </c>
      <c r="AC1786" s="1">
        <v>320523.64461641799</v>
      </c>
      <c r="AD1786" s="1">
        <v>2360192.2046054299</v>
      </c>
      <c r="AE1786" s="1">
        <v>1791973.48099633</v>
      </c>
      <c r="AF1786" s="1">
        <v>656122.45251437405</v>
      </c>
      <c r="AG1786" s="1">
        <v>970675.731451286</v>
      </c>
      <c r="AH1786" s="1">
        <v>6433192.1947850604</v>
      </c>
      <c r="AI1786" s="1">
        <v>1999617.3220926099</v>
      </c>
      <c r="AJ1786" s="1">
        <v>3341430.8648046399</v>
      </c>
      <c r="AK1786" s="1">
        <v>632607.47022534499</v>
      </c>
      <c r="AL1786" s="1">
        <v>2496765.9208999998</v>
      </c>
      <c r="AM1786" s="1">
        <v>582614.95326622995</v>
      </c>
    </row>
    <row r="1787" spans="1:39" x14ac:dyDescent="0.3">
      <c r="A1787" t="str">
        <f t="shared" si="297"/>
        <v>PAMS</v>
      </c>
      <c r="B1787" t="str">
        <f t="shared" si="298"/>
        <v>C214</v>
      </c>
      <c r="C1787" t="str">
        <f t="shared" si="299"/>
        <v>A&amp;E MANAGEMENT ENGINEERING SERVICES</v>
      </c>
      <c r="D1787" s="1">
        <f t="shared" si="300"/>
        <v>80997180.234307393</v>
      </c>
      <c r="E1787" s="1">
        <f t="shared" si="301"/>
        <v>9998285.4415031206</v>
      </c>
      <c r="F1787" s="1">
        <f t="shared" si="302"/>
        <v>8322200.2810000004</v>
      </c>
      <c r="G1787" s="1">
        <f t="shared" si="303"/>
        <v>1238212.8014394799</v>
      </c>
      <c r="H1787" s="2">
        <f t="shared" si="304"/>
        <v>-0.16763725843889699</v>
      </c>
      <c r="I1787" s="2">
        <f t="shared" si="305"/>
        <v>-0.89725320984106283</v>
      </c>
      <c r="J1787" s="2">
        <f t="shared" si="306"/>
        <v>0.14878430698986922</v>
      </c>
      <c r="K1787" s="2">
        <f t="shared" si="307"/>
        <v>1.0450059651960867E-4</v>
      </c>
      <c r="L1787" s="2">
        <f>AM1787/SUM(AM1:AM$2583)</f>
        <v>2.4309632650678631E-5</v>
      </c>
      <c r="M1787" t="s">
        <v>3884</v>
      </c>
      <c r="N1787" t="s">
        <v>4110</v>
      </c>
      <c r="O1787" t="s">
        <v>4111</v>
      </c>
      <c r="P1787" s="1">
        <v>719217.995704</v>
      </c>
      <c r="Q1787" s="1">
        <v>107263.71307503</v>
      </c>
      <c r="R1787" s="1">
        <v>9893512.0918354094</v>
      </c>
      <c r="S1787" s="1">
        <v>8573021.5223635007</v>
      </c>
      <c r="T1787" s="1">
        <v>1683973.8605257601</v>
      </c>
      <c r="U1787" s="1">
        <v>5685194.5210595597</v>
      </c>
      <c r="V1787" s="1">
        <v>3342455.1141935298</v>
      </c>
      <c r="W1787" s="1">
        <v>22205144.542601001</v>
      </c>
      <c r="X1787" s="1">
        <v>11300165.0208208</v>
      </c>
      <c r="Y1787" s="1">
        <v>30618097.773627698</v>
      </c>
      <c r="Z1787" s="1">
        <v>11324357.592130899</v>
      </c>
      <c r="AA1787" s="1">
        <v>23035081.388693601</v>
      </c>
      <c r="AB1787" s="1">
        <v>30401881.551989902</v>
      </c>
      <c r="AC1787" s="1">
        <v>78385914.801109403</v>
      </c>
      <c r="AD1787" s="1">
        <v>72192892.705880806</v>
      </c>
      <c r="AE1787" s="1">
        <v>80997180.234307393</v>
      </c>
      <c r="AF1787" s="1">
        <v>1548327.1262984299</v>
      </c>
      <c r="AG1787" s="1">
        <v>12825763.6721862</v>
      </c>
      <c r="AH1787" s="1">
        <v>3558971.8385999999</v>
      </c>
      <c r="AI1787" s="1">
        <v>13807928.0033416</v>
      </c>
      <c r="AJ1787" s="1">
        <v>9692657.5959739294</v>
      </c>
      <c r="AK1787" s="1">
        <v>9998285.4415031206</v>
      </c>
      <c r="AL1787" s="1">
        <v>8322200.2810000004</v>
      </c>
      <c r="AM1787" s="1">
        <v>1238212.8014394799</v>
      </c>
    </row>
    <row r="1788" spans="1:39" x14ac:dyDescent="0.3">
      <c r="A1788" t="str">
        <f t="shared" si="297"/>
        <v>PAMS</v>
      </c>
      <c r="B1788" t="str">
        <f t="shared" si="298"/>
        <v>C215</v>
      </c>
      <c r="C1788" t="str">
        <f t="shared" si="299"/>
        <v>A/E PROD ENG SVCS (INCL DESIGN-CONT</v>
      </c>
      <c r="D1788" s="1">
        <f t="shared" si="300"/>
        <v>2217364.5396453599</v>
      </c>
      <c r="E1788" s="1">
        <f t="shared" si="301"/>
        <v>7778869.3516786098</v>
      </c>
      <c r="F1788" s="1">
        <f t="shared" si="302"/>
        <v>6426485.8869000003</v>
      </c>
      <c r="G1788" s="1">
        <f t="shared" si="303"/>
        <v>1693176.6279730501</v>
      </c>
      <c r="H1788" s="2">
        <f t="shared" si="304"/>
        <v>-0.17385347453955857</v>
      </c>
      <c r="I1788" s="2">
        <f t="shared" si="305"/>
        <v>1.8982541084236142</v>
      </c>
      <c r="J1788" s="2">
        <f t="shared" si="306"/>
        <v>0.26346850483628814</v>
      </c>
      <c r="K1788" s="2">
        <f t="shared" si="307"/>
        <v>8.0696400714980147E-5</v>
      </c>
      <c r="L1788" s="2">
        <f>AM1788/SUM(AM1:AM$2583)</f>
        <v>3.3241864234393802E-5</v>
      </c>
      <c r="M1788" t="s">
        <v>3884</v>
      </c>
      <c r="N1788" t="s">
        <v>4112</v>
      </c>
      <c r="O1788" t="s">
        <v>4113</v>
      </c>
      <c r="P1788" s="1">
        <v>1523689.98748407</v>
      </c>
      <c r="Q1788" s="1">
        <v>50909.919732789</v>
      </c>
      <c r="R1788" s="1">
        <v>91419.993093743498</v>
      </c>
      <c r="S1788" s="1">
        <v>95052.463864337697</v>
      </c>
      <c r="T1788" s="1">
        <v>718308.23026031302</v>
      </c>
      <c r="U1788" s="1">
        <v>868592.17779979797</v>
      </c>
      <c r="V1788" s="1">
        <v>1379774.4773641101</v>
      </c>
      <c r="W1788" s="1">
        <v>1568590.0538629901</v>
      </c>
      <c r="X1788" s="1">
        <v>8664506.9651680291</v>
      </c>
      <c r="Y1788" s="1">
        <v>32047884.720217898</v>
      </c>
      <c r="Z1788" s="1">
        <v>1754261.3761555799</v>
      </c>
      <c r="AA1788" s="1">
        <v>1566084.29594411</v>
      </c>
      <c r="AB1788" s="1">
        <v>376943.08768441901</v>
      </c>
      <c r="AC1788" s="1">
        <v>91235.932508786704</v>
      </c>
      <c r="AD1788" s="1">
        <v>-164901.925946487</v>
      </c>
      <c r="AE1788" s="1">
        <v>2217364.5396453599</v>
      </c>
      <c r="AF1788" s="1">
        <v>1531442.69669191</v>
      </c>
      <c r="AG1788" s="1"/>
      <c r="AH1788" s="1">
        <v>203000.515313827</v>
      </c>
      <c r="AI1788" s="1">
        <v>619423.51140987803</v>
      </c>
      <c r="AJ1788" s="1">
        <v>7593548.02209251</v>
      </c>
      <c r="AK1788" s="1">
        <v>7778869.3516786098</v>
      </c>
      <c r="AL1788" s="1">
        <v>6426485.8869000003</v>
      </c>
      <c r="AM1788" s="1">
        <v>1693176.6279730501</v>
      </c>
    </row>
    <row r="1789" spans="1:39" x14ac:dyDescent="0.3">
      <c r="A1789" t="str">
        <f t="shared" si="297"/>
        <v>PAMS</v>
      </c>
      <c r="B1789" t="str">
        <f t="shared" si="298"/>
        <v>C216</v>
      </c>
      <c r="C1789" t="str">
        <f t="shared" si="299"/>
        <v>A/E - MARINE ENGINEERING</v>
      </c>
      <c r="D1789" s="1">
        <f t="shared" si="300"/>
        <v>0</v>
      </c>
      <c r="E1789" s="1">
        <f t="shared" si="301"/>
        <v>2193046.4960164102</v>
      </c>
      <c r="F1789" s="1">
        <f t="shared" si="302"/>
        <v>5339031.5599999996</v>
      </c>
      <c r="G1789" s="1">
        <f t="shared" si="303"/>
        <v>3823479.4325669198</v>
      </c>
      <c r="H1789" s="2">
        <f t="shared" si="304"/>
        <v>1.4345272978471537</v>
      </c>
      <c r="I1789" s="2" t="e">
        <f t="shared" si="305"/>
        <v>#DIV/0!</v>
      </c>
      <c r="J1789" s="2">
        <f t="shared" si="306"/>
        <v>0.71613726002528444</v>
      </c>
      <c r="K1789" s="2">
        <f t="shared" si="307"/>
        <v>6.7041402996609374E-5</v>
      </c>
      <c r="L1789" s="2">
        <f>AM1789/SUM(AM1:AM$2583)</f>
        <v>7.506575634258615E-5</v>
      </c>
      <c r="M1789" t="s">
        <v>3884</v>
      </c>
      <c r="N1789" t="s">
        <v>4114</v>
      </c>
      <c r="O1789" t="s">
        <v>4115</v>
      </c>
      <c r="P1789" s="1"/>
      <c r="Q1789" s="1"/>
      <c r="R1789" s="1"/>
      <c r="S1789" s="1"/>
      <c r="T1789" s="1"/>
      <c r="U1789" s="1"/>
      <c r="V1789" s="1"/>
      <c r="W1789" s="1"/>
      <c r="X1789" s="1">
        <v>764346.19253524498</v>
      </c>
      <c r="Y1789" s="1">
        <v>0</v>
      </c>
      <c r="Z1789" s="1"/>
      <c r="AA1789" s="1">
        <v>-884.25429898442405</v>
      </c>
      <c r="AB1789" s="1"/>
      <c r="AC1789" s="1"/>
      <c r="AD1789" s="1"/>
      <c r="AE1789" s="1"/>
      <c r="AF1789" s="1"/>
      <c r="AG1789" s="1"/>
      <c r="AH1789" s="1">
        <v>557525.76355885004</v>
      </c>
      <c r="AI1789" s="1">
        <v>0</v>
      </c>
      <c r="AJ1789" s="1">
        <v>3281810.5067738201</v>
      </c>
      <c r="AK1789" s="1">
        <v>2193046.4960164102</v>
      </c>
      <c r="AL1789" s="1">
        <v>5339031.5599999996</v>
      </c>
      <c r="AM1789" s="1">
        <v>3823479.4325669198</v>
      </c>
    </row>
    <row r="1790" spans="1:39" x14ac:dyDescent="0.3">
      <c r="A1790" t="str">
        <f t="shared" si="297"/>
        <v>PAMS</v>
      </c>
      <c r="B1790" t="str">
        <f t="shared" si="298"/>
        <v>C219</v>
      </c>
      <c r="C1790" t="str">
        <f t="shared" si="299"/>
        <v>ARCHITECT AND ENGINEERING- GENERAL: OTHER</v>
      </c>
      <c r="D1790" s="1">
        <f t="shared" si="300"/>
        <v>26712640.983906601</v>
      </c>
      <c r="E1790" s="1">
        <f t="shared" si="301"/>
        <v>49994883.465273999</v>
      </c>
      <c r="F1790" s="1">
        <f t="shared" si="302"/>
        <v>40163721.348700002</v>
      </c>
      <c r="G1790" s="1">
        <f t="shared" si="303"/>
        <v>14705033.520628801</v>
      </c>
      <c r="H1790" s="2">
        <f t="shared" si="304"/>
        <v>-0.19664336498359147</v>
      </c>
      <c r="I1790" s="2">
        <f t="shared" si="305"/>
        <v>0.50354737941850036</v>
      </c>
      <c r="J1790" s="2">
        <f t="shared" si="306"/>
        <v>0.36612726676794272</v>
      </c>
      <c r="K1790" s="2">
        <f t="shared" si="307"/>
        <v>5.0432970821055051E-4</v>
      </c>
      <c r="L1790" s="2">
        <f>AM1790/SUM(AM1:AM$2583)</f>
        <v>2.8870155645848724E-4</v>
      </c>
      <c r="M1790" t="s">
        <v>3884</v>
      </c>
      <c r="N1790" t="s">
        <v>4116</v>
      </c>
      <c r="O1790" t="s">
        <v>4117</v>
      </c>
      <c r="P1790" s="1">
        <v>485578439.51725399</v>
      </c>
      <c r="Q1790" s="1">
        <v>431591934.02369702</v>
      </c>
      <c r="R1790" s="1">
        <v>409349410.63168198</v>
      </c>
      <c r="S1790" s="1">
        <v>218545063.172791</v>
      </c>
      <c r="T1790" s="1">
        <v>1201438179.8013</v>
      </c>
      <c r="U1790" s="1">
        <v>807585916.94796205</v>
      </c>
      <c r="V1790" s="1">
        <v>292511818.34593999</v>
      </c>
      <c r="W1790" s="1">
        <v>218338624.53462401</v>
      </c>
      <c r="X1790" s="1">
        <v>157086108.92230999</v>
      </c>
      <c r="Y1790" s="1">
        <v>137950613.01484901</v>
      </c>
      <c r="Z1790" s="1">
        <v>149521851.10998401</v>
      </c>
      <c r="AA1790" s="1">
        <v>129939365.797233</v>
      </c>
      <c r="AB1790" s="1">
        <v>75766541.899084494</v>
      </c>
      <c r="AC1790" s="1">
        <v>50902867.841372199</v>
      </c>
      <c r="AD1790" s="1">
        <v>43655869.116510697</v>
      </c>
      <c r="AE1790" s="1">
        <v>26712640.983906601</v>
      </c>
      <c r="AF1790" s="1">
        <v>77958242.239723697</v>
      </c>
      <c r="AG1790" s="1">
        <v>36332579.120428301</v>
      </c>
      <c r="AH1790" s="1">
        <v>23482486.964575</v>
      </c>
      <c r="AI1790" s="1">
        <v>38386842.123645499</v>
      </c>
      <c r="AJ1790" s="1">
        <v>30874915.713163201</v>
      </c>
      <c r="AK1790" s="1">
        <v>49994883.465273999</v>
      </c>
      <c r="AL1790" s="1">
        <v>40163721.348700002</v>
      </c>
      <c r="AM1790" s="1">
        <v>14705033.520628801</v>
      </c>
    </row>
    <row r="1791" spans="1:39" x14ac:dyDescent="0.3">
      <c r="A1791" t="str">
        <f t="shared" si="297"/>
        <v>PAMS</v>
      </c>
      <c r="B1791" t="str">
        <f t="shared" si="298"/>
        <v>C220</v>
      </c>
      <c r="C1791" t="str">
        <f t="shared" si="299"/>
        <v>ARCHITECT AND ENGINEERING- GENERAL: STRUCTURAL ENGINEERING</v>
      </c>
      <c r="D1791" s="1">
        <f t="shared" si="300"/>
        <v>-34440.817496251497</v>
      </c>
      <c r="E1791" s="1">
        <f t="shared" si="301"/>
        <v>114039.89796019399</v>
      </c>
      <c r="F1791" s="1">
        <f t="shared" si="302"/>
        <v>1930836.8986</v>
      </c>
      <c r="G1791" s="1">
        <f t="shared" si="303"/>
        <v>4018.1141229661398</v>
      </c>
      <c r="H1791" s="2">
        <f t="shared" si="304"/>
        <v>15.931240146093124</v>
      </c>
      <c r="I1791" s="2">
        <f t="shared" si="305"/>
        <v>-57.062458413193887</v>
      </c>
      <c r="J1791" s="2">
        <f t="shared" si="306"/>
        <v>2.0810220303328422E-3</v>
      </c>
      <c r="K1791" s="2">
        <f t="shared" si="307"/>
        <v>2.4245223723638372E-5</v>
      </c>
      <c r="L1791" s="2">
        <f>AM1791/SUM(AM1:AM$2583)</f>
        <v>7.8886987894370313E-8</v>
      </c>
      <c r="M1791" t="s">
        <v>3884</v>
      </c>
      <c r="N1791" t="s">
        <v>4118</v>
      </c>
      <c r="O1791" t="s">
        <v>4119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>
        <v>1041301.8617707799</v>
      </c>
      <c r="AC1791" s="1">
        <v>1739652.91666352</v>
      </c>
      <c r="AD1791" s="1">
        <v>852485.84060913697</v>
      </c>
      <c r="AE1791" s="1">
        <v>-34440.817496251497</v>
      </c>
      <c r="AF1791" s="1">
        <v>4858812.9976423802</v>
      </c>
      <c r="AG1791" s="1">
        <v>-131338.04620933699</v>
      </c>
      <c r="AH1791" s="1">
        <v>454652.49110065802</v>
      </c>
      <c r="AI1791" s="1">
        <v>198641.24598708001</v>
      </c>
      <c r="AJ1791" s="1">
        <v>853249.87056033895</v>
      </c>
      <c r="AK1791" s="1">
        <v>114039.89796019399</v>
      </c>
      <c r="AL1791" s="1">
        <v>1930836.8986</v>
      </c>
      <c r="AM1791" s="1">
        <v>4018.1141229661398</v>
      </c>
    </row>
    <row r="1792" spans="1:39" x14ac:dyDescent="0.3">
      <c r="A1792" t="str">
        <f t="shared" si="297"/>
        <v>PAMS</v>
      </c>
      <c r="B1792" t="str">
        <f t="shared" si="298"/>
        <v>C221</v>
      </c>
      <c r="C1792" t="str">
        <f t="shared" si="299"/>
        <v>ARCHITECT AND ENGINEERING- GENERAL: PLUMBING SYSTEMS</v>
      </c>
      <c r="D1792" s="1">
        <f t="shared" si="300"/>
        <v>-18861.997037211</v>
      </c>
      <c r="E1792" s="1">
        <f t="shared" si="301"/>
        <v>41146.228461831801</v>
      </c>
      <c r="F1792" s="1">
        <f t="shared" si="302"/>
        <v>1400046.2187999999</v>
      </c>
      <c r="G1792" s="1">
        <f t="shared" si="303"/>
        <v>0</v>
      </c>
      <c r="H1792" s="2">
        <f t="shared" si="304"/>
        <v>33.026112991102337</v>
      </c>
      <c r="I1792" s="2">
        <f t="shared" si="305"/>
        <v>-75.225768143107274</v>
      </c>
      <c r="J1792" s="2">
        <f t="shared" si="306"/>
        <v>0</v>
      </c>
      <c r="K1792" s="2">
        <f t="shared" si="307"/>
        <v>1.7580166311743986E-5</v>
      </c>
      <c r="L1792" s="2">
        <f>AM1792/SUM(AM1:AM$2583)</f>
        <v>0</v>
      </c>
      <c r="M1792" t="s">
        <v>3884</v>
      </c>
      <c r="N1792" t="s">
        <v>4120</v>
      </c>
      <c r="O1792" t="s">
        <v>4121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>
        <v>643612.424654759</v>
      </c>
      <c r="AC1792" s="1">
        <v>164707.38751000399</v>
      </c>
      <c r="AD1792" s="1">
        <v>1768787.08482301</v>
      </c>
      <c r="AE1792" s="1">
        <v>-18861.997037211</v>
      </c>
      <c r="AF1792" s="1">
        <v>395160.25207526801</v>
      </c>
      <c r="AG1792" s="1">
        <v>236116.12048899199</v>
      </c>
      <c r="AH1792" s="1"/>
      <c r="AI1792" s="1">
        <v>506071.14286778099</v>
      </c>
      <c r="AJ1792" s="1">
        <v>1976515.41652103</v>
      </c>
      <c r="AK1792" s="1">
        <v>41146.228461831801</v>
      </c>
      <c r="AL1792" s="1">
        <v>1400046.2187999999</v>
      </c>
      <c r="AM1792" s="1"/>
    </row>
    <row r="1793" spans="1:39" x14ac:dyDescent="0.3">
      <c r="A1793" t="str">
        <f t="shared" ref="A1793:A1856" si="308">M1793</f>
        <v>PAMS</v>
      </c>
      <c r="B1793" t="str">
        <f t="shared" ref="B1793:B1856" si="309">N1793</f>
        <v>C222</v>
      </c>
      <c r="C1793" t="str">
        <f t="shared" ref="C1793:C1856" si="310">O1793</f>
        <v>ARCHITECT AND ENGINEERING- GENERAL: ELECTRICAL SYSTEMS</v>
      </c>
      <c r="D1793" s="1">
        <f t="shared" ref="D1793:D1856" si="311">AE1793</f>
        <v>3929925.4902931401</v>
      </c>
      <c r="E1793" s="1">
        <f t="shared" ref="E1793:E1856" si="312">AK1793</f>
        <v>1914035.4752797701</v>
      </c>
      <c r="F1793" s="1">
        <f t="shared" ref="F1793:F1856" si="313">AL1793</f>
        <v>4056674.3361</v>
      </c>
      <c r="G1793" s="1">
        <f t="shared" ref="G1793:G1856" si="314">AM1793</f>
        <v>212637.57615246699</v>
      </c>
      <c r="H1793" s="2">
        <f t="shared" si="304"/>
        <v>1.1194352918182173</v>
      </c>
      <c r="I1793" s="2">
        <f t="shared" si="305"/>
        <v>3.2252226185948807E-2</v>
      </c>
      <c r="J1793" s="2">
        <f t="shared" si="306"/>
        <v>5.2416723289869065E-2</v>
      </c>
      <c r="K1793" s="2">
        <f t="shared" si="307"/>
        <v>5.0939039399962434E-5</v>
      </c>
      <c r="L1793" s="2">
        <f>AM1793/SUM(AM1:AM$2583)</f>
        <v>4.1746793103639444E-6</v>
      </c>
      <c r="M1793" t="s">
        <v>3884</v>
      </c>
      <c r="N1793" t="s">
        <v>4122</v>
      </c>
      <c r="O1793" t="s">
        <v>4123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>
        <v>1302782.45785429</v>
      </c>
      <c r="AC1793" s="1">
        <v>890183.69887559104</v>
      </c>
      <c r="AD1793" s="1">
        <v>220348.807902095</v>
      </c>
      <c r="AE1793" s="1">
        <v>3929925.4902931401</v>
      </c>
      <c r="AF1793" s="1">
        <v>3594970.96213128</v>
      </c>
      <c r="AG1793" s="1">
        <v>1360756.64328201</v>
      </c>
      <c r="AH1793" s="1">
        <v>2206065.4691502498</v>
      </c>
      <c r="AI1793" s="1">
        <v>1451279.8415194899</v>
      </c>
      <c r="AJ1793" s="1">
        <v>1504665.6827400799</v>
      </c>
      <c r="AK1793" s="1">
        <v>1914035.4752797701</v>
      </c>
      <c r="AL1793" s="1">
        <v>4056674.3361</v>
      </c>
      <c r="AM1793" s="1">
        <v>212637.57615246699</v>
      </c>
    </row>
    <row r="1794" spans="1:39" x14ac:dyDescent="0.3">
      <c r="A1794" t="str">
        <f t="shared" si="308"/>
        <v>PAMS</v>
      </c>
      <c r="B1794" t="str">
        <f t="shared" si="309"/>
        <v>C223</v>
      </c>
      <c r="C1794" t="str">
        <f t="shared" si="310"/>
        <v>ARCHITECT AND ENGINEERING- GENERAL: MECHANICAL SYSTEMS</v>
      </c>
      <c r="D1794" s="1">
        <f t="shared" si="311"/>
        <v>551720.69245585799</v>
      </c>
      <c r="E1794" s="1">
        <f t="shared" si="312"/>
        <v>833718.28852274094</v>
      </c>
      <c r="F1794" s="1">
        <f t="shared" si="313"/>
        <v>393703.74810000003</v>
      </c>
      <c r="G1794" s="1">
        <f t="shared" si="314"/>
        <v>0</v>
      </c>
      <c r="H1794" s="2">
        <f t="shared" ref="H1794:H1857" si="315">AL1794/AK1794-1</f>
        <v>-0.52777364546290495</v>
      </c>
      <c r="I1794" s="2">
        <f t="shared" ref="I1794:I1857" si="316">AL1794/AE1794-1</f>
        <v>-0.28640750023799511</v>
      </c>
      <c r="J1794" s="2">
        <f t="shared" ref="J1794:J1857" si="317">AM1794/AL1794</f>
        <v>0</v>
      </c>
      <c r="K1794" s="2">
        <f t="shared" ref="K1794:K1857" si="318">AL1794/SUM(AL$1:AL$2583)</f>
        <v>4.9436777702148823E-6</v>
      </c>
      <c r="L1794" s="2">
        <f>AM1794/SUM(AM1:AM$2583)</f>
        <v>0</v>
      </c>
      <c r="M1794" t="s">
        <v>3884</v>
      </c>
      <c r="N1794" t="s">
        <v>4124</v>
      </c>
      <c r="O1794" t="s">
        <v>4125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>
        <v>94250.911414596907</v>
      </c>
      <c r="AC1794" s="1">
        <v>292795.41188495699</v>
      </c>
      <c r="AD1794" s="1">
        <v>0</v>
      </c>
      <c r="AE1794" s="1">
        <v>551720.69245585799</v>
      </c>
      <c r="AF1794" s="1">
        <v>665228.25881954003</v>
      </c>
      <c r="AG1794" s="1">
        <v>2328670.71709282</v>
      </c>
      <c r="AH1794" s="1">
        <v>3691993.4278105898</v>
      </c>
      <c r="AI1794" s="1">
        <v>1821931.8613982201</v>
      </c>
      <c r="AJ1794" s="1">
        <v>2738240.4635097599</v>
      </c>
      <c r="AK1794" s="1">
        <v>833718.28852274094</v>
      </c>
      <c r="AL1794" s="1">
        <v>393703.74810000003</v>
      </c>
      <c r="AM1794" s="1">
        <v>0</v>
      </c>
    </row>
    <row r="1795" spans="1:39" x14ac:dyDescent="0.3">
      <c r="A1795" t="str">
        <f t="shared" si="308"/>
        <v>PAMS</v>
      </c>
      <c r="B1795" t="str">
        <f t="shared" si="309"/>
        <v>H110</v>
      </c>
      <c r="C1795" t="str">
        <f t="shared" si="310"/>
        <v>QUALITY CONTROL SERVICES: WEAPONS</v>
      </c>
      <c r="D1795" s="1">
        <f t="shared" si="311"/>
        <v>0</v>
      </c>
      <c r="E1795" s="1">
        <f t="shared" si="312"/>
        <v>15151.8052200773</v>
      </c>
      <c r="F1795" s="1">
        <f t="shared" si="313"/>
        <v>0</v>
      </c>
      <c r="G1795" s="1">
        <f t="shared" si="314"/>
        <v>0</v>
      </c>
      <c r="H1795" s="2">
        <f t="shared" si="315"/>
        <v>-1</v>
      </c>
      <c r="I1795" s="2" t="e">
        <f t="shared" si="316"/>
        <v>#DIV/0!</v>
      </c>
      <c r="J1795" s="2" t="e">
        <f t="shared" si="317"/>
        <v>#DIV/0!</v>
      </c>
      <c r="K1795" s="2">
        <f t="shared" si="318"/>
        <v>0</v>
      </c>
      <c r="L1795" s="2">
        <f>AM1795/SUM(AM1:AM$2583)</f>
        <v>0</v>
      </c>
      <c r="M1795" t="s">
        <v>3884</v>
      </c>
      <c r="N1795" t="s">
        <v>4126</v>
      </c>
      <c r="O1795" t="s">
        <v>4127</v>
      </c>
      <c r="P1795" s="1">
        <v>1437689.52412501</v>
      </c>
      <c r="Q1795" s="1"/>
      <c r="R1795" s="1"/>
      <c r="S1795" s="1"/>
      <c r="T1795" s="1"/>
      <c r="U1795" s="1"/>
      <c r="V1795" s="1">
        <v>8388.8087000334999</v>
      </c>
      <c r="W1795" s="1"/>
      <c r="X1795" s="1"/>
      <c r="Y1795" s="1"/>
      <c r="Z1795" s="1"/>
      <c r="AA1795" s="1"/>
      <c r="AB1795" s="1"/>
      <c r="AC1795" s="1"/>
      <c r="AD1795" s="1"/>
      <c r="AE1795" s="1"/>
      <c r="AF1795" s="1">
        <v>16856.490657274</v>
      </c>
      <c r="AG1795" s="1">
        <v>16560.817641670299</v>
      </c>
      <c r="AH1795" s="1">
        <v>16180.8859250637</v>
      </c>
      <c r="AI1795" s="1">
        <v>15870.0471390239</v>
      </c>
      <c r="AJ1795" s="1">
        <v>15661.1207738618</v>
      </c>
      <c r="AK1795" s="1">
        <v>15151.8052200773</v>
      </c>
      <c r="AL1795" s="1"/>
      <c r="AM1795" s="1"/>
    </row>
    <row r="1796" spans="1:39" x14ac:dyDescent="0.3">
      <c r="A1796" t="str">
        <f t="shared" si="308"/>
        <v>PAMS</v>
      </c>
      <c r="B1796" t="str">
        <f t="shared" si="309"/>
        <v>H112</v>
      </c>
      <c r="C1796" t="str">
        <f t="shared" si="310"/>
        <v>QUALITY CONT SV/FIRE CONTROL EQ</v>
      </c>
      <c r="D1796" s="1">
        <f t="shared" si="311"/>
        <v>16290.800900215099</v>
      </c>
      <c r="E1796" s="1">
        <f t="shared" si="312"/>
        <v>81820.731826075804</v>
      </c>
      <c r="F1796" s="1">
        <f t="shared" si="313"/>
        <v>0</v>
      </c>
      <c r="G1796" s="1">
        <f t="shared" si="314"/>
        <v>2861.3951383059598</v>
      </c>
      <c r="H1796" s="2">
        <f t="shared" si="315"/>
        <v>-1</v>
      </c>
      <c r="I1796" s="2">
        <f t="shared" si="316"/>
        <v>-1</v>
      </c>
      <c r="J1796" s="2" t="e">
        <f t="shared" si="317"/>
        <v>#DIV/0!</v>
      </c>
      <c r="K1796" s="2">
        <f t="shared" si="318"/>
        <v>0</v>
      </c>
      <c r="L1796" s="2">
        <f>AM1796/SUM(AM1:AM$2583)</f>
        <v>5.6177310232772225E-8</v>
      </c>
      <c r="M1796" t="s">
        <v>3884</v>
      </c>
      <c r="N1796" t="s">
        <v>4128</v>
      </c>
      <c r="O1796" t="s">
        <v>4129</v>
      </c>
      <c r="P1796" s="1"/>
      <c r="Q1796" s="1">
        <v>570104.97075540398</v>
      </c>
      <c r="R1796" s="1">
        <v>692882.11012190406</v>
      </c>
      <c r="S1796" s="1">
        <v>455472.23085629003</v>
      </c>
      <c r="T1796" s="1">
        <v>670018.70133386005</v>
      </c>
      <c r="U1796" s="1">
        <v>707701.19176568894</v>
      </c>
      <c r="V1796" s="1"/>
      <c r="W1796" s="1">
        <v>119724.67472583101</v>
      </c>
      <c r="X1796" s="1">
        <v>368389.03115122003</v>
      </c>
      <c r="Y1796" s="1">
        <v>164590.37840458</v>
      </c>
      <c r="Z1796" s="1">
        <v>75523.738140551097</v>
      </c>
      <c r="AA1796" s="1">
        <v>295614.90414173098</v>
      </c>
      <c r="AB1796" s="1">
        <v>-37236.859001755198</v>
      </c>
      <c r="AC1796" s="1">
        <v>100287.768043405</v>
      </c>
      <c r="AD1796" s="1">
        <v>54439.320635553398</v>
      </c>
      <c r="AE1796" s="1">
        <v>16290.800900215099</v>
      </c>
      <c r="AF1796" s="1">
        <v>330630.25048159802</v>
      </c>
      <c r="AG1796" s="1">
        <v>10497.67662247</v>
      </c>
      <c r="AH1796" s="1">
        <v>65857.826429998197</v>
      </c>
      <c r="AI1796" s="1">
        <v>10309.012049302501</v>
      </c>
      <c r="AJ1796" s="1">
        <v>170.371773587799</v>
      </c>
      <c r="AK1796" s="1">
        <v>81820.731826075804</v>
      </c>
      <c r="AL1796" s="1"/>
      <c r="AM1796" s="1">
        <v>2861.3951383059598</v>
      </c>
    </row>
    <row r="1797" spans="1:39" x14ac:dyDescent="0.3">
      <c r="A1797" t="str">
        <f t="shared" si="308"/>
        <v>PAMS</v>
      </c>
      <c r="B1797" t="str">
        <f t="shared" si="309"/>
        <v>H113</v>
      </c>
      <c r="C1797" t="str">
        <f t="shared" si="310"/>
        <v>QUALITY CONT SV/AMMO &amp; EXPLOSIVES</v>
      </c>
      <c r="D1797" s="1">
        <f t="shared" si="311"/>
        <v>0</v>
      </c>
      <c r="E1797" s="1">
        <f t="shared" si="312"/>
        <v>0</v>
      </c>
      <c r="F1797" s="1">
        <f t="shared" si="313"/>
        <v>0</v>
      </c>
      <c r="G1797" s="1">
        <f t="shared" si="314"/>
        <v>0</v>
      </c>
      <c r="H1797" s="2" t="e">
        <f t="shared" si="315"/>
        <v>#DIV/0!</v>
      </c>
      <c r="I1797" s="2" t="e">
        <f t="shared" si="316"/>
        <v>#DIV/0!</v>
      </c>
      <c r="J1797" s="2" t="e">
        <f t="shared" si="317"/>
        <v>#DIV/0!</v>
      </c>
      <c r="K1797" s="2">
        <f t="shared" si="318"/>
        <v>0</v>
      </c>
      <c r="L1797" s="2">
        <f>AM1797/SUM(AM1:AM$2583)</f>
        <v>0</v>
      </c>
      <c r="M1797" t="s">
        <v>3884</v>
      </c>
      <c r="N1797" t="s">
        <v>4130</v>
      </c>
      <c r="O1797" t="s">
        <v>4131</v>
      </c>
      <c r="P1797" s="1"/>
      <c r="Q1797" s="1"/>
      <c r="R1797" s="1"/>
      <c r="S1797" s="1"/>
      <c r="T1797" s="1"/>
      <c r="U1797" s="1">
        <v>194643.63306343599</v>
      </c>
      <c r="V1797" s="1"/>
      <c r="W1797" s="1"/>
      <c r="X1797" s="1"/>
      <c r="Y1797" s="1">
        <v>251196.25377898701</v>
      </c>
      <c r="Z1797" s="1"/>
      <c r="AA1797" s="1"/>
      <c r="AB1797" s="1"/>
      <c r="AC1797" s="1"/>
      <c r="AD1797" s="1">
        <v>128929.960779114</v>
      </c>
      <c r="AE1797" s="1">
        <v>0</v>
      </c>
      <c r="AF1797" s="1">
        <v>188279.38036596699</v>
      </c>
      <c r="AG1797" s="1">
        <v>452190.07557017799</v>
      </c>
      <c r="AH1797" s="1">
        <v>0</v>
      </c>
      <c r="AI1797" s="1">
        <v>20779.199826959401</v>
      </c>
      <c r="AJ1797" s="1"/>
      <c r="AK1797" s="1"/>
      <c r="AL1797" s="1"/>
      <c r="AM1797" s="1"/>
    </row>
    <row r="1798" spans="1:39" x14ac:dyDescent="0.3">
      <c r="A1798" t="str">
        <f t="shared" si="308"/>
        <v>PAMS</v>
      </c>
      <c r="B1798" t="str">
        <f t="shared" si="309"/>
        <v>H115</v>
      </c>
      <c r="C1798" t="str">
        <f t="shared" si="310"/>
        <v>QUALITY CONT SV/AIRCRAFT</v>
      </c>
      <c r="D1798" s="1">
        <f t="shared" si="311"/>
        <v>0</v>
      </c>
      <c r="E1798" s="1">
        <f t="shared" si="312"/>
        <v>103854.557657022</v>
      </c>
      <c r="F1798" s="1">
        <f t="shared" si="313"/>
        <v>0</v>
      </c>
      <c r="G1798" s="1">
        <f t="shared" si="314"/>
        <v>0</v>
      </c>
      <c r="H1798" s="2">
        <f t="shared" si="315"/>
        <v>-1</v>
      </c>
      <c r="I1798" s="2" t="e">
        <f t="shared" si="316"/>
        <v>#DIV/0!</v>
      </c>
      <c r="J1798" s="2" t="e">
        <f t="shared" si="317"/>
        <v>#DIV/0!</v>
      </c>
      <c r="K1798" s="2">
        <f t="shared" si="318"/>
        <v>0</v>
      </c>
      <c r="L1798" s="2">
        <f>AM1798/SUM(AM1:AM$2583)</f>
        <v>0</v>
      </c>
      <c r="M1798" t="s">
        <v>3884</v>
      </c>
      <c r="N1798" t="s">
        <v>4132</v>
      </c>
      <c r="O1798" t="s">
        <v>4133</v>
      </c>
      <c r="P1798" s="1"/>
      <c r="Q1798" s="1"/>
      <c r="R1798" s="1"/>
      <c r="S1798" s="1"/>
      <c r="T1798" s="1"/>
      <c r="U1798" s="1"/>
      <c r="V1798" s="1"/>
      <c r="W1798" s="1">
        <v>-131820.97654031101</v>
      </c>
      <c r="X1798" s="1">
        <v>4079.0282612553801</v>
      </c>
      <c r="Y1798" s="1"/>
      <c r="Z1798" s="1">
        <v>71207.146337280894</v>
      </c>
      <c r="AA1798" s="1">
        <v>24449.205872275899</v>
      </c>
      <c r="AB1798" s="1">
        <v>0</v>
      </c>
      <c r="AC1798" s="1">
        <v>0</v>
      </c>
      <c r="AD1798" s="1"/>
      <c r="AE1798" s="1"/>
      <c r="AF1798" s="1"/>
      <c r="AG1798" s="1"/>
      <c r="AH1798" s="1"/>
      <c r="AI1798" s="1"/>
      <c r="AJ1798" s="1"/>
      <c r="AK1798" s="1">
        <v>103854.557657022</v>
      </c>
      <c r="AL1798" s="1">
        <v>0</v>
      </c>
      <c r="AM1798" s="1"/>
    </row>
    <row r="1799" spans="1:39" x14ac:dyDescent="0.3">
      <c r="A1799" t="str">
        <f t="shared" si="308"/>
        <v>PAMS</v>
      </c>
      <c r="B1799" t="str">
        <f t="shared" si="309"/>
        <v>H116</v>
      </c>
      <c r="C1799" t="str">
        <f t="shared" si="310"/>
        <v>QUALITY CONT SV/AIRCRAFT COMPONENTS</v>
      </c>
      <c r="D1799" s="1">
        <f t="shared" si="311"/>
        <v>0</v>
      </c>
      <c r="E1799" s="1">
        <f t="shared" si="312"/>
        <v>5574859.7262553601</v>
      </c>
      <c r="F1799" s="1">
        <f t="shared" si="313"/>
        <v>4525271.4940999998</v>
      </c>
      <c r="G1799" s="1">
        <f t="shared" si="314"/>
        <v>137690.33405528299</v>
      </c>
      <c r="H1799" s="2">
        <f t="shared" si="315"/>
        <v>-0.18827168461516963</v>
      </c>
      <c r="I1799" s="2" t="e">
        <f t="shared" si="316"/>
        <v>#DIV/0!</v>
      </c>
      <c r="J1799" s="2">
        <f t="shared" si="317"/>
        <v>3.0426977527161003E-2</v>
      </c>
      <c r="K1799" s="2">
        <f t="shared" si="318"/>
        <v>5.6823142267588831E-5</v>
      </c>
      <c r="L1799" s="2">
        <f>AM1799/SUM(AM1:AM$2583)</f>
        <v>2.7032521684010033E-6</v>
      </c>
      <c r="M1799" t="s">
        <v>3884</v>
      </c>
      <c r="N1799" t="s">
        <v>4134</v>
      </c>
      <c r="O1799" t="s">
        <v>4135</v>
      </c>
      <c r="P1799" s="1"/>
      <c r="Q1799" s="1"/>
      <c r="R1799" s="1">
        <v>328854.49340113503</v>
      </c>
      <c r="S1799" s="1"/>
      <c r="T1799" s="1"/>
      <c r="U1799" s="1"/>
      <c r="V1799" s="1"/>
      <c r="W1799" s="1"/>
      <c r="X1799" s="1">
        <v>469235.37646140298</v>
      </c>
      <c r="Y1799" s="1"/>
      <c r="Z1799" s="1"/>
      <c r="AA1799" s="1">
        <v>451975.85009870399</v>
      </c>
      <c r="AB1799" s="1"/>
      <c r="AC1799" s="1"/>
      <c r="AD1799" s="1"/>
      <c r="AE1799" s="1"/>
      <c r="AF1799" s="1">
        <v>988311.39294729999</v>
      </c>
      <c r="AG1799" s="1">
        <v>934979.11879578396</v>
      </c>
      <c r="AH1799" s="1"/>
      <c r="AI1799" s="1"/>
      <c r="AJ1799" s="1">
        <v>582809.05729232996</v>
      </c>
      <c r="AK1799" s="1">
        <v>5574859.7262553601</v>
      </c>
      <c r="AL1799" s="1">
        <v>4525271.4940999998</v>
      </c>
      <c r="AM1799" s="1">
        <v>137690.33405528299</v>
      </c>
    </row>
    <row r="1800" spans="1:39" x14ac:dyDescent="0.3">
      <c r="A1800" t="str">
        <f t="shared" si="308"/>
        <v>PAMS</v>
      </c>
      <c r="B1800" t="str">
        <f t="shared" si="309"/>
        <v>H117</v>
      </c>
      <c r="C1800" t="str">
        <f t="shared" si="310"/>
        <v>QUALITY CONT SV/AIRCRAFT GROUND EQ</v>
      </c>
      <c r="D1800" s="1">
        <f t="shared" si="311"/>
        <v>0</v>
      </c>
      <c r="E1800" s="1">
        <f t="shared" si="312"/>
        <v>0</v>
      </c>
      <c r="F1800" s="1">
        <f t="shared" si="313"/>
        <v>0</v>
      </c>
      <c r="G1800" s="1">
        <f t="shared" si="314"/>
        <v>0</v>
      </c>
      <c r="H1800" s="2" t="e">
        <f t="shared" si="315"/>
        <v>#DIV/0!</v>
      </c>
      <c r="I1800" s="2" t="e">
        <f t="shared" si="316"/>
        <v>#DIV/0!</v>
      </c>
      <c r="J1800" s="2" t="e">
        <f t="shared" si="317"/>
        <v>#DIV/0!</v>
      </c>
      <c r="K1800" s="2">
        <f t="shared" si="318"/>
        <v>0</v>
      </c>
      <c r="L1800" s="2">
        <f>AM1800/SUM(AM1:AM$2583)</f>
        <v>0</v>
      </c>
      <c r="M1800" t="s">
        <v>3884</v>
      </c>
      <c r="N1800" t="s">
        <v>4136</v>
      </c>
      <c r="O1800" t="s">
        <v>4137</v>
      </c>
      <c r="P1800" s="1">
        <v>2618141.89848636</v>
      </c>
      <c r="Q1800" s="1">
        <v>2809204.41757708</v>
      </c>
      <c r="R1800" s="1">
        <v>2834305.5316206901</v>
      </c>
      <c r="S1800" s="1">
        <v>1996578.70255016</v>
      </c>
      <c r="T1800" s="1">
        <v>1803681.7344604</v>
      </c>
      <c r="U1800" s="1">
        <v>7921.3333725372204</v>
      </c>
      <c r="V1800" s="1">
        <v>39139.385124789602</v>
      </c>
      <c r="W1800" s="1"/>
      <c r="X1800" s="1">
        <v>21994.760232259399</v>
      </c>
      <c r="Y1800" s="1"/>
      <c r="Z1800" s="1"/>
      <c r="AA1800" s="1"/>
      <c r="AB1800" s="1"/>
      <c r="AC1800" s="1">
        <v>7685.4152700783798</v>
      </c>
      <c r="AD1800" s="1">
        <v>5156.0934500082503</v>
      </c>
      <c r="AE1800" s="1"/>
      <c r="AF1800" s="1">
        <v>32452.015887821799</v>
      </c>
      <c r="AG1800" s="1">
        <v>46748.955939789201</v>
      </c>
      <c r="AH1800" s="1">
        <v>50550.138188477002</v>
      </c>
      <c r="AI1800" s="1"/>
      <c r="AJ1800" s="1"/>
      <c r="AK1800" s="1"/>
      <c r="AL1800" s="1"/>
      <c r="AM1800" s="1"/>
    </row>
    <row r="1801" spans="1:39" x14ac:dyDescent="0.3">
      <c r="A1801" t="str">
        <f t="shared" si="308"/>
        <v>PAMS</v>
      </c>
      <c r="B1801" t="str">
        <f t="shared" si="309"/>
        <v>H118</v>
      </c>
      <c r="C1801" t="str">
        <f t="shared" si="310"/>
        <v>QUALITY CONT SV/SPACE VEHICLES</v>
      </c>
      <c r="D1801" s="1">
        <f t="shared" si="311"/>
        <v>0</v>
      </c>
      <c r="E1801" s="1">
        <f t="shared" si="312"/>
        <v>0</v>
      </c>
      <c r="F1801" s="1">
        <f t="shared" si="313"/>
        <v>0</v>
      </c>
      <c r="G1801" s="1">
        <f t="shared" si="314"/>
        <v>0</v>
      </c>
      <c r="H1801" s="2" t="e">
        <f t="shared" si="315"/>
        <v>#DIV/0!</v>
      </c>
      <c r="I1801" s="2" t="e">
        <f t="shared" si="316"/>
        <v>#DIV/0!</v>
      </c>
      <c r="J1801" s="2" t="e">
        <f t="shared" si="317"/>
        <v>#DIV/0!</v>
      </c>
      <c r="K1801" s="2">
        <f t="shared" si="318"/>
        <v>0</v>
      </c>
      <c r="L1801" s="2">
        <f>AM1801/SUM(AM1:AM$2583)</f>
        <v>0</v>
      </c>
      <c r="M1801" t="s">
        <v>3884</v>
      </c>
      <c r="N1801" t="s">
        <v>4138</v>
      </c>
      <c r="O1801" t="s">
        <v>4139</v>
      </c>
      <c r="P1801" s="1">
        <v>57044934.438279398</v>
      </c>
      <c r="Q1801" s="1">
        <v>56378152.7442341</v>
      </c>
      <c r="R1801" s="1">
        <v>62548114.084728204</v>
      </c>
      <c r="S1801" s="1">
        <v>18434832.364799999</v>
      </c>
      <c r="T1801" s="1"/>
      <c r="U1801" s="1"/>
      <c r="V1801" s="1"/>
      <c r="W1801" s="1"/>
      <c r="X1801" s="1"/>
      <c r="Y1801" s="1">
        <v>0</v>
      </c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</row>
    <row r="1802" spans="1:39" x14ac:dyDescent="0.3">
      <c r="A1802" t="str">
        <f t="shared" si="308"/>
        <v>PAMS</v>
      </c>
      <c r="B1802" t="str">
        <f t="shared" si="309"/>
        <v>H119</v>
      </c>
      <c r="C1802" t="str">
        <f t="shared" si="310"/>
        <v>QUALITY CONT SV/SHIPS-CRAFT-DOCKS</v>
      </c>
      <c r="D1802" s="1">
        <f t="shared" si="311"/>
        <v>0</v>
      </c>
      <c r="E1802" s="1">
        <f t="shared" si="312"/>
        <v>0</v>
      </c>
      <c r="F1802" s="1">
        <f t="shared" si="313"/>
        <v>0</v>
      </c>
      <c r="G1802" s="1">
        <f t="shared" si="314"/>
        <v>0</v>
      </c>
      <c r="H1802" s="2" t="e">
        <f t="shared" si="315"/>
        <v>#DIV/0!</v>
      </c>
      <c r="I1802" s="2" t="e">
        <f t="shared" si="316"/>
        <v>#DIV/0!</v>
      </c>
      <c r="J1802" s="2" t="e">
        <f t="shared" si="317"/>
        <v>#DIV/0!</v>
      </c>
      <c r="K1802" s="2">
        <f t="shared" si="318"/>
        <v>0</v>
      </c>
      <c r="L1802" s="2">
        <f>AM1802/SUM(AM1:AM$2583)</f>
        <v>0</v>
      </c>
      <c r="M1802" t="s">
        <v>3884</v>
      </c>
      <c r="N1802" t="s">
        <v>4140</v>
      </c>
      <c r="O1802" t="s">
        <v>4141</v>
      </c>
      <c r="P1802" s="1">
        <v>129258.40398153399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</row>
    <row r="1803" spans="1:39" x14ac:dyDescent="0.3">
      <c r="A1803" t="str">
        <f t="shared" si="308"/>
        <v>PAMS</v>
      </c>
      <c r="B1803" t="str">
        <f t="shared" si="309"/>
        <v>H123</v>
      </c>
      <c r="C1803" t="str">
        <f t="shared" si="310"/>
        <v>QUALITY CONT SV/VEHICLE-TRAILER-CYC</v>
      </c>
      <c r="D1803" s="1">
        <f t="shared" si="311"/>
        <v>0</v>
      </c>
      <c r="E1803" s="1">
        <f t="shared" si="312"/>
        <v>0</v>
      </c>
      <c r="F1803" s="1">
        <f t="shared" si="313"/>
        <v>0</v>
      </c>
      <c r="G1803" s="1">
        <f t="shared" si="314"/>
        <v>0</v>
      </c>
      <c r="H1803" s="2" t="e">
        <f t="shared" si="315"/>
        <v>#DIV/0!</v>
      </c>
      <c r="I1803" s="2" t="e">
        <f t="shared" si="316"/>
        <v>#DIV/0!</v>
      </c>
      <c r="J1803" s="2" t="e">
        <f t="shared" si="317"/>
        <v>#DIV/0!</v>
      </c>
      <c r="K1803" s="2">
        <f t="shared" si="318"/>
        <v>0</v>
      </c>
      <c r="L1803" s="2">
        <f>AM1803/SUM(AM1:AM$2583)</f>
        <v>0</v>
      </c>
      <c r="M1803" t="s">
        <v>3884</v>
      </c>
      <c r="N1803" t="s">
        <v>4142</v>
      </c>
      <c r="O1803" t="s">
        <v>4143</v>
      </c>
      <c r="P1803" s="1"/>
      <c r="Q1803" s="1"/>
      <c r="R1803" s="1">
        <v>87919.608089440706</v>
      </c>
      <c r="S1803" s="1"/>
      <c r="T1803" s="1">
        <v>260308.88251999801</v>
      </c>
      <c r="U1803" s="1">
        <v>25736.032446185702</v>
      </c>
      <c r="V1803" s="1"/>
      <c r="W1803" s="1">
        <v>2073.8850225297401</v>
      </c>
      <c r="X1803" s="1"/>
      <c r="Y1803" s="1"/>
      <c r="Z1803" s="1"/>
      <c r="AA1803" s="1"/>
      <c r="AB1803" s="1"/>
      <c r="AC1803" s="1"/>
      <c r="AD1803" s="1"/>
      <c r="AE1803" s="1"/>
      <c r="AF1803" s="1">
        <v>4163.5650882469299</v>
      </c>
      <c r="AG1803" s="1"/>
      <c r="AH1803" s="1"/>
      <c r="AI1803" s="1"/>
      <c r="AJ1803" s="1">
        <v>57471.812850681003</v>
      </c>
      <c r="AK1803" s="1"/>
      <c r="AL1803" s="1">
        <v>0</v>
      </c>
      <c r="AM1803" s="1"/>
    </row>
    <row r="1804" spans="1:39" x14ac:dyDescent="0.3">
      <c r="A1804" t="str">
        <f t="shared" si="308"/>
        <v>PAMS</v>
      </c>
      <c r="B1804" t="str">
        <f t="shared" si="309"/>
        <v>H124</v>
      </c>
      <c r="C1804" t="str">
        <f t="shared" si="310"/>
        <v>QUALITY CONTROL SERVICES: TRACTORS</v>
      </c>
      <c r="D1804" s="1">
        <f t="shared" si="311"/>
        <v>0</v>
      </c>
      <c r="E1804" s="1">
        <f t="shared" si="312"/>
        <v>-11938.659726870401</v>
      </c>
      <c r="F1804" s="1">
        <f t="shared" si="313"/>
        <v>0</v>
      </c>
      <c r="G1804" s="1">
        <f t="shared" si="314"/>
        <v>0</v>
      </c>
      <c r="H1804" s="2">
        <f t="shared" si="315"/>
        <v>-1</v>
      </c>
      <c r="I1804" s="2" t="e">
        <f t="shared" si="316"/>
        <v>#DIV/0!</v>
      </c>
      <c r="J1804" s="2" t="e">
        <f t="shared" si="317"/>
        <v>#DIV/0!</v>
      </c>
      <c r="K1804" s="2">
        <f t="shared" si="318"/>
        <v>0</v>
      </c>
      <c r="L1804" s="2">
        <f>AM1804/SUM(AM1:AM$2583)</f>
        <v>0</v>
      </c>
      <c r="M1804" t="s">
        <v>3884</v>
      </c>
      <c r="N1804" t="s">
        <v>4144</v>
      </c>
      <c r="O1804" t="s">
        <v>4145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>
        <v>84406.923262705401</v>
      </c>
      <c r="AJ1804" s="1"/>
      <c r="AK1804" s="1">
        <v>-11938.659726870401</v>
      </c>
      <c r="AL1804" s="1"/>
      <c r="AM1804" s="1"/>
    </row>
    <row r="1805" spans="1:39" x14ac:dyDescent="0.3">
      <c r="A1805" t="str">
        <f t="shared" si="308"/>
        <v>PAMS</v>
      </c>
      <c r="B1805" t="str">
        <f t="shared" si="309"/>
        <v>H125</v>
      </c>
      <c r="C1805" t="str">
        <f t="shared" si="310"/>
        <v>QUALITY CONT SV/VEHICULAR EQ</v>
      </c>
      <c r="D1805" s="1">
        <f t="shared" si="311"/>
        <v>0</v>
      </c>
      <c r="E1805" s="1">
        <f t="shared" si="312"/>
        <v>0</v>
      </c>
      <c r="F1805" s="1">
        <f t="shared" si="313"/>
        <v>0</v>
      </c>
      <c r="G1805" s="1">
        <f t="shared" si="314"/>
        <v>22127.16860452</v>
      </c>
      <c r="H1805" s="2" t="e">
        <f t="shared" si="315"/>
        <v>#DIV/0!</v>
      </c>
      <c r="I1805" s="2" t="e">
        <f t="shared" si="316"/>
        <v>#DIV/0!</v>
      </c>
      <c r="J1805" s="2" t="e">
        <f t="shared" si="317"/>
        <v>#DIV/0!</v>
      </c>
      <c r="K1805" s="2">
        <f t="shared" si="318"/>
        <v>0</v>
      </c>
      <c r="L1805" s="2">
        <f>AM1805/SUM(AM1:AM$2583)</f>
        <v>4.344191400300279E-7</v>
      </c>
      <c r="M1805" t="s">
        <v>3884</v>
      </c>
      <c r="N1805" t="s">
        <v>4146</v>
      </c>
      <c r="O1805" t="s">
        <v>4147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>
        <v>22127.16860452</v>
      </c>
    </row>
    <row r="1806" spans="1:39" x14ac:dyDescent="0.3">
      <c r="A1806" t="str">
        <f t="shared" si="308"/>
        <v>PAMS</v>
      </c>
      <c r="B1806" t="str">
        <f t="shared" si="309"/>
        <v>H128</v>
      </c>
      <c r="C1806" t="str">
        <f t="shared" si="310"/>
        <v>QUALITY CONT SV/ENGINES &amp; TURBINES</v>
      </c>
      <c r="D1806" s="1">
        <f t="shared" si="311"/>
        <v>0</v>
      </c>
      <c r="E1806" s="1">
        <f t="shared" si="312"/>
        <v>0</v>
      </c>
      <c r="F1806" s="1">
        <f t="shared" si="313"/>
        <v>0</v>
      </c>
      <c r="G1806" s="1">
        <f t="shared" si="314"/>
        <v>0</v>
      </c>
      <c r="H1806" s="2" t="e">
        <f t="shared" si="315"/>
        <v>#DIV/0!</v>
      </c>
      <c r="I1806" s="2" t="e">
        <f t="shared" si="316"/>
        <v>#DIV/0!</v>
      </c>
      <c r="J1806" s="2" t="e">
        <f t="shared" si="317"/>
        <v>#DIV/0!</v>
      </c>
      <c r="K1806" s="2">
        <f t="shared" si="318"/>
        <v>0</v>
      </c>
      <c r="L1806" s="2">
        <f>AM1806/SUM(AM1:AM$2583)</f>
        <v>0</v>
      </c>
      <c r="M1806" t="s">
        <v>3884</v>
      </c>
      <c r="N1806" t="s">
        <v>4148</v>
      </c>
      <c r="O1806" t="s">
        <v>4149</v>
      </c>
      <c r="P1806" s="1">
        <v>-57313.176325412001</v>
      </c>
      <c r="Q1806" s="1">
        <v>57705.691251050499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>
        <v>2254376.1921698698</v>
      </c>
      <c r="AC1806" s="1">
        <v>0</v>
      </c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</row>
    <row r="1807" spans="1:39" x14ac:dyDescent="0.3">
      <c r="A1807" t="str">
        <f t="shared" si="308"/>
        <v>PAMS</v>
      </c>
      <c r="B1807" t="str">
        <f t="shared" si="309"/>
        <v>H129</v>
      </c>
      <c r="C1807" t="str">
        <f t="shared" si="310"/>
        <v>QUALITY CONT SV/ENGINE ACCESSORIES</v>
      </c>
      <c r="D1807" s="1">
        <f t="shared" si="311"/>
        <v>0</v>
      </c>
      <c r="E1807" s="1">
        <f t="shared" si="312"/>
        <v>0</v>
      </c>
      <c r="F1807" s="1">
        <f t="shared" si="313"/>
        <v>0</v>
      </c>
      <c r="G1807" s="1">
        <f t="shared" si="314"/>
        <v>0</v>
      </c>
      <c r="H1807" s="2" t="e">
        <f t="shared" si="315"/>
        <v>#DIV/0!</v>
      </c>
      <c r="I1807" s="2" t="e">
        <f t="shared" si="316"/>
        <v>#DIV/0!</v>
      </c>
      <c r="J1807" s="2" t="e">
        <f t="shared" si="317"/>
        <v>#DIV/0!</v>
      </c>
      <c r="K1807" s="2">
        <f t="shared" si="318"/>
        <v>0</v>
      </c>
      <c r="L1807" s="2">
        <f>AM1807/SUM(AM1:AM$2583)</f>
        <v>0</v>
      </c>
      <c r="M1807" t="s">
        <v>3884</v>
      </c>
      <c r="N1807" t="s">
        <v>4150</v>
      </c>
      <c r="O1807" t="s">
        <v>4151</v>
      </c>
      <c r="P1807" s="1">
        <v>71014.567147454596</v>
      </c>
      <c r="Q1807" s="1"/>
      <c r="R1807" s="1"/>
      <c r="S1807" s="1"/>
      <c r="T1807" s="1"/>
      <c r="U1807" s="1">
        <v>120711.188253089</v>
      </c>
      <c r="V1807" s="1"/>
      <c r="W1807" s="1"/>
      <c r="X1807" s="1"/>
      <c r="Y1807" s="1"/>
      <c r="Z1807" s="1">
        <v>-100657.93283639201</v>
      </c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</row>
    <row r="1808" spans="1:39" x14ac:dyDescent="0.3">
      <c r="A1808" t="str">
        <f t="shared" si="308"/>
        <v>PAMS</v>
      </c>
      <c r="B1808" t="str">
        <f t="shared" si="309"/>
        <v>H130</v>
      </c>
      <c r="C1808" t="str">
        <f t="shared" si="310"/>
        <v>QUALITY CONT SV/MECH POWER TRANS EQ</v>
      </c>
      <c r="D1808" s="1">
        <f t="shared" si="311"/>
        <v>0</v>
      </c>
      <c r="E1808" s="1">
        <f t="shared" si="312"/>
        <v>175166.232839581</v>
      </c>
      <c r="F1808" s="1">
        <f t="shared" si="313"/>
        <v>182953.45310000001</v>
      </c>
      <c r="G1808" s="1">
        <f t="shared" si="314"/>
        <v>191902.32634562699</v>
      </c>
      <c r="H1808" s="2">
        <f t="shared" si="315"/>
        <v>4.4456172483601009E-2</v>
      </c>
      <c r="I1808" s="2" t="e">
        <f t="shared" si="316"/>
        <v>#DIV/0!</v>
      </c>
      <c r="J1808" s="2">
        <f t="shared" si="317"/>
        <v>1.0489133880448578</v>
      </c>
      <c r="K1808" s="2">
        <f t="shared" si="318"/>
        <v>2.2973185382141428E-6</v>
      </c>
      <c r="L1808" s="2">
        <f>AM1808/SUM(AM1:AM$2583)</f>
        <v>3.767587488071092E-6</v>
      </c>
      <c r="M1808" t="s">
        <v>3884</v>
      </c>
      <c r="N1808" t="s">
        <v>4152</v>
      </c>
      <c r="O1808" t="s">
        <v>4153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>
        <v>73113.698686049902</v>
      </c>
      <c r="AC1808" s="1">
        <v>0</v>
      </c>
      <c r="AD1808" s="1"/>
      <c r="AE1808" s="1"/>
      <c r="AF1808" s="1"/>
      <c r="AG1808" s="1"/>
      <c r="AH1808" s="1"/>
      <c r="AI1808" s="1"/>
      <c r="AJ1808" s="1">
        <v>157513.697783212</v>
      </c>
      <c r="AK1808" s="1">
        <v>175166.232839581</v>
      </c>
      <c r="AL1808" s="1">
        <v>182953.45310000001</v>
      </c>
      <c r="AM1808" s="1">
        <v>191902.32634562699</v>
      </c>
    </row>
    <row r="1809" spans="1:39" x14ac:dyDescent="0.3">
      <c r="A1809" t="str">
        <f t="shared" si="308"/>
        <v>PAMS</v>
      </c>
      <c r="B1809" t="str">
        <f t="shared" si="309"/>
        <v>H134</v>
      </c>
      <c r="C1809" t="str">
        <f t="shared" si="310"/>
        <v>QUALITY CONT SV/METALWORK MACHINE</v>
      </c>
      <c r="D1809" s="1">
        <f t="shared" si="311"/>
        <v>0</v>
      </c>
      <c r="E1809" s="1">
        <f t="shared" si="312"/>
        <v>0</v>
      </c>
      <c r="F1809" s="1">
        <f t="shared" si="313"/>
        <v>0</v>
      </c>
      <c r="G1809" s="1">
        <f t="shared" si="314"/>
        <v>0</v>
      </c>
      <c r="H1809" s="2" t="e">
        <f t="shared" si="315"/>
        <v>#DIV/0!</v>
      </c>
      <c r="I1809" s="2" t="e">
        <f t="shared" si="316"/>
        <v>#DIV/0!</v>
      </c>
      <c r="J1809" s="2" t="e">
        <f t="shared" si="317"/>
        <v>#DIV/0!</v>
      </c>
      <c r="K1809" s="2">
        <f t="shared" si="318"/>
        <v>0</v>
      </c>
      <c r="L1809" s="2">
        <f>AM1809/SUM(AM1:AM$2583)</f>
        <v>0</v>
      </c>
      <c r="M1809" t="s">
        <v>3884</v>
      </c>
      <c r="N1809" t="s">
        <v>4154</v>
      </c>
      <c r="O1809" t="s">
        <v>4155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>
        <v>4895.9950148409398</v>
      </c>
      <c r="AH1809" s="1"/>
      <c r="AI1809" s="1"/>
      <c r="AJ1809" s="1"/>
      <c r="AK1809" s="1"/>
      <c r="AL1809" s="1"/>
      <c r="AM1809" s="1"/>
    </row>
    <row r="1810" spans="1:39" x14ac:dyDescent="0.3">
      <c r="A1810" t="str">
        <f t="shared" si="308"/>
        <v>PAMS</v>
      </c>
      <c r="B1810" t="str">
        <f t="shared" si="309"/>
        <v>H135</v>
      </c>
      <c r="C1810" t="str">
        <f t="shared" si="310"/>
        <v>QUALITY CONT SV/SERVICE &amp; TRADE EQ</v>
      </c>
      <c r="D1810" s="1">
        <f t="shared" si="311"/>
        <v>0</v>
      </c>
      <c r="E1810" s="1">
        <f t="shared" si="312"/>
        <v>0</v>
      </c>
      <c r="F1810" s="1">
        <f t="shared" si="313"/>
        <v>0</v>
      </c>
      <c r="G1810" s="1">
        <f t="shared" si="314"/>
        <v>0</v>
      </c>
      <c r="H1810" s="2" t="e">
        <f t="shared" si="315"/>
        <v>#DIV/0!</v>
      </c>
      <c r="I1810" s="2" t="e">
        <f t="shared" si="316"/>
        <v>#DIV/0!</v>
      </c>
      <c r="J1810" s="2" t="e">
        <f t="shared" si="317"/>
        <v>#DIV/0!</v>
      </c>
      <c r="K1810" s="2">
        <f t="shared" si="318"/>
        <v>0</v>
      </c>
      <c r="L1810" s="2">
        <f>AM1810/SUM(AM1:AM$2583)</f>
        <v>0</v>
      </c>
      <c r="M1810" t="s">
        <v>3884</v>
      </c>
      <c r="N1810" t="s">
        <v>4156</v>
      </c>
      <c r="O1810" t="s">
        <v>4157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>
        <v>90177.567283954893</v>
      </c>
      <c r="AH1810" s="1"/>
      <c r="AI1810" s="1"/>
      <c r="AJ1810" s="1"/>
      <c r="AK1810" s="1"/>
      <c r="AL1810" s="1"/>
      <c r="AM1810" s="1"/>
    </row>
    <row r="1811" spans="1:39" x14ac:dyDescent="0.3">
      <c r="A1811" t="str">
        <f t="shared" si="308"/>
        <v>PAMS</v>
      </c>
      <c r="B1811" t="str">
        <f t="shared" si="309"/>
        <v>H136</v>
      </c>
      <c r="C1811" t="str">
        <f t="shared" si="310"/>
        <v>QUALITY CONT SV/SP INDUSTRY MACHINE</v>
      </c>
      <c r="D1811" s="1">
        <f t="shared" si="311"/>
        <v>0</v>
      </c>
      <c r="E1811" s="1">
        <f t="shared" si="312"/>
        <v>0</v>
      </c>
      <c r="F1811" s="1">
        <f t="shared" si="313"/>
        <v>0</v>
      </c>
      <c r="G1811" s="1">
        <f t="shared" si="314"/>
        <v>0</v>
      </c>
      <c r="H1811" s="2" t="e">
        <f t="shared" si="315"/>
        <v>#DIV/0!</v>
      </c>
      <c r="I1811" s="2" t="e">
        <f t="shared" si="316"/>
        <v>#DIV/0!</v>
      </c>
      <c r="J1811" s="2" t="e">
        <f t="shared" si="317"/>
        <v>#DIV/0!</v>
      </c>
      <c r="K1811" s="2">
        <f t="shared" si="318"/>
        <v>0</v>
      </c>
      <c r="L1811" s="2">
        <f>AM1811/SUM(AM1:AM$2583)</f>
        <v>0</v>
      </c>
      <c r="M1811" t="s">
        <v>3884</v>
      </c>
      <c r="N1811" t="s">
        <v>4158</v>
      </c>
      <c r="O1811" t="s">
        <v>4159</v>
      </c>
      <c r="P1811" s="1"/>
      <c r="Q1811" s="1"/>
      <c r="R1811" s="1"/>
      <c r="S1811" s="1">
        <v>18286.060028088101</v>
      </c>
      <c r="T1811" s="1"/>
      <c r="U1811" s="1">
        <v>61111.347365203801</v>
      </c>
      <c r="V1811" s="1">
        <v>-16763.6360522336</v>
      </c>
      <c r="W1811" s="1"/>
      <c r="X1811" s="1"/>
      <c r="Y1811" s="1">
        <v>1292.7520127412499</v>
      </c>
      <c r="Z1811" s="1">
        <v>12311.7310360949</v>
      </c>
      <c r="AA1811" s="1">
        <v>2615.29166886451</v>
      </c>
      <c r="AB1811" s="1">
        <v>-4900.6289140649596</v>
      </c>
      <c r="AC1811" s="1"/>
      <c r="AD1811" s="1"/>
      <c r="AE1811" s="1"/>
      <c r="AF1811" s="1"/>
      <c r="AG1811" s="1">
        <v>10752.2598661515</v>
      </c>
      <c r="AH1811" s="1"/>
      <c r="AI1811" s="1"/>
      <c r="AJ1811" s="1"/>
      <c r="AK1811" s="1"/>
      <c r="AL1811" s="1"/>
      <c r="AM1811" s="1"/>
    </row>
    <row r="1812" spans="1:39" x14ac:dyDescent="0.3">
      <c r="A1812" t="str">
        <f t="shared" si="308"/>
        <v>PAMS</v>
      </c>
      <c r="B1812" t="str">
        <f t="shared" si="309"/>
        <v>H138</v>
      </c>
      <c r="C1812" t="str">
        <f t="shared" si="310"/>
        <v>QUALITY CONT SV/CONTRUCT EQ</v>
      </c>
      <c r="D1812" s="1">
        <f t="shared" si="311"/>
        <v>0</v>
      </c>
      <c r="E1812" s="1">
        <f t="shared" si="312"/>
        <v>26090.617316152799</v>
      </c>
      <c r="F1812" s="1">
        <f t="shared" si="313"/>
        <v>0</v>
      </c>
      <c r="G1812" s="1">
        <f t="shared" si="314"/>
        <v>0</v>
      </c>
      <c r="H1812" s="2">
        <f t="shared" si="315"/>
        <v>-1</v>
      </c>
      <c r="I1812" s="2" t="e">
        <f t="shared" si="316"/>
        <v>#DIV/0!</v>
      </c>
      <c r="J1812" s="2" t="e">
        <f t="shared" si="317"/>
        <v>#DIV/0!</v>
      </c>
      <c r="K1812" s="2">
        <f t="shared" si="318"/>
        <v>0</v>
      </c>
      <c r="L1812" s="2">
        <f>AM1812/SUM(AM1:AM$2583)</f>
        <v>0</v>
      </c>
      <c r="M1812" t="s">
        <v>3884</v>
      </c>
      <c r="N1812" t="s">
        <v>4160</v>
      </c>
      <c r="O1812" t="s">
        <v>4161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>
        <v>26090.617316152799</v>
      </c>
      <c r="AL1812" s="1"/>
      <c r="AM1812" s="1"/>
    </row>
    <row r="1813" spans="1:39" x14ac:dyDescent="0.3">
      <c r="A1813" t="str">
        <f t="shared" si="308"/>
        <v>PAMS</v>
      </c>
      <c r="B1813" t="str">
        <f t="shared" si="309"/>
        <v>H139</v>
      </c>
      <c r="C1813" t="str">
        <f t="shared" si="310"/>
        <v>QUALITY CONT SV/MATERIAL HANDLIN EQ</v>
      </c>
      <c r="D1813" s="1">
        <f t="shared" si="311"/>
        <v>0</v>
      </c>
      <c r="E1813" s="1">
        <f t="shared" si="312"/>
        <v>9623.5883543186592</v>
      </c>
      <c r="F1813" s="1">
        <f t="shared" si="313"/>
        <v>9000</v>
      </c>
      <c r="G1813" s="1">
        <f t="shared" si="314"/>
        <v>8584.1854149178707</v>
      </c>
      <c r="H1813" s="2">
        <f t="shared" si="315"/>
        <v>-6.4797904000000073E-2</v>
      </c>
      <c r="I1813" s="2" t="e">
        <f t="shared" si="316"/>
        <v>#DIV/0!</v>
      </c>
      <c r="J1813" s="2">
        <f t="shared" si="317"/>
        <v>0.95379837943531898</v>
      </c>
      <c r="K1813" s="2">
        <f t="shared" si="318"/>
        <v>1.1301162396003601E-7</v>
      </c>
      <c r="L1813" s="2">
        <f>AM1813/SUM(AM1:AM$2583)</f>
        <v>1.6853193069831651E-7</v>
      </c>
      <c r="M1813" t="s">
        <v>3884</v>
      </c>
      <c r="N1813" t="s">
        <v>4162</v>
      </c>
      <c r="O1813" t="s">
        <v>4163</v>
      </c>
      <c r="P1813" s="1"/>
      <c r="Q1813" s="1">
        <v>76075.4125440301</v>
      </c>
      <c r="R1813" s="1"/>
      <c r="S1813" s="1">
        <v>145084.64793952301</v>
      </c>
      <c r="T1813" s="1">
        <v>155338.953773977</v>
      </c>
      <c r="U1813" s="1">
        <v>252054.89341682801</v>
      </c>
      <c r="V1813" s="1">
        <v>83777.634352451205</v>
      </c>
      <c r="W1813" s="1">
        <v>81040.731461098199</v>
      </c>
      <c r="X1813" s="1">
        <v>-3229.43052589134</v>
      </c>
      <c r="Y1813" s="1">
        <v>447683.40086344403</v>
      </c>
      <c r="Z1813" s="1">
        <v>0</v>
      </c>
      <c r="AA1813" s="1"/>
      <c r="AB1813" s="1"/>
      <c r="AC1813" s="1"/>
      <c r="AD1813" s="1"/>
      <c r="AE1813" s="1"/>
      <c r="AF1813" s="1"/>
      <c r="AG1813" s="1"/>
      <c r="AH1813" s="1"/>
      <c r="AI1813" s="1">
        <v>10079.775882231101</v>
      </c>
      <c r="AJ1813" s="1">
        <v>9947.0774145910891</v>
      </c>
      <c r="AK1813" s="1">
        <v>9623.5883543186592</v>
      </c>
      <c r="AL1813" s="1">
        <v>9000</v>
      </c>
      <c r="AM1813" s="1">
        <v>8584.1854149178707</v>
      </c>
    </row>
    <row r="1814" spans="1:39" x14ac:dyDescent="0.3">
      <c r="A1814" t="str">
        <f t="shared" si="308"/>
        <v>PAMS</v>
      </c>
      <c r="B1814" t="str">
        <f t="shared" si="309"/>
        <v>H140</v>
      </c>
      <c r="C1814" t="str">
        <f t="shared" si="310"/>
        <v>QUALITY CONT SV/ROPE-CABLE-CHAIN</v>
      </c>
      <c r="D1814" s="1">
        <f t="shared" si="311"/>
        <v>0</v>
      </c>
      <c r="E1814" s="1">
        <f t="shared" si="312"/>
        <v>11749.332093028201</v>
      </c>
      <c r="F1814" s="1">
        <f t="shared" si="313"/>
        <v>38286</v>
      </c>
      <c r="G1814" s="1">
        <f t="shared" si="314"/>
        <v>0</v>
      </c>
      <c r="H1814" s="2">
        <f t="shared" si="315"/>
        <v>2.2585682059934356</v>
      </c>
      <c r="I1814" s="2" t="e">
        <f t="shared" si="316"/>
        <v>#DIV/0!</v>
      </c>
      <c r="J1814" s="2">
        <f t="shared" si="317"/>
        <v>0</v>
      </c>
      <c r="K1814" s="2">
        <f t="shared" si="318"/>
        <v>4.807514483259932E-7</v>
      </c>
      <c r="L1814" s="2">
        <f>AM1814/SUM(AM1:AM$2583)</f>
        <v>0</v>
      </c>
      <c r="M1814" t="s">
        <v>3884</v>
      </c>
      <c r="N1814" t="s">
        <v>4164</v>
      </c>
      <c r="O1814" t="s">
        <v>4165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>
        <v>10617.974076665099</v>
      </c>
      <c r="AK1814" s="1">
        <v>11749.332093028201</v>
      </c>
      <c r="AL1814" s="1">
        <v>38286</v>
      </c>
      <c r="AM1814" s="1"/>
    </row>
    <row r="1815" spans="1:39" x14ac:dyDescent="0.3">
      <c r="A1815" t="str">
        <f t="shared" si="308"/>
        <v>PAMS</v>
      </c>
      <c r="B1815" t="str">
        <f t="shared" si="309"/>
        <v>H141</v>
      </c>
      <c r="C1815" t="str">
        <f t="shared" si="310"/>
        <v>QUALITY CONT SV/REFRIGERATION-AC EQ</v>
      </c>
      <c r="D1815" s="1">
        <f t="shared" si="311"/>
        <v>42659.024533625299</v>
      </c>
      <c r="E1815" s="1">
        <f t="shared" si="312"/>
        <v>792412.32784833305</v>
      </c>
      <c r="F1815" s="1">
        <f t="shared" si="313"/>
        <v>76161.100300000006</v>
      </c>
      <c r="G1815" s="1">
        <f t="shared" si="314"/>
        <v>36438.693437420501</v>
      </c>
      <c r="H1815" s="2">
        <f t="shared" si="315"/>
        <v>-0.90388703251651437</v>
      </c>
      <c r="I1815" s="2">
        <f t="shared" si="316"/>
        <v>0.78534556597671901</v>
      </c>
      <c r="J1815" s="2">
        <f t="shared" si="317"/>
        <v>0.47844231889885785</v>
      </c>
      <c r="K1815" s="2">
        <f t="shared" si="318"/>
        <v>9.5634329194290953E-7</v>
      </c>
      <c r="L1815" s="2">
        <f>AM1815/SUM(AM1:AM$2583)</f>
        <v>7.1539500375427378E-7</v>
      </c>
      <c r="M1815" t="s">
        <v>3884</v>
      </c>
      <c r="N1815" t="s">
        <v>4166</v>
      </c>
      <c r="O1815" t="s">
        <v>4167</v>
      </c>
      <c r="P1815" s="1"/>
      <c r="Q1815" s="1">
        <v>119257.271768935</v>
      </c>
      <c r="R1815" s="1">
        <v>58702.1087678111</v>
      </c>
      <c r="S1815" s="1"/>
      <c r="T1815" s="1"/>
      <c r="U1815" s="1"/>
      <c r="V1815" s="1"/>
      <c r="W1815" s="1">
        <v>4762.85930371003</v>
      </c>
      <c r="X1815" s="1"/>
      <c r="Y1815" s="1"/>
      <c r="Z1815" s="1"/>
      <c r="AA1815" s="1"/>
      <c r="AB1815" s="1"/>
      <c r="AC1815" s="1"/>
      <c r="AD1815" s="1"/>
      <c r="AE1815" s="1">
        <v>42659.024533625299</v>
      </c>
      <c r="AF1815" s="1"/>
      <c r="AG1815" s="1">
        <v>18535.9610301264</v>
      </c>
      <c r="AH1815" s="1">
        <v>16518.765661409001</v>
      </c>
      <c r="AI1815" s="1">
        <v>97743.710263248504</v>
      </c>
      <c r="AJ1815" s="1">
        <v>50763.992133258798</v>
      </c>
      <c r="AK1815" s="1">
        <v>792412.32784833305</v>
      </c>
      <c r="AL1815" s="1">
        <v>76161.100300000006</v>
      </c>
      <c r="AM1815" s="1">
        <v>36438.693437420501</v>
      </c>
    </row>
    <row r="1816" spans="1:39" x14ac:dyDescent="0.3">
      <c r="A1816" t="str">
        <f t="shared" si="308"/>
        <v>PAMS</v>
      </c>
      <c r="B1816" t="str">
        <f t="shared" si="309"/>
        <v>H142</v>
      </c>
      <c r="C1816" t="str">
        <f t="shared" si="310"/>
        <v>QUALITY CONT SV/FIRE-RESCUE-SAFE EQ</v>
      </c>
      <c r="D1816" s="1">
        <f t="shared" si="311"/>
        <v>31570.839330131399</v>
      </c>
      <c r="E1816" s="1">
        <f t="shared" si="312"/>
        <v>29142.4388552696</v>
      </c>
      <c r="F1816" s="1">
        <f t="shared" si="313"/>
        <v>68150.289099999995</v>
      </c>
      <c r="G1816" s="1">
        <f t="shared" si="314"/>
        <v>41508.418726671698</v>
      </c>
      <c r="H1816" s="2">
        <f t="shared" si="315"/>
        <v>1.3385238771008661</v>
      </c>
      <c r="I1816" s="2">
        <f t="shared" si="316"/>
        <v>1.15864673052759</v>
      </c>
      <c r="J1816" s="2">
        <f t="shared" si="317"/>
        <v>0.60907179228197439</v>
      </c>
      <c r="K1816" s="2">
        <f t="shared" si="318"/>
        <v>8.5575276050410444E-7</v>
      </c>
      <c r="L1816" s="2">
        <f>AM1816/SUM(AM1:AM$2583)</f>
        <v>8.1492810442830667E-7</v>
      </c>
      <c r="M1816" t="s">
        <v>3884</v>
      </c>
      <c r="N1816" t="s">
        <v>4168</v>
      </c>
      <c r="O1816" t="s">
        <v>4169</v>
      </c>
      <c r="P1816" s="1"/>
      <c r="Q1816" s="1"/>
      <c r="R1816" s="1">
        <v>92325.372178707301</v>
      </c>
      <c r="S1816" s="1"/>
      <c r="T1816" s="1"/>
      <c r="U1816" s="1">
        <v>60468.921020975802</v>
      </c>
      <c r="V1816" s="1">
        <v>5744.9358247396103</v>
      </c>
      <c r="W1816" s="1"/>
      <c r="X1816" s="1">
        <v>17096.273588935499</v>
      </c>
      <c r="Y1816" s="1">
        <v>17814.680928910198</v>
      </c>
      <c r="Z1816" s="1">
        <v>15304.053504200599</v>
      </c>
      <c r="AA1816" s="1">
        <v>119715.18542716101</v>
      </c>
      <c r="AB1816" s="1">
        <v>35906.168781289103</v>
      </c>
      <c r="AC1816" s="1">
        <v>16695.030926487401</v>
      </c>
      <c r="AD1816" s="1">
        <v>152955.93681395499</v>
      </c>
      <c r="AE1816" s="1">
        <v>31570.839330131399</v>
      </c>
      <c r="AF1816" s="1">
        <v>28284.335412882599</v>
      </c>
      <c r="AG1816" s="1">
        <v>52336.3327175179</v>
      </c>
      <c r="AH1816" s="1">
        <v>82682.671305403506</v>
      </c>
      <c r="AI1816" s="1">
        <v>64997.967497191501</v>
      </c>
      <c r="AJ1816" s="1">
        <v>28022.022307726998</v>
      </c>
      <c r="AK1816" s="1">
        <v>29142.4388552696</v>
      </c>
      <c r="AL1816" s="1">
        <v>68150.289099999995</v>
      </c>
      <c r="AM1816" s="1">
        <v>41508.418726671698</v>
      </c>
    </row>
    <row r="1817" spans="1:39" x14ac:dyDescent="0.3">
      <c r="A1817" t="str">
        <f t="shared" si="308"/>
        <v>PAMS</v>
      </c>
      <c r="B1817" t="str">
        <f t="shared" si="309"/>
        <v>H143</v>
      </c>
      <c r="C1817" t="str">
        <f t="shared" si="310"/>
        <v>QUALITY CONT SV/PUMPS &amp; COMPRESSORS</v>
      </c>
      <c r="D1817" s="1">
        <f t="shared" si="311"/>
        <v>-130.499895297823</v>
      </c>
      <c r="E1817" s="1">
        <f t="shared" si="312"/>
        <v>0</v>
      </c>
      <c r="F1817" s="1">
        <f t="shared" si="313"/>
        <v>0</v>
      </c>
      <c r="G1817" s="1">
        <f t="shared" si="314"/>
        <v>0</v>
      </c>
      <c r="H1817" s="2" t="e">
        <f t="shared" si="315"/>
        <v>#DIV/0!</v>
      </c>
      <c r="I1817" s="2">
        <f t="shared" si="316"/>
        <v>-1</v>
      </c>
      <c r="J1817" s="2" t="e">
        <f t="shared" si="317"/>
        <v>#DIV/0!</v>
      </c>
      <c r="K1817" s="2">
        <f t="shared" si="318"/>
        <v>0</v>
      </c>
      <c r="L1817" s="2">
        <f>AM1817/SUM(AM1:AM$2583)</f>
        <v>0</v>
      </c>
      <c r="M1817" t="s">
        <v>3884</v>
      </c>
      <c r="N1817" t="s">
        <v>4170</v>
      </c>
      <c r="O1817" t="s">
        <v>4171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>
        <v>24725.503834044601</v>
      </c>
      <c r="AA1817" s="1"/>
      <c r="AB1817" s="1">
        <v>6850.5919986929102</v>
      </c>
      <c r="AC1817" s="1">
        <v>6681.1040429887698</v>
      </c>
      <c r="AD1817" s="1"/>
      <c r="AE1817" s="1">
        <v>-130.499895297823</v>
      </c>
      <c r="AF1817" s="1"/>
      <c r="AG1817" s="1"/>
      <c r="AH1817" s="1"/>
      <c r="AI1817" s="1"/>
      <c r="AJ1817" s="1"/>
      <c r="AK1817" s="1"/>
      <c r="AL1817" s="1"/>
      <c r="AM1817" s="1"/>
    </row>
    <row r="1818" spans="1:39" x14ac:dyDescent="0.3">
      <c r="A1818" t="str">
        <f t="shared" si="308"/>
        <v>PAMS</v>
      </c>
      <c r="B1818" t="str">
        <f t="shared" si="309"/>
        <v>H144</v>
      </c>
      <c r="C1818" t="str">
        <f t="shared" si="310"/>
        <v>QUALITY CONT SV/FURNACE-NUC REACTOR</v>
      </c>
      <c r="D1818" s="1">
        <f t="shared" si="311"/>
        <v>61669.428258752501</v>
      </c>
      <c r="E1818" s="1">
        <f t="shared" si="312"/>
        <v>67907.4624315213</v>
      </c>
      <c r="F1818" s="1">
        <f t="shared" si="313"/>
        <v>40845.6993</v>
      </c>
      <c r="G1818" s="1">
        <f t="shared" si="314"/>
        <v>32075.8390958501</v>
      </c>
      <c r="H1818" s="2">
        <f t="shared" si="315"/>
        <v>-0.39850941505597715</v>
      </c>
      <c r="I1818" s="2">
        <f t="shared" si="316"/>
        <v>-0.33766696962683562</v>
      </c>
      <c r="J1818" s="2">
        <f t="shared" si="317"/>
        <v>0.78529293525524491</v>
      </c>
      <c r="K1818" s="2">
        <f t="shared" si="318"/>
        <v>5.1289320107514506E-7</v>
      </c>
      <c r="L1818" s="2">
        <f>AM1818/SUM(AM1:AM$2583)</f>
        <v>6.2973978663109766E-7</v>
      </c>
      <c r="M1818" t="s">
        <v>3884</v>
      </c>
      <c r="N1818" t="s">
        <v>4172</v>
      </c>
      <c r="O1818" t="s">
        <v>4173</v>
      </c>
      <c r="P1818" s="1">
        <v>114918.799789832</v>
      </c>
      <c r="Q1818" s="1">
        <v>251410.41915574201</v>
      </c>
      <c r="R1818" s="1">
        <v>242812.42101275999</v>
      </c>
      <c r="S1818" s="1">
        <v>169028.719707968</v>
      </c>
      <c r="T1818" s="1">
        <v>178076.56279226599</v>
      </c>
      <c r="U1818" s="1">
        <v>-15198.7967461403</v>
      </c>
      <c r="V1818" s="1">
        <v>3356463.0265878001</v>
      </c>
      <c r="W1818" s="1">
        <v>3320947.19565403</v>
      </c>
      <c r="X1818" s="1">
        <v>55854.760498782598</v>
      </c>
      <c r="Y1818" s="1">
        <v>3649629.0879841498</v>
      </c>
      <c r="Z1818" s="1">
        <v>44512.984674869796</v>
      </c>
      <c r="AA1818" s="1">
        <v>4621248.85842756</v>
      </c>
      <c r="AB1818" s="1">
        <v>79855.312499853593</v>
      </c>
      <c r="AC1818" s="1">
        <v>86267.157404445505</v>
      </c>
      <c r="AD1818" s="1">
        <v>65564.459690844305</v>
      </c>
      <c r="AE1818" s="1">
        <v>61669.428258752501</v>
      </c>
      <c r="AF1818" s="1">
        <v>54496.629120604201</v>
      </c>
      <c r="AG1818" s="1">
        <v>66238.338785574495</v>
      </c>
      <c r="AH1818" s="1">
        <v>64678.701178306197</v>
      </c>
      <c r="AI1818" s="1">
        <v>62962.6797585932</v>
      </c>
      <c r="AJ1818" s="1">
        <v>68314.637075564402</v>
      </c>
      <c r="AK1818" s="1">
        <v>67907.4624315213</v>
      </c>
      <c r="AL1818" s="1">
        <v>40845.6993</v>
      </c>
      <c r="AM1818" s="1">
        <v>32075.8390958501</v>
      </c>
    </row>
    <row r="1819" spans="1:39" x14ac:dyDescent="0.3">
      <c r="A1819" t="str">
        <f t="shared" si="308"/>
        <v>PAMS</v>
      </c>
      <c r="B1819" t="str">
        <f t="shared" si="309"/>
        <v>H145</v>
      </c>
      <c r="C1819" t="str">
        <f t="shared" si="310"/>
        <v>QUALITY CONT SV/PLUMBING-HEATING EQ</v>
      </c>
      <c r="D1819" s="1">
        <f t="shared" si="311"/>
        <v>204082.68010859101</v>
      </c>
      <c r="E1819" s="1">
        <f t="shared" si="312"/>
        <v>-5265.7067612046903</v>
      </c>
      <c r="F1819" s="1">
        <f t="shared" si="313"/>
        <v>0</v>
      </c>
      <c r="G1819" s="1">
        <f t="shared" si="314"/>
        <v>0</v>
      </c>
      <c r="H1819" s="2">
        <f t="shared" si="315"/>
        <v>-1</v>
      </c>
      <c r="I1819" s="2">
        <f t="shared" si="316"/>
        <v>-1</v>
      </c>
      <c r="J1819" s="2" t="e">
        <f t="shared" si="317"/>
        <v>#DIV/0!</v>
      </c>
      <c r="K1819" s="2">
        <f t="shared" si="318"/>
        <v>0</v>
      </c>
      <c r="L1819" s="2">
        <f>AM1819/SUM(AM1:AM$2583)</f>
        <v>0</v>
      </c>
      <c r="M1819" t="s">
        <v>3884</v>
      </c>
      <c r="N1819" t="s">
        <v>4174</v>
      </c>
      <c r="O1819" t="s">
        <v>4175</v>
      </c>
      <c r="P1819" s="1">
        <v>8828.3489919387503</v>
      </c>
      <c r="Q1819" s="1"/>
      <c r="R1819" s="1"/>
      <c r="S1819" s="1"/>
      <c r="T1819" s="1"/>
      <c r="U1819" s="1">
        <v>-16853.225039365701</v>
      </c>
      <c r="V1819" s="1">
        <v>70538.696089015095</v>
      </c>
      <c r="W1819" s="1"/>
      <c r="X1819" s="1"/>
      <c r="Y1819" s="1"/>
      <c r="Z1819" s="1"/>
      <c r="AA1819" s="1">
        <v>0</v>
      </c>
      <c r="AB1819" s="1">
        <v>665267.17530431703</v>
      </c>
      <c r="AC1819" s="1">
        <v>422746.379110893</v>
      </c>
      <c r="AD1819" s="1">
        <v>5381.2873479354303</v>
      </c>
      <c r="AE1819" s="1">
        <v>204082.68010859101</v>
      </c>
      <c r="AF1819" s="1">
        <v>1837.7143586504301</v>
      </c>
      <c r="AG1819" s="1">
        <v>26580.8371574427</v>
      </c>
      <c r="AH1819" s="1">
        <v>16078.1138902538</v>
      </c>
      <c r="AI1819" s="1">
        <v>2591.1405635442502</v>
      </c>
      <c r="AJ1819" s="1"/>
      <c r="AK1819" s="1">
        <v>-5265.7067612046903</v>
      </c>
      <c r="AL1819" s="1"/>
      <c r="AM1819" s="1"/>
    </row>
    <row r="1820" spans="1:39" x14ac:dyDescent="0.3">
      <c r="A1820" t="str">
        <f t="shared" si="308"/>
        <v>PAMS</v>
      </c>
      <c r="B1820" t="str">
        <f t="shared" si="309"/>
        <v>H146</v>
      </c>
      <c r="C1820" t="str">
        <f t="shared" si="310"/>
        <v>QUALITY CONT SV/WATER PURIFYING EQ</v>
      </c>
      <c r="D1820" s="1">
        <f t="shared" si="311"/>
        <v>124538.640889457</v>
      </c>
      <c r="E1820" s="1">
        <f t="shared" si="312"/>
        <v>601349.18837906502</v>
      </c>
      <c r="F1820" s="1">
        <f t="shared" si="313"/>
        <v>1046459.1516</v>
      </c>
      <c r="G1820" s="1">
        <f t="shared" si="314"/>
        <v>437294.93998924299</v>
      </c>
      <c r="H1820" s="2">
        <f t="shared" si="315"/>
        <v>0.74018552252598457</v>
      </c>
      <c r="I1820" s="2">
        <f t="shared" si="316"/>
        <v>7.4026864604123794</v>
      </c>
      <c r="J1820" s="2">
        <f t="shared" si="317"/>
        <v>0.4178805635371759</v>
      </c>
      <c r="K1820" s="2">
        <f t="shared" si="318"/>
        <v>1.31402275700175E-5</v>
      </c>
      <c r="L1820" s="2">
        <f>AM1820/SUM(AM1:AM$2583)</f>
        <v>8.5853411778497421E-6</v>
      </c>
      <c r="M1820" t="s">
        <v>3884</v>
      </c>
      <c r="N1820" t="s">
        <v>4176</v>
      </c>
      <c r="O1820" t="s">
        <v>4177</v>
      </c>
      <c r="P1820" s="1">
        <v>151930.32803989499</v>
      </c>
      <c r="Q1820" s="1">
        <v>778980.29631355801</v>
      </c>
      <c r="R1820" s="1">
        <v>653169.66765072802</v>
      </c>
      <c r="S1820" s="1">
        <v>867487.64005582896</v>
      </c>
      <c r="T1820" s="1">
        <v>854330.77747197705</v>
      </c>
      <c r="U1820" s="1">
        <v>38676.953231938198</v>
      </c>
      <c r="V1820" s="1">
        <v>82840.884047614207</v>
      </c>
      <c r="W1820" s="1">
        <v>4739.7254156634399</v>
      </c>
      <c r="X1820" s="1">
        <v>5374.7195913012001</v>
      </c>
      <c r="Y1820" s="1">
        <v>119812.46530252699</v>
      </c>
      <c r="Z1820" s="1">
        <v>12806.241112775801</v>
      </c>
      <c r="AA1820" s="1">
        <v>3000.7759660404799</v>
      </c>
      <c r="AB1820" s="1">
        <v>8563.2399983661307</v>
      </c>
      <c r="AC1820" s="1">
        <v>27898.015012639298</v>
      </c>
      <c r="AD1820" s="1">
        <v>32062.408869839499</v>
      </c>
      <c r="AE1820" s="1">
        <v>124538.640889457</v>
      </c>
      <c r="AF1820" s="1">
        <v>52962.748664047598</v>
      </c>
      <c r="AG1820" s="1">
        <v>269038.775503101</v>
      </c>
      <c r="AH1820" s="1">
        <v>283489.01075589203</v>
      </c>
      <c r="AI1820" s="1">
        <v>650639.06848669599</v>
      </c>
      <c r="AJ1820" s="1">
        <v>689364.16251962096</v>
      </c>
      <c r="AK1820" s="1">
        <v>601349.18837906502</v>
      </c>
      <c r="AL1820" s="1">
        <v>1046459.1516</v>
      </c>
      <c r="AM1820" s="1">
        <v>437294.93998924299</v>
      </c>
    </row>
    <row r="1821" spans="1:39" x14ac:dyDescent="0.3">
      <c r="A1821" t="str">
        <f t="shared" si="308"/>
        <v>PAMS</v>
      </c>
      <c r="B1821" t="str">
        <f t="shared" si="309"/>
        <v>H147</v>
      </c>
      <c r="C1821" t="str">
        <f t="shared" si="310"/>
        <v>QUALITY CONT SV/PIPE-TUBING-HOSE</v>
      </c>
      <c r="D1821" s="1">
        <f t="shared" si="311"/>
        <v>0</v>
      </c>
      <c r="E1821" s="1">
        <f t="shared" si="312"/>
        <v>0</v>
      </c>
      <c r="F1821" s="1">
        <f t="shared" si="313"/>
        <v>0</v>
      </c>
      <c r="G1821" s="1">
        <f t="shared" si="314"/>
        <v>0</v>
      </c>
      <c r="H1821" s="2" t="e">
        <f t="shared" si="315"/>
        <v>#DIV/0!</v>
      </c>
      <c r="I1821" s="2" t="e">
        <f t="shared" si="316"/>
        <v>#DIV/0!</v>
      </c>
      <c r="J1821" s="2" t="e">
        <f t="shared" si="317"/>
        <v>#DIV/0!</v>
      </c>
      <c r="K1821" s="2">
        <f t="shared" si="318"/>
        <v>0</v>
      </c>
      <c r="L1821" s="2">
        <f>AM1821/SUM(AM1:AM$2583)</f>
        <v>0</v>
      </c>
      <c r="M1821" t="s">
        <v>3884</v>
      </c>
      <c r="N1821" t="s">
        <v>4178</v>
      </c>
      <c r="O1821" t="s">
        <v>4179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>
        <v>50120.139990437099</v>
      </c>
      <c r="AC1821" s="1"/>
      <c r="AD1821" s="1"/>
      <c r="AE1821" s="1"/>
      <c r="AF1821" s="1"/>
      <c r="AG1821" s="1"/>
      <c r="AH1821" s="1"/>
      <c r="AI1821" s="1">
        <v>9150.1965508698104</v>
      </c>
      <c r="AJ1821" s="1"/>
      <c r="AK1821" s="1"/>
      <c r="AL1821" s="1"/>
      <c r="AM1821" s="1"/>
    </row>
    <row r="1822" spans="1:39" x14ac:dyDescent="0.3">
      <c r="A1822" t="str">
        <f t="shared" si="308"/>
        <v>PAMS</v>
      </c>
      <c r="B1822" t="str">
        <f t="shared" si="309"/>
        <v>H149</v>
      </c>
      <c r="C1822" t="str">
        <f t="shared" si="310"/>
        <v>QUALITY CONT SV/MAINT REPAIR SHOP E</v>
      </c>
      <c r="D1822" s="1">
        <f t="shared" si="311"/>
        <v>73087.138052183305</v>
      </c>
      <c r="E1822" s="1">
        <f t="shared" si="312"/>
        <v>28247.3703951151</v>
      </c>
      <c r="F1822" s="1">
        <f t="shared" si="313"/>
        <v>361748.875</v>
      </c>
      <c r="G1822" s="1">
        <f t="shared" si="314"/>
        <v>359761.53691843199</v>
      </c>
      <c r="H1822" s="2">
        <f t="shared" si="315"/>
        <v>11.806461979999323</v>
      </c>
      <c r="I1822" s="2">
        <f t="shared" si="316"/>
        <v>3.94955589507029</v>
      </c>
      <c r="J1822" s="2">
        <f t="shared" si="317"/>
        <v>0.99450630473538304</v>
      </c>
      <c r="K1822" s="2">
        <f t="shared" si="318"/>
        <v>4.5424253143851188E-6</v>
      </c>
      <c r="L1822" s="2">
        <f>AM1822/SUM(AM1:AM$2583)</f>
        <v>7.0631403537125372E-6</v>
      </c>
      <c r="M1822" t="s">
        <v>3884</v>
      </c>
      <c r="N1822" t="s">
        <v>4180</v>
      </c>
      <c r="O1822" t="s">
        <v>4181</v>
      </c>
      <c r="P1822" s="1"/>
      <c r="Q1822" s="1">
        <v>223703.610672282</v>
      </c>
      <c r="R1822" s="1"/>
      <c r="S1822" s="1">
        <v>6122.7824327381704</v>
      </c>
      <c r="T1822" s="1">
        <v>38061.621062409802</v>
      </c>
      <c r="U1822" s="1">
        <v>27897.183541262799</v>
      </c>
      <c r="V1822" s="1">
        <v>894.80626133690703</v>
      </c>
      <c r="W1822" s="1"/>
      <c r="X1822" s="1"/>
      <c r="Y1822" s="1"/>
      <c r="Z1822" s="1">
        <v>-4693.08391040468</v>
      </c>
      <c r="AA1822" s="1">
        <v>4937.1741321606196</v>
      </c>
      <c r="AB1822" s="1">
        <v>119241.493739549</v>
      </c>
      <c r="AC1822" s="1">
        <v>55494.765100537697</v>
      </c>
      <c r="AD1822" s="1">
        <v>102827.06177467</v>
      </c>
      <c r="AE1822" s="1">
        <v>73087.138052183305</v>
      </c>
      <c r="AF1822" s="1">
        <v>24921.9110282209</v>
      </c>
      <c r="AG1822" s="1">
        <v>164778.51264461401</v>
      </c>
      <c r="AH1822" s="1">
        <v>6169.4277452924698</v>
      </c>
      <c r="AI1822" s="1">
        <v>36431.928117937503</v>
      </c>
      <c r="AJ1822" s="1">
        <v>18303.727673671499</v>
      </c>
      <c r="AK1822" s="1">
        <v>28247.3703951151</v>
      </c>
      <c r="AL1822" s="1">
        <v>361748.875</v>
      </c>
      <c r="AM1822" s="1">
        <v>359761.53691843199</v>
      </c>
    </row>
    <row r="1823" spans="1:39" x14ac:dyDescent="0.3">
      <c r="A1823" t="str">
        <f t="shared" si="308"/>
        <v>PAMS</v>
      </c>
      <c r="B1823" t="str">
        <f t="shared" si="309"/>
        <v>H152</v>
      </c>
      <c r="C1823" t="str">
        <f t="shared" si="310"/>
        <v>QUALITY CONT SV/MEASURING TOOLS</v>
      </c>
      <c r="D1823" s="1">
        <f t="shared" si="311"/>
        <v>8960733.7539648805</v>
      </c>
      <c r="E1823" s="1">
        <f t="shared" si="312"/>
        <v>9812399.55743213</v>
      </c>
      <c r="F1823" s="1">
        <f t="shared" si="313"/>
        <v>7205572.6778999995</v>
      </c>
      <c r="G1823" s="1">
        <f t="shared" si="314"/>
        <v>132043.694850525</v>
      </c>
      <c r="H1823" s="2">
        <f t="shared" si="315"/>
        <v>-0.26566660522478025</v>
      </c>
      <c r="I1823" s="2">
        <f t="shared" si="316"/>
        <v>-0.19587247252919104</v>
      </c>
      <c r="J1823" s="2">
        <f t="shared" si="317"/>
        <v>1.832521865409981E-2</v>
      </c>
      <c r="K1823" s="2">
        <f t="shared" si="318"/>
        <v>9.0479274432393828E-5</v>
      </c>
      <c r="L1823" s="2">
        <f>AM1823/SUM(AM1:AM$2583)</f>
        <v>2.5923926096732901E-6</v>
      </c>
      <c r="M1823" t="s">
        <v>3884</v>
      </c>
      <c r="N1823" t="s">
        <v>4182</v>
      </c>
      <c r="O1823" t="s">
        <v>4183</v>
      </c>
      <c r="P1823" s="1"/>
      <c r="Q1823" s="1"/>
      <c r="R1823" s="1">
        <v>0</v>
      </c>
      <c r="S1823" s="1"/>
      <c r="T1823" s="1">
        <v>8677.9544035523995</v>
      </c>
      <c r="U1823" s="1"/>
      <c r="V1823" s="1"/>
      <c r="W1823" s="1">
        <v>10347683.340335701</v>
      </c>
      <c r="X1823" s="1">
        <v>10666544.263826501</v>
      </c>
      <c r="Y1823" s="1">
        <v>11304964.201114999</v>
      </c>
      <c r="Z1823" s="1">
        <v>11855515.7026658</v>
      </c>
      <c r="AA1823" s="1">
        <v>11687120.6483944</v>
      </c>
      <c r="AB1823" s="1">
        <v>11805320.440747499</v>
      </c>
      <c r="AC1823" s="1">
        <v>11719305.989938799</v>
      </c>
      <c r="AD1823" s="1">
        <v>14073826.7415509</v>
      </c>
      <c r="AE1823" s="1">
        <v>8960733.7539648805</v>
      </c>
      <c r="AF1823" s="1">
        <v>10655192.5070475</v>
      </c>
      <c r="AG1823" s="1">
        <v>14670403.9351252</v>
      </c>
      <c r="AH1823" s="1">
        <v>19043223.906592298</v>
      </c>
      <c r="AI1823" s="1">
        <v>14737233.2874362</v>
      </c>
      <c r="AJ1823" s="1">
        <v>9916274.8648448009</v>
      </c>
      <c r="AK1823" s="1">
        <v>9812399.55743213</v>
      </c>
      <c r="AL1823" s="1">
        <v>7205572.6778999995</v>
      </c>
      <c r="AM1823" s="1">
        <v>132043.694850525</v>
      </c>
    </row>
    <row r="1824" spans="1:39" x14ac:dyDescent="0.3">
      <c r="A1824" t="str">
        <f t="shared" si="308"/>
        <v>PAMS</v>
      </c>
      <c r="B1824" t="str">
        <f t="shared" si="309"/>
        <v>H154</v>
      </c>
      <c r="C1824" t="str">
        <f t="shared" si="310"/>
        <v>QUALITY CONT SV/PREFAB STRUCTURES</v>
      </c>
      <c r="D1824" s="1">
        <f t="shared" si="311"/>
        <v>224280.44384799199</v>
      </c>
      <c r="E1824" s="1">
        <f t="shared" si="312"/>
        <v>152054.834573425</v>
      </c>
      <c r="F1824" s="1">
        <f t="shared" si="313"/>
        <v>248375</v>
      </c>
      <c r="G1824" s="1">
        <f t="shared" si="314"/>
        <v>0</v>
      </c>
      <c r="H1824" s="2">
        <f t="shared" si="315"/>
        <v>0.6334567769370294</v>
      </c>
      <c r="I1824" s="2">
        <f t="shared" si="316"/>
        <v>0.10743048184949333</v>
      </c>
      <c r="J1824" s="2">
        <f t="shared" si="317"/>
        <v>0</v>
      </c>
      <c r="K1824" s="2">
        <f t="shared" si="318"/>
        <v>3.1188069001193272E-6</v>
      </c>
      <c r="L1824" s="2">
        <f>AM1824/SUM(AM1:AM$2583)</f>
        <v>0</v>
      </c>
      <c r="M1824" t="s">
        <v>3884</v>
      </c>
      <c r="N1824" t="s">
        <v>4184</v>
      </c>
      <c r="O1824" t="s">
        <v>4185</v>
      </c>
      <c r="P1824" s="1"/>
      <c r="Q1824" s="1"/>
      <c r="R1824" s="1"/>
      <c r="S1824" s="1"/>
      <c r="T1824" s="1"/>
      <c r="U1824" s="1"/>
      <c r="V1824" s="1"/>
      <c r="W1824" s="1">
        <v>57480.907711060499</v>
      </c>
      <c r="X1824" s="1">
        <v>-1519.6379796833801</v>
      </c>
      <c r="Y1824" s="1"/>
      <c r="Z1824" s="1"/>
      <c r="AA1824" s="1">
        <v>163470.47670728399</v>
      </c>
      <c r="AB1824" s="1">
        <v>80867.208784570495</v>
      </c>
      <c r="AC1824" s="1">
        <v>251822.09598448401</v>
      </c>
      <c r="AD1824" s="1">
        <v>109521.636454284</v>
      </c>
      <c r="AE1824" s="1">
        <v>224280.44384799199</v>
      </c>
      <c r="AF1824" s="1">
        <v>192039.46756596101</v>
      </c>
      <c r="AG1824" s="1">
        <v>51734.932994405899</v>
      </c>
      <c r="AH1824" s="1">
        <v>240077.75713883099</v>
      </c>
      <c r="AI1824" s="1">
        <v>246992.58826799499</v>
      </c>
      <c r="AJ1824" s="1">
        <v>209970.64668295599</v>
      </c>
      <c r="AK1824" s="1">
        <v>152054.834573425</v>
      </c>
      <c r="AL1824" s="1">
        <v>248375</v>
      </c>
      <c r="AM1824" s="1"/>
    </row>
    <row r="1825" spans="1:39" x14ac:dyDescent="0.3">
      <c r="A1825" t="str">
        <f t="shared" si="308"/>
        <v>PAMS</v>
      </c>
      <c r="B1825" t="str">
        <f t="shared" si="309"/>
        <v>H156</v>
      </c>
      <c r="C1825" t="str">
        <f t="shared" si="310"/>
        <v>QUALITY CONT SV/CONTRUCT MATERIAL</v>
      </c>
      <c r="D1825" s="1">
        <f t="shared" si="311"/>
        <v>0</v>
      </c>
      <c r="E1825" s="1">
        <f t="shared" si="312"/>
        <v>0</v>
      </c>
      <c r="F1825" s="1">
        <f t="shared" si="313"/>
        <v>0</v>
      </c>
      <c r="G1825" s="1">
        <f t="shared" si="314"/>
        <v>0</v>
      </c>
      <c r="H1825" s="2" t="e">
        <f t="shared" si="315"/>
        <v>#DIV/0!</v>
      </c>
      <c r="I1825" s="2" t="e">
        <f t="shared" si="316"/>
        <v>#DIV/0!</v>
      </c>
      <c r="J1825" s="2" t="e">
        <f t="shared" si="317"/>
        <v>#DIV/0!</v>
      </c>
      <c r="K1825" s="2">
        <f t="shared" si="318"/>
        <v>0</v>
      </c>
      <c r="L1825" s="2">
        <f>AM1825/SUM(AM1:AM$2583)</f>
        <v>0</v>
      </c>
      <c r="M1825" t="s">
        <v>3884</v>
      </c>
      <c r="N1825" t="s">
        <v>4186</v>
      </c>
      <c r="O1825" t="s">
        <v>4187</v>
      </c>
      <c r="P1825" s="1"/>
      <c r="Q1825" s="1"/>
      <c r="R1825" s="1"/>
      <c r="S1825" s="1"/>
      <c r="T1825" s="1"/>
      <c r="U1825" s="1">
        <v>7146.0907953452197</v>
      </c>
      <c r="V1825" s="1"/>
      <c r="W1825" s="1"/>
      <c r="X1825" s="1"/>
      <c r="Y1825" s="1"/>
      <c r="Z1825" s="1"/>
      <c r="AA1825" s="1">
        <v>25647.657829405802</v>
      </c>
      <c r="AB1825" s="1">
        <v>4232518.6328924401</v>
      </c>
      <c r="AC1825" s="1">
        <v>235341.81262247</v>
      </c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</row>
    <row r="1826" spans="1:39" x14ac:dyDescent="0.3">
      <c r="A1826" t="str">
        <f t="shared" si="308"/>
        <v>PAMS</v>
      </c>
      <c r="B1826" t="str">
        <f t="shared" si="309"/>
        <v>H159</v>
      </c>
      <c r="C1826" t="str">
        <f t="shared" si="310"/>
        <v>QUALITY CONT SV/ELECT-ELCT EQ</v>
      </c>
      <c r="D1826" s="1">
        <f t="shared" si="311"/>
        <v>138616.32908918601</v>
      </c>
      <c r="E1826" s="1">
        <f t="shared" si="312"/>
        <v>-25330.579348915398</v>
      </c>
      <c r="F1826" s="1">
        <f t="shared" si="313"/>
        <v>116576.1914</v>
      </c>
      <c r="G1826" s="1">
        <f t="shared" si="314"/>
        <v>0</v>
      </c>
      <c r="H1826" s="2">
        <f t="shared" si="315"/>
        <v>-5.6021920696808518</v>
      </c>
      <c r="I1826" s="2">
        <f t="shared" si="316"/>
        <v>-0.1590010198221693</v>
      </c>
      <c r="J1826" s="2">
        <f t="shared" si="317"/>
        <v>0</v>
      </c>
      <c r="K1826" s="2">
        <f t="shared" si="318"/>
        <v>1.4638294116877759E-6</v>
      </c>
      <c r="L1826" s="2">
        <f>AM1826/SUM(AM1:AM$2583)</f>
        <v>0</v>
      </c>
      <c r="M1826" t="s">
        <v>3884</v>
      </c>
      <c r="N1826" t="s">
        <v>4188</v>
      </c>
      <c r="O1826" t="s">
        <v>4189</v>
      </c>
      <c r="P1826" s="1">
        <v>92048.1409353497</v>
      </c>
      <c r="Q1826" s="1">
        <v>389045.299603355</v>
      </c>
      <c r="R1826" s="1"/>
      <c r="S1826" s="1"/>
      <c r="T1826" s="1"/>
      <c r="U1826" s="1">
        <v>23060.9402757262</v>
      </c>
      <c r="V1826" s="1"/>
      <c r="W1826" s="1"/>
      <c r="X1826" s="1"/>
      <c r="Y1826" s="1"/>
      <c r="Z1826" s="1"/>
      <c r="AA1826" s="1">
        <v>66229.946812874594</v>
      </c>
      <c r="AB1826" s="1"/>
      <c r="AC1826" s="1">
        <v>-21641.7067565578</v>
      </c>
      <c r="AD1826" s="1"/>
      <c r="AE1826" s="1">
        <v>138616.32908918601</v>
      </c>
      <c r="AF1826" s="1">
        <v>12984.3751252044</v>
      </c>
      <c r="AG1826" s="1">
        <v>11593.7410730677</v>
      </c>
      <c r="AH1826" s="1"/>
      <c r="AI1826" s="1"/>
      <c r="AJ1826" s="1">
        <v>114064.24194394</v>
      </c>
      <c r="AK1826" s="1">
        <v>-25330.579348915398</v>
      </c>
      <c r="AL1826" s="1">
        <v>116576.1914</v>
      </c>
      <c r="AM1826" s="1"/>
    </row>
    <row r="1827" spans="1:39" x14ac:dyDescent="0.3">
      <c r="A1827" t="str">
        <f t="shared" si="308"/>
        <v>PAMS</v>
      </c>
      <c r="B1827" t="str">
        <f t="shared" si="309"/>
        <v>H161</v>
      </c>
      <c r="C1827" t="str">
        <f t="shared" si="310"/>
        <v>QUALITY CONT SV/POWER DISTRIBUTE EQ</v>
      </c>
      <c r="D1827" s="1">
        <f t="shared" si="311"/>
        <v>115311.890479728</v>
      </c>
      <c r="E1827" s="1">
        <f t="shared" si="312"/>
        <v>6073.5535391699996</v>
      </c>
      <c r="F1827" s="1">
        <f t="shared" si="313"/>
        <v>0</v>
      </c>
      <c r="G1827" s="1">
        <f t="shared" si="314"/>
        <v>0</v>
      </c>
      <c r="H1827" s="2">
        <f t="shared" si="315"/>
        <v>-1</v>
      </c>
      <c r="I1827" s="2">
        <f t="shared" si="316"/>
        <v>-1</v>
      </c>
      <c r="J1827" s="2" t="e">
        <f t="shared" si="317"/>
        <v>#DIV/0!</v>
      </c>
      <c r="K1827" s="2">
        <f t="shared" si="318"/>
        <v>0</v>
      </c>
      <c r="L1827" s="2">
        <f>AM1827/SUM(AM1:AM$2583)</f>
        <v>0</v>
      </c>
      <c r="M1827" t="s">
        <v>3884</v>
      </c>
      <c r="N1827" t="s">
        <v>4190</v>
      </c>
      <c r="O1827" t="s">
        <v>4191</v>
      </c>
      <c r="P1827" s="1">
        <v>41680.988093895299</v>
      </c>
      <c r="Q1827" s="1"/>
      <c r="R1827" s="1"/>
      <c r="S1827" s="1"/>
      <c r="T1827" s="1"/>
      <c r="U1827" s="1"/>
      <c r="V1827" s="1">
        <v>6072.0993640409197</v>
      </c>
      <c r="W1827" s="1">
        <v>-444.14343415567998</v>
      </c>
      <c r="X1827" s="1">
        <v>20884.358094473198</v>
      </c>
      <c r="Y1827" s="1"/>
      <c r="Z1827" s="1"/>
      <c r="AA1827" s="1">
        <v>96178.716860271801</v>
      </c>
      <c r="AB1827" s="1"/>
      <c r="AC1827" s="1">
        <v>1283.0440434244999</v>
      </c>
      <c r="AD1827" s="1"/>
      <c r="AE1827" s="1">
        <v>115311.890479728</v>
      </c>
      <c r="AF1827" s="1">
        <v>213279.997168395</v>
      </c>
      <c r="AG1827" s="1">
        <v>48730.527309687001</v>
      </c>
      <c r="AH1827" s="1"/>
      <c r="AI1827" s="1"/>
      <c r="AJ1827" s="1"/>
      <c r="AK1827" s="1">
        <v>6073.5535391699996</v>
      </c>
      <c r="AL1827" s="1"/>
      <c r="AM1827" s="1"/>
    </row>
    <row r="1828" spans="1:39" x14ac:dyDescent="0.3">
      <c r="A1828" t="str">
        <f t="shared" si="308"/>
        <v>PAMS</v>
      </c>
      <c r="B1828" t="str">
        <f t="shared" si="309"/>
        <v>H162</v>
      </c>
      <c r="C1828" t="str">
        <f t="shared" si="310"/>
        <v>QUALITY CONT SV/LIGHTING FIXTURES</v>
      </c>
      <c r="D1828" s="1">
        <f t="shared" si="311"/>
        <v>0</v>
      </c>
      <c r="E1828" s="1">
        <f t="shared" si="312"/>
        <v>0</v>
      </c>
      <c r="F1828" s="1">
        <f t="shared" si="313"/>
        <v>0</v>
      </c>
      <c r="G1828" s="1">
        <f t="shared" si="314"/>
        <v>0</v>
      </c>
      <c r="H1828" s="2" t="e">
        <f t="shared" si="315"/>
        <v>#DIV/0!</v>
      </c>
      <c r="I1828" s="2" t="e">
        <f t="shared" si="316"/>
        <v>#DIV/0!</v>
      </c>
      <c r="J1828" s="2" t="e">
        <f t="shared" si="317"/>
        <v>#DIV/0!</v>
      </c>
      <c r="K1828" s="2">
        <f t="shared" si="318"/>
        <v>0</v>
      </c>
      <c r="L1828" s="2">
        <f>AM1828/SUM(AM1:AM$2583)</f>
        <v>0</v>
      </c>
      <c r="M1828" t="s">
        <v>3884</v>
      </c>
      <c r="N1828" t="s">
        <v>4192</v>
      </c>
      <c r="O1828" t="s">
        <v>4193</v>
      </c>
      <c r="P1828" s="1"/>
      <c r="Q1828" s="1"/>
      <c r="R1828" s="1"/>
      <c r="S1828" s="1"/>
      <c r="T1828" s="1"/>
      <c r="U1828" s="1"/>
      <c r="V1828" s="1">
        <v>18722.422883691401</v>
      </c>
      <c r="W1828" s="1"/>
      <c r="X1828" s="1"/>
      <c r="Y1828" s="1"/>
      <c r="Z1828" s="1"/>
      <c r="AA1828" s="1"/>
      <c r="AB1828" s="1"/>
      <c r="AC1828" s="1"/>
      <c r="AD1828" s="1"/>
      <c r="AE1828" s="1"/>
      <c r="AF1828" s="1">
        <v>9516.7202017072705</v>
      </c>
      <c r="AG1828" s="1"/>
      <c r="AH1828" s="1"/>
      <c r="AI1828" s="1"/>
      <c r="AJ1828" s="1"/>
      <c r="AK1828" s="1"/>
      <c r="AL1828" s="1"/>
      <c r="AM1828" s="1"/>
    </row>
    <row r="1829" spans="1:39" x14ac:dyDescent="0.3">
      <c r="A1829" t="str">
        <f t="shared" si="308"/>
        <v>PAMS</v>
      </c>
      <c r="B1829" t="str">
        <f t="shared" si="309"/>
        <v>H163</v>
      </c>
      <c r="C1829" t="str">
        <f t="shared" si="310"/>
        <v>QUALITY CONT SV/ALARM &amp; SIGNAL SYS</v>
      </c>
      <c r="D1829" s="1">
        <f t="shared" si="311"/>
        <v>-328.66062785437902</v>
      </c>
      <c r="E1829" s="1">
        <f t="shared" si="312"/>
        <v>180999.15165288499</v>
      </c>
      <c r="F1829" s="1">
        <f t="shared" si="313"/>
        <v>1212155.8469</v>
      </c>
      <c r="G1829" s="1">
        <f t="shared" si="314"/>
        <v>10428.4500567738</v>
      </c>
      <c r="H1829" s="2">
        <f t="shared" si="315"/>
        <v>5.6970250182422841</v>
      </c>
      <c r="I1829" s="2">
        <f t="shared" si="316"/>
        <v>-3689.1687192451745</v>
      </c>
      <c r="J1829" s="2">
        <f t="shared" si="317"/>
        <v>8.6032254709192697E-3</v>
      </c>
      <c r="K1829" s="2">
        <f t="shared" si="318"/>
        <v>1.5220855638980197E-5</v>
      </c>
      <c r="L1829" s="2">
        <f>AM1829/SUM(AM1:AM$2583)</f>
        <v>2.0474008159292211E-7</v>
      </c>
      <c r="M1829" t="s">
        <v>3884</v>
      </c>
      <c r="N1829" t="s">
        <v>4194</v>
      </c>
      <c r="O1829" t="s">
        <v>4195</v>
      </c>
      <c r="P1829" s="1">
        <v>353250.29224113299</v>
      </c>
      <c r="Q1829" s="1">
        <v>1077416.8864839</v>
      </c>
      <c r="R1829" s="1">
        <v>1648283.7777714799</v>
      </c>
      <c r="S1829" s="1">
        <v>1798479.71891254</v>
      </c>
      <c r="T1829" s="1">
        <v>484055.52314090199</v>
      </c>
      <c r="U1829" s="1">
        <v>1971024.6575891799</v>
      </c>
      <c r="V1829" s="1">
        <v>5062460.0985440398</v>
      </c>
      <c r="W1829" s="1">
        <v>356531.31767240597</v>
      </c>
      <c r="X1829" s="1">
        <v>2457020.5426435</v>
      </c>
      <c r="Y1829" s="1">
        <v>1324383.8347563599</v>
      </c>
      <c r="Z1829" s="1">
        <v>265365.51934062497</v>
      </c>
      <c r="AA1829" s="1">
        <v>-9244.6982646093202</v>
      </c>
      <c r="AB1829" s="1">
        <v>14023.0482324644</v>
      </c>
      <c r="AC1829" s="1">
        <v>170937.42891742801</v>
      </c>
      <c r="AD1829" s="1">
        <v>75739.3125253217</v>
      </c>
      <c r="AE1829" s="1">
        <v>-328.66062785437902</v>
      </c>
      <c r="AF1829" s="1">
        <v>139002.73972575401</v>
      </c>
      <c r="AG1829" s="1">
        <v>514629.178364122</v>
      </c>
      <c r="AH1829" s="1">
        <v>384729.76200215501</v>
      </c>
      <c r="AI1829" s="1">
        <v>314428.92265356198</v>
      </c>
      <c r="AJ1829" s="1">
        <v>187796.52157643699</v>
      </c>
      <c r="AK1829" s="1">
        <v>180999.15165288499</v>
      </c>
      <c r="AL1829" s="1">
        <v>1212155.8469</v>
      </c>
      <c r="AM1829" s="1">
        <v>10428.4500567738</v>
      </c>
    </row>
    <row r="1830" spans="1:39" x14ac:dyDescent="0.3">
      <c r="A1830" t="str">
        <f t="shared" si="308"/>
        <v>PAMS</v>
      </c>
      <c r="B1830" t="str">
        <f t="shared" si="309"/>
        <v>H165</v>
      </c>
      <c r="C1830" t="str">
        <f t="shared" si="310"/>
        <v>QUALITY CONT SV/MEDICAL-DENTAL-VET</v>
      </c>
      <c r="D1830" s="1">
        <f t="shared" si="311"/>
        <v>21446.122499311401</v>
      </c>
      <c r="E1830" s="1">
        <f t="shared" si="312"/>
        <v>345729.11585946701</v>
      </c>
      <c r="F1830" s="1">
        <f t="shared" si="313"/>
        <v>-298897.84379999997</v>
      </c>
      <c r="G1830" s="1">
        <f t="shared" si="314"/>
        <v>0</v>
      </c>
      <c r="H1830" s="2">
        <f t="shared" si="315"/>
        <v>-1.8645434534981336</v>
      </c>
      <c r="I1830" s="2">
        <f t="shared" si="316"/>
        <v>-14.937150821067869</v>
      </c>
      <c r="J1830" s="2">
        <f t="shared" si="317"/>
        <v>0</v>
      </c>
      <c r="K1830" s="2">
        <f t="shared" si="318"/>
        <v>-3.7532145251101308E-6</v>
      </c>
      <c r="L1830" s="2">
        <f>AM1830/SUM(AM1:AM$2583)</f>
        <v>0</v>
      </c>
      <c r="M1830" t="s">
        <v>3884</v>
      </c>
      <c r="N1830" t="s">
        <v>4196</v>
      </c>
      <c r="O1830" t="s">
        <v>4197</v>
      </c>
      <c r="P1830" s="1">
        <v>127112.71447544001</v>
      </c>
      <c r="Q1830" s="1">
        <v>45462.891169057097</v>
      </c>
      <c r="R1830" s="1"/>
      <c r="S1830" s="1"/>
      <c r="T1830" s="1"/>
      <c r="U1830" s="1"/>
      <c r="V1830" s="1">
        <v>-1083.55445708766</v>
      </c>
      <c r="W1830" s="1"/>
      <c r="X1830" s="1"/>
      <c r="Y1830" s="1">
        <v>0</v>
      </c>
      <c r="Z1830" s="1">
        <v>173710.875973488</v>
      </c>
      <c r="AA1830" s="1">
        <v>216768.30339747001</v>
      </c>
      <c r="AB1830" s="1">
        <v>149246.49721549399</v>
      </c>
      <c r="AC1830" s="1">
        <v>71779.852634297597</v>
      </c>
      <c r="AD1830" s="1">
        <v>-24957.2029078669</v>
      </c>
      <c r="AE1830" s="1">
        <v>21446.122499311401</v>
      </c>
      <c r="AF1830" s="1">
        <v>3222.5993783031199</v>
      </c>
      <c r="AG1830" s="1">
        <v>27983.925025557801</v>
      </c>
      <c r="AH1830" s="1"/>
      <c r="AI1830" s="1">
        <v>19763.080579761201</v>
      </c>
      <c r="AJ1830" s="1">
        <v>13378.819122625</v>
      </c>
      <c r="AK1830" s="1">
        <v>345729.11585946701</v>
      </c>
      <c r="AL1830" s="1">
        <v>-298897.84379999997</v>
      </c>
      <c r="AM1830" s="1"/>
    </row>
    <row r="1831" spans="1:39" x14ac:dyDescent="0.3">
      <c r="A1831" t="str">
        <f t="shared" si="308"/>
        <v>PAMS</v>
      </c>
      <c r="B1831" t="str">
        <f t="shared" si="309"/>
        <v>H166</v>
      </c>
      <c r="C1831" t="str">
        <f t="shared" si="310"/>
        <v>QUALITY CONT SV/INSTRUMENT &amp; LAB EQ</v>
      </c>
      <c r="D1831" s="1">
        <f t="shared" si="311"/>
        <v>0</v>
      </c>
      <c r="E1831" s="1">
        <f t="shared" si="312"/>
        <v>0</v>
      </c>
      <c r="F1831" s="1">
        <f t="shared" si="313"/>
        <v>0</v>
      </c>
      <c r="G1831" s="1">
        <f t="shared" si="314"/>
        <v>0</v>
      </c>
      <c r="H1831" s="2" t="e">
        <f t="shared" si="315"/>
        <v>#DIV/0!</v>
      </c>
      <c r="I1831" s="2" t="e">
        <f t="shared" si="316"/>
        <v>#DIV/0!</v>
      </c>
      <c r="J1831" s="2" t="e">
        <f t="shared" si="317"/>
        <v>#DIV/0!</v>
      </c>
      <c r="K1831" s="2">
        <f t="shared" si="318"/>
        <v>0</v>
      </c>
      <c r="L1831" s="2">
        <f>AM1831/SUM(AM1:AM$2583)</f>
        <v>0</v>
      </c>
      <c r="M1831" t="s">
        <v>3884</v>
      </c>
      <c r="N1831" t="s">
        <v>4198</v>
      </c>
      <c r="O1831" t="s">
        <v>4199</v>
      </c>
      <c r="P1831" s="1">
        <v>1076.07621314627</v>
      </c>
      <c r="Q1831" s="1"/>
      <c r="R1831" s="1"/>
      <c r="S1831" s="1"/>
      <c r="T1831" s="1">
        <v>14696.2957674148</v>
      </c>
      <c r="U1831" s="1"/>
      <c r="V1831" s="1"/>
      <c r="W1831" s="1">
        <v>6221.6550675892204</v>
      </c>
      <c r="X1831" s="1"/>
      <c r="Y1831" s="1"/>
      <c r="Z1831" s="1"/>
      <c r="AA1831" s="1">
        <v>68633.132351489898</v>
      </c>
      <c r="AB1831" s="1">
        <v>7291.3469986088103</v>
      </c>
      <c r="AC1831" s="1">
        <v>7840.2091234908503</v>
      </c>
      <c r="AD1831" s="1">
        <v>65916.845315194703</v>
      </c>
      <c r="AE1831" s="1"/>
      <c r="AF1831" s="1"/>
      <c r="AG1831" s="1">
        <v>4902.7967541853995</v>
      </c>
      <c r="AH1831" s="1"/>
      <c r="AI1831" s="1">
        <v>2814.1839403086001</v>
      </c>
      <c r="AJ1831" s="1"/>
      <c r="AK1831" s="1"/>
      <c r="AL1831" s="1">
        <v>0</v>
      </c>
      <c r="AM1831" s="1"/>
    </row>
    <row r="1832" spans="1:39" x14ac:dyDescent="0.3">
      <c r="A1832" t="str">
        <f t="shared" si="308"/>
        <v>PAMS</v>
      </c>
      <c r="B1832" t="str">
        <f t="shared" si="309"/>
        <v>H168</v>
      </c>
      <c r="C1832" t="str">
        <f t="shared" si="310"/>
        <v>QUALITY CONT SV/CHEMICAL PRODUCTS</v>
      </c>
      <c r="D1832" s="1">
        <f t="shared" si="311"/>
        <v>719.668540245347</v>
      </c>
      <c r="E1832" s="1">
        <f t="shared" si="312"/>
        <v>0</v>
      </c>
      <c r="F1832" s="1">
        <f t="shared" si="313"/>
        <v>0</v>
      </c>
      <c r="G1832" s="1">
        <f t="shared" si="314"/>
        <v>0</v>
      </c>
      <c r="H1832" s="2" t="e">
        <f t="shared" si="315"/>
        <v>#DIV/0!</v>
      </c>
      <c r="I1832" s="2">
        <f t="shared" si="316"/>
        <v>-1</v>
      </c>
      <c r="J1832" s="2" t="e">
        <f t="shared" si="317"/>
        <v>#DIV/0!</v>
      </c>
      <c r="K1832" s="2">
        <f t="shared" si="318"/>
        <v>0</v>
      </c>
      <c r="L1832" s="2">
        <f>AM1832/SUM(AM1:AM$2583)</f>
        <v>0</v>
      </c>
      <c r="M1832" t="s">
        <v>3884</v>
      </c>
      <c r="N1832" t="s">
        <v>4200</v>
      </c>
      <c r="O1832" t="s">
        <v>4201</v>
      </c>
      <c r="P1832" s="1"/>
      <c r="Q1832" s="1"/>
      <c r="R1832" s="1"/>
      <c r="S1832" s="1"/>
      <c r="T1832" s="1"/>
      <c r="U1832" s="1">
        <v>4713.5326155155899</v>
      </c>
      <c r="V1832" s="1"/>
      <c r="W1832" s="1"/>
      <c r="X1832" s="1"/>
      <c r="Y1832" s="1"/>
      <c r="Z1832" s="1"/>
      <c r="AA1832" s="1"/>
      <c r="AB1832" s="1"/>
      <c r="AC1832" s="1"/>
      <c r="AD1832" s="1">
        <v>11661.8701854598</v>
      </c>
      <c r="AE1832" s="1">
        <v>719.668540245347</v>
      </c>
      <c r="AF1832" s="1"/>
      <c r="AG1832" s="1"/>
      <c r="AH1832" s="1">
        <v>127487.567270135</v>
      </c>
      <c r="AI1832" s="1"/>
      <c r="AJ1832" s="1"/>
      <c r="AK1832" s="1"/>
      <c r="AL1832" s="1"/>
      <c r="AM1832" s="1"/>
    </row>
    <row r="1833" spans="1:39" x14ac:dyDescent="0.3">
      <c r="A1833" t="str">
        <f t="shared" si="308"/>
        <v>PAMS</v>
      </c>
      <c r="B1833" t="str">
        <f t="shared" si="309"/>
        <v>H169</v>
      </c>
      <c r="C1833" t="str">
        <f t="shared" si="310"/>
        <v>QUALITY CONT SV/TRAINING AID-DEVICE</v>
      </c>
      <c r="D1833" s="1">
        <f t="shared" si="311"/>
        <v>22130.131463387501</v>
      </c>
      <c r="E1833" s="1">
        <f t="shared" si="312"/>
        <v>8556.7171355013706</v>
      </c>
      <c r="F1833" s="1">
        <f t="shared" si="313"/>
        <v>28150</v>
      </c>
      <c r="G1833" s="1">
        <f t="shared" si="314"/>
        <v>1351.5807566175199</v>
      </c>
      <c r="H1833" s="2">
        <f t="shared" si="315"/>
        <v>2.2898130853487171</v>
      </c>
      <c r="I1833" s="2">
        <f t="shared" si="316"/>
        <v>0.27202136356812345</v>
      </c>
      <c r="J1833" s="2">
        <f t="shared" si="317"/>
        <v>4.8013525989965181E-2</v>
      </c>
      <c r="K1833" s="2">
        <f t="shared" si="318"/>
        <v>3.5347524605277928E-7</v>
      </c>
      <c r="L1833" s="2">
        <f>AM1833/SUM(AM1:AM$2583)</f>
        <v>2.6535367469065949E-8</v>
      </c>
      <c r="M1833" t="s">
        <v>3884</v>
      </c>
      <c r="N1833" t="s">
        <v>4202</v>
      </c>
      <c r="O1833" t="s">
        <v>4203</v>
      </c>
      <c r="P1833" s="1"/>
      <c r="Q1833" s="1"/>
      <c r="R1833" s="1"/>
      <c r="S1833" s="1">
        <v>0</v>
      </c>
      <c r="T1833" s="1"/>
      <c r="U1833" s="1">
        <v>10410.1940859059</v>
      </c>
      <c r="V1833" s="1">
        <v>2815821.0834880499</v>
      </c>
      <c r="W1833" s="1">
        <v>2475085.1563862301</v>
      </c>
      <c r="X1833" s="1">
        <v>4949522.5100848004</v>
      </c>
      <c r="Y1833" s="1">
        <v>5652905.7681116899</v>
      </c>
      <c r="Z1833" s="1">
        <v>6423494.2409860101</v>
      </c>
      <c r="AA1833" s="1">
        <v>1575197.1675557699</v>
      </c>
      <c r="AB1833" s="1">
        <v>34109.399793491903</v>
      </c>
      <c r="AC1833" s="1">
        <v>-409865.60625007702</v>
      </c>
      <c r="AD1833" s="1">
        <v>20248.355069704601</v>
      </c>
      <c r="AE1833" s="1">
        <v>22130.131463387501</v>
      </c>
      <c r="AF1833" s="1">
        <v>25286.900801838899</v>
      </c>
      <c r="AG1833" s="1">
        <v>29599.3468852962</v>
      </c>
      <c r="AH1833" s="1">
        <v>29518.412220387901</v>
      </c>
      <c r="AI1833" s="1">
        <v>29847.336362384402</v>
      </c>
      <c r="AJ1833" s="1">
        <v>29454.401455428098</v>
      </c>
      <c r="AK1833" s="1">
        <v>8556.7171355013706</v>
      </c>
      <c r="AL1833" s="1">
        <v>28150</v>
      </c>
      <c r="AM1833" s="1">
        <v>1351.5807566175199</v>
      </c>
    </row>
    <row r="1834" spans="1:39" x14ac:dyDescent="0.3">
      <c r="A1834" t="str">
        <f t="shared" si="308"/>
        <v>PAMS</v>
      </c>
      <c r="B1834" t="str">
        <f t="shared" si="309"/>
        <v>H171</v>
      </c>
      <c r="C1834" t="str">
        <f t="shared" si="310"/>
        <v>QUALITY CONTROL SERVICES: FURNITURE</v>
      </c>
      <c r="D1834" s="1">
        <f t="shared" si="311"/>
        <v>0</v>
      </c>
      <c r="E1834" s="1">
        <f t="shared" si="312"/>
        <v>0</v>
      </c>
      <c r="F1834" s="1">
        <f t="shared" si="313"/>
        <v>0</v>
      </c>
      <c r="G1834" s="1">
        <f t="shared" si="314"/>
        <v>0</v>
      </c>
      <c r="H1834" s="2" t="e">
        <f t="shared" si="315"/>
        <v>#DIV/0!</v>
      </c>
      <c r="I1834" s="2" t="e">
        <f t="shared" si="316"/>
        <v>#DIV/0!</v>
      </c>
      <c r="J1834" s="2" t="e">
        <f t="shared" si="317"/>
        <v>#DIV/0!</v>
      </c>
      <c r="K1834" s="2">
        <f t="shared" si="318"/>
        <v>0</v>
      </c>
      <c r="L1834" s="2">
        <f>AM1834/SUM(AM1:AM$2583)</f>
        <v>0</v>
      </c>
      <c r="M1834" t="s">
        <v>3884</v>
      </c>
      <c r="N1834" t="s">
        <v>4204</v>
      </c>
      <c r="O1834" t="s">
        <v>4205</v>
      </c>
      <c r="P1834" s="1"/>
      <c r="Q1834" s="1"/>
      <c r="R1834" s="1"/>
      <c r="S1834" s="1">
        <v>66477.447393778697</v>
      </c>
      <c r="T1834" s="1"/>
      <c r="U1834" s="1">
        <v>31688.220799561099</v>
      </c>
      <c r="V1834" s="1"/>
      <c r="W1834" s="1"/>
      <c r="X1834" s="1"/>
      <c r="Y1834" s="1">
        <v>5120.0712595682598</v>
      </c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</row>
    <row r="1835" spans="1:39" x14ac:dyDescent="0.3">
      <c r="A1835" t="str">
        <f t="shared" si="308"/>
        <v>PAMS</v>
      </c>
      <c r="B1835" t="str">
        <f t="shared" si="309"/>
        <v>H172</v>
      </c>
      <c r="C1835" t="str">
        <f t="shared" si="310"/>
        <v>QUALITY CONT SV/HOUSEHOLD FURNISH</v>
      </c>
      <c r="D1835" s="1">
        <f t="shared" si="311"/>
        <v>0</v>
      </c>
      <c r="E1835" s="1">
        <f t="shared" si="312"/>
        <v>218537.50678505699</v>
      </c>
      <c r="F1835" s="1">
        <f t="shared" si="313"/>
        <v>0</v>
      </c>
      <c r="G1835" s="1">
        <f t="shared" si="314"/>
        <v>0</v>
      </c>
      <c r="H1835" s="2">
        <f t="shared" si="315"/>
        <v>-1</v>
      </c>
      <c r="I1835" s="2" t="e">
        <f t="shared" si="316"/>
        <v>#DIV/0!</v>
      </c>
      <c r="J1835" s="2" t="e">
        <f t="shared" si="317"/>
        <v>#DIV/0!</v>
      </c>
      <c r="K1835" s="2">
        <f t="shared" si="318"/>
        <v>0</v>
      </c>
      <c r="L1835" s="2">
        <f>AM1835/SUM(AM1:AM$2583)</f>
        <v>0</v>
      </c>
      <c r="M1835" t="s">
        <v>3884</v>
      </c>
      <c r="N1835" t="s">
        <v>4206</v>
      </c>
      <c r="O1835" t="s">
        <v>4207</v>
      </c>
      <c r="P1835" s="1"/>
      <c r="Q1835" s="1"/>
      <c r="R1835" s="1">
        <v>61773.875200158502</v>
      </c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>
        <v>5023.9676399152004</v>
      </c>
      <c r="AD1835" s="1"/>
      <c r="AE1835" s="1"/>
      <c r="AF1835" s="1"/>
      <c r="AG1835" s="1"/>
      <c r="AH1835" s="1"/>
      <c r="AI1835" s="1"/>
      <c r="AJ1835" s="1"/>
      <c r="AK1835" s="1">
        <v>218537.50678505699</v>
      </c>
      <c r="AL1835" s="1"/>
      <c r="AM1835" s="1">
        <v>0</v>
      </c>
    </row>
    <row r="1836" spans="1:39" x14ac:dyDescent="0.3">
      <c r="A1836" t="str">
        <f t="shared" si="308"/>
        <v>PAMS</v>
      </c>
      <c r="B1836" t="str">
        <f t="shared" si="309"/>
        <v>H173</v>
      </c>
      <c r="C1836" t="str">
        <f t="shared" si="310"/>
        <v>QUALITY CONT SV/FOOD PREP-SERVE EQ</v>
      </c>
      <c r="D1836" s="1">
        <f t="shared" si="311"/>
        <v>0</v>
      </c>
      <c r="E1836" s="1">
        <f t="shared" si="312"/>
        <v>0</v>
      </c>
      <c r="F1836" s="1">
        <f t="shared" si="313"/>
        <v>0</v>
      </c>
      <c r="G1836" s="1">
        <f t="shared" si="314"/>
        <v>0</v>
      </c>
      <c r="H1836" s="2" t="e">
        <f t="shared" si="315"/>
        <v>#DIV/0!</v>
      </c>
      <c r="I1836" s="2" t="e">
        <f t="shared" si="316"/>
        <v>#DIV/0!</v>
      </c>
      <c r="J1836" s="2" t="e">
        <f t="shared" si="317"/>
        <v>#DIV/0!</v>
      </c>
      <c r="K1836" s="2">
        <f t="shared" si="318"/>
        <v>0</v>
      </c>
      <c r="L1836" s="2">
        <f>AM1836/SUM(AM1:AM$2583)</f>
        <v>0</v>
      </c>
      <c r="M1836" t="s">
        <v>3884</v>
      </c>
      <c r="N1836" t="s">
        <v>4208</v>
      </c>
      <c r="O1836" t="s">
        <v>4209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>
        <v>55120.011646942803</v>
      </c>
      <c r="AG1836" s="1">
        <v>56713.144346206602</v>
      </c>
      <c r="AH1836" s="1">
        <v>35228.986125248899</v>
      </c>
      <c r="AI1836" s="1"/>
      <c r="AJ1836" s="1"/>
      <c r="AK1836" s="1"/>
      <c r="AL1836" s="1"/>
      <c r="AM1836" s="1"/>
    </row>
    <row r="1837" spans="1:39" x14ac:dyDescent="0.3">
      <c r="A1837" t="str">
        <f t="shared" si="308"/>
        <v>PAMS</v>
      </c>
      <c r="B1837" t="str">
        <f t="shared" si="309"/>
        <v>H174</v>
      </c>
      <c r="C1837" t="str">
        <f t="shared" si="310"/>
        <v>QUALITY CONT SV/OFFICE MACHINES</v>
      </c>
      <c r="D1837" s="1">
        <f t="shared" si="311"/>
        <v>0</v>
      </c>
      <c r="E1837" s="1">
        <f t="shared" si="312"/>
        <v>0</v>
      </c>
      <c r="F1837" s="1">
        <f t="shared" si="313"/>
        <v>0</v>
      </c>
      <c r="G1837" s="1">
        <f t="shared" si="314"/>
        <v>0</v>
      </c>
      <c r="H1837" s="2" t="e">
        <f t="shared" si="315"/>
        <v>#DIV/0!</v>
      </c>
      <c r="I1837" s="2" t="e">
        <f t="shared" si="316"/>
        <v>#DIV/0!</v>
      </c>
      <c r="J1837" s="2" t="e">
        <f t="shared" si="317"/>
        <v>#DIV/0!</v>
      </c>
      <c r="K1837" s="2">
        <f t="shared" si="318"/>
        <v>0</v>
      </c>
      <c r="L1837" s="2">
        <f>AM1837/SUM(AM1:AM$2583)</f>
        <v>0</v>
      </c>
      <c r="M1837" t="s">
        <v>3884</v>
      </c>
      <c r="N1837" t="s">
        <v>4210</v>
      </c>
      <c r="O1837" t="s">
        <v>4211</v>
      </c>
      <c r="P1837" s="1"/>
      <c r="Q1837" s="1"/>
      <c r="R1837" s="1"/>
      <c r="S1837" s="1"/>
      <c r="T1837" s="1"/>
      <c r="U1837" s="1">
        <v>9164.32007451545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</row>
    <row r="1838" spans="1:39" x14ac:dyDescent="0.3">
      <c r="A1838" t="str">
        <f t="shared" si="308"/>
        <v>PAMS</v>
      </c>
      <c r="B1838" t="str">
        <f t="shared" si="309"/>
        <v>H175</v>
      </c>
      <c r="C1838" t="str">
        <f t="shared" si="310"/>
        <v>QUALITY CONT SV/OFFICE SUPPLIES</v>
      </c>
      <c r="D1838" s="1">
        <f t="shared" si="311"/>
        <v>0</v>
      </c>
      <c r="E1838" s="1">
        <f t="shared" si="312"/>
        <v>0</v>
      </c>
      <c r="F1838" s="1">
        <f t="shared" si="313"/>
        <v>11146.799800000001</v>
      </c>
      <c r="G1838" s="1">
        <f t="shared" si="314"/>
        <v>0</v>
      </c>
      <c r="H1838" s="2" t="e">
        <f t="shared" si="315"/>
        <v>#DIV/0!</v>
      </c>
      <c r="I1838" s="2" t="e">
        <f t="shared" si="316"/>
        <v>#DIV/0!</v>
      </c>
      <c r="J1838" s="2">
        <f t="shared" si="317"/>
        <v>0</v>
      </c>
      <c r="K1838" s="2">
        <f t="shared" si="318"/>
        <v>1.3996866081726719E-7</v>
      </c>
      <c r="L1838" s="2">
        <f>AM1838/SUM(AM1:AM$2583)</f>
        <v>0</v>
      </c>
      <c r="M1838" t="s">
        <v>3884</v>
      </c>
      <c r="N1838" t="s">
        <v>4212</v>
      </c>
      <c r="O1838" t="s">
        <v>4213</v>
      </c>
      <c r="P1838" s="1"/>
      <c r="Q1838" s="1"/>
      <c r="R1838" s="1"/>
      <c r="S1838" s="1"/>
      <c r="T1838" s="1"/>
      <c r="U1838" s="1">
        <v>86587.521964286003</v>
      </c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>
        <v>11146.799800000001</v>
      </c>
      <c r="AM1838" s="1"/>
    </row>
    <row r="1839" spans="1:39" x14ac:dyDescent="0.3">
      <c r="A1839" t="str">
        <f t="shared" si="308"/>
        <v>PAMS</v>
      </c>
      <c r="B1839" t="str">
        <f t="shared" si="309"/>
        <v>H176</v>
      </c>
      <c r="C1839" t="str">
        <f t="shared" si="310"/>
        <v>QUALITY CONT SV/BOOKS-MAPS-PUBS</v>
      </c>
      <c r="D1839" s="1">
        <f t="shared" si="311"/>
        <v>0</v>
      </c>
      <c r="E1839" s="1">
        <f t="shared" si="312"/>
        <v>1183263.3773310101</v>
      </c>
      <c r="F1839" s="1">
        <f t="shared" si="313"/>
        <v>2444159.75</v>
      </c>
      <c r="G1839" s="1">
        <f t="shared" si="314"/>
        <v>1684727.46053988</v>
      </c>
      <c r="H1839" s="2">
        <f t="shared" si="315"/>
        <v>1.0656092268427089</v>
      </c>
      <c r="I1839" s="2" t="e">
        <f t="shared" si="316"/>
        <v>#DIV/0!</v>
      </c>
      <c r="J1839" s="2">
        <f t="shared" si="317"/>
        <v>0.68928696683589519</v>
      </c>
      <c r="K1839" s="2">
        <f t="shared" si="318"/>
        <v>3.06909402850284E-5</v>
      </c>
      <c r="L1839" s="2">
        <f>AM1839/SUM(AM1:AM$2583)</f>
        <v>3.3075983090001127E-5</v>
      </c>
      <c r="M1839" t="s">
        <v>3884</v>
      </c>
      <c r="N1839" t="s">
        <v>4214</v>
      </c>
      <c r="O1839" t="s">
        <v>4215</v>
      </c>
      <c r="P1839" s="1"/>
      <c r="Q1839" s="1"/>
      <c r="R1839" s="1"/>
      <c r="S1839" s="1"/>
      <c r="T1839" s="1"/>
      <c r="U1839" s="1"/>
      <c r="V1839" s="1"/>
      <c r="W1839" s="1">
        <v>52604.776318327597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>
        <v>1069060.32773141</v>
      </c>
      <c r="AI1839" s="1">
        <v>956073.18228643597</v>
      </c>
      <c r="AJ1839" s="1">
        <v>960391.63684037398</v>
      </c>
      <c r="AK1839" s="1">
        <v>1183263.3773310101</v>
      </c>
      <c r="AL1839" s="1">
        <v>2444159.75</v>
      </c>
      <c r="AM1839" s="1">
        <v>1684727.46053988</v>
      </c>
    </row>
    <row r="1840" spans="1:39" x14ac:dyDescent="0.3">
      <c r="A1840" t="str">
        <f t="shared" si="308"/>
        <v>PAMS</v>
      </c>
      <c r="B1840" t="str">
        <f t="shared" si="309"/>
        <v>H179</v>
      </c>
      <c r="C1840" t="str">
        <f t="shared" si="310"/>
        <v>QUALITY CONT SV/CLEANING EQ</v>
      </c>
      <c r="D1840" s="1">
        <f t="shared" si="311"/>
        <v>0</v>
      </c>
      <c r="E1840" s="1">
        <f t="shared" si="312"/>
        <v>-501.64622385534102</v>
      </c>
      <c r="F1840" s="1">
        <f t="shared" si="313"/>
        <v>11105.6504</v>
      </c>
      <c r="G1840" s="1">
        <f t="shared" si="314"/>
        <v>10587.200163667199</v>
      </c>
      <c r="H1840" s="2">
        <f t="shared" si="315"/>
        <v>-23.138411238599335</v>
      </c>
      <c r="I1840" s="2" t="e">
        <f t="shared" si="316"/>
        <v>#DIV/0!</v>
      </c>
      <c r="J1840" s="2">
        <f t="shared" si="317"/>
        <v>0.9533165354878449</v>
      </c>
      <c r="K1840" s="2">
        <f t="shared" si="318"/>
        <v>1.3945195409293594E-7</v>
      </c>
      <c r="L1840" s="2">
        <f>AM1840/SUM(AM1:AM$2583)</f>
        <v>2.0785679689205977E-7</v>
      </c>
      <c r="M1840" t="s">
        <v>3884</v>
      </c>
      <c r="N1840" t="s">
        <v>4216</v>
      </c>
      <c r="O1840" t="s">
        <v>4217</v>
      </c>
      <c r="P1840" s="1"/>
      <c r="Q1840" s="1"/>
      <c r="R1840" s="1"/>
      <c r="S1840" s="1"/>
      <c r="T1840" s="1"/>
      <c r="U1840" s="1"/>
      <c r="V1840" s="1"/>
      <c r="W1840" s="1"/>
      <c r="X1840" s="1">
        <v>3852.4155800745202</v>
      </c>
      <c r="Y1840" s="1"/>
      <c r="Z1840" s="1"/>
      <c r="AA1840" s="1"/>
      <c r="AB1840" s="1"/>
      <c r="AC1840" s="1"/>
      <c r="AD1840" s="1">
        <v>5641.3728335384303</v>
      </c>
      <c r="AE1840" s="1"/>
      <c r="AF1840" s="1">
        <v>9489.2643449663392</v>
      </c>
      <c r="AG1840" s="1">
        <v>15040.307849728701</v>
      </c>
      <c r="AH1840" s="1"/>
      <c r="AI1840" s="1"/>
      <c r="AJ1840" s="1"/>
      <c r="AK1840" s="1">
        <v>-501.64622385534102</v>
      </c>
      <c r="AL1840" s="1">
        <v>11105.6504</v>
      </c>
      <c r="AM1840" s="1">
        <v>10587.200163667199</v>
      </c>
    </row>
    <row r="1841" spans="1:39" x14ac:dyDescent="0.3">
      <c r="A1841" t="str">
        <f t="shared" si="308"/>
        <v>PAMS</v>
      </c>
      <c r="B1841" t="str">
        <f t="shared" si="309"/>
        <v>H180</v>
      </c>
      <c r="C1841" t="str">
        <f t="shared" si="310"/>
        <v>QUALITY CONT SV/BRUSH-PAINT-SEALER</v>
      </c>
      <c r="D1841" s="1">
        <f t="shared" si="311"/>
        <v>0</v>
      </c>
      <c r="E1841" s="1">
        <f t="shared" si="312"/>
        <v>252582.97432216199</v>
      </c>
      <c r="F1841" s="1">
        <f t="shared" si="313"/>
        <v>0</v>
      </c>
      <c r="G1841" s="1">
        <f t="shared" si="314"/>
        <v>0</v>
      </c>
      <c r="H1841" s="2">
        <f t="shared" si="315"/>
        <v>-1</v>
      </c>
      <c r="I1841" s="2" t="e">
        <f t="shared" si="316"/>
        <v>#DIV/0!</v>
      </c>
      <c r="J1841" s="2" t="e">
        <f t="shared" si="317"/>
        <v>#DIV/0!</v>
      </c>
      <c r="K1841" s="2">
        <f t="shared" si="318"/>
        <v>0</v>
      </c>
      <c r="L1841" s="2">
        <f>AM1841/SUM(AM1:AM$2583)</f>
        <v>0</v>
      </c>
      <c r="M1841" t="s">
        <v>3884</v>
      </c>
      <c r="N1841" t="s">
        <v>4218</v>
      </c>
      <c r="O1841" t="s">
        <v>4219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>
        <v>584103.76633407595</v>
      </c>
      <c r="AH1841" s="1">
        <v>0</v>
      </c>
      <c r="AI1841" s="1"/>
      <c r="AJ1841" s="1"/>
      <c r="AK1841" s="1">
        <v>252582.97432216199</v>
      </c>
      <c r="AL1841" s="1"/>
      <c r="AM1841" s="1"/>
    </row>
    <row r="1842" spans="1:39" x14ac:dyDescent="0.3">
      <c r="A1842" t="str">
        <f t="shared" si="308"/>
        <v>PAMS</v>
      </c>
      <c r="B1842" t="str">
        <f t="shared" si="309"/>
        <v>H183</v>
      </c>
      <c r="C1842" t="str">
        <f t="shared" si="310"/>
        <v>QUALITY CONTROL- TEXTILES, LEATHER, FURS, APPAREL AND SHOE FINDINGS, TENTS AND FLAGS</v>
      </c>
      <c r="D1842" s="1">
        <f t="shared" si="311"/>
        <v>0</v>
      </c>
      <c r="E1842" s="1">
        <f t="shared" si="312"/>
        <v>0</v>
      </c>
      <c r="F1842" s="1">
        <f t="shared" si="313"/>
        <v>0</v>
      </c>
      <c r="G1842" s="1">
        <f t="shared" si="314"/>
        <v>0</v>
      </c>
      <c r="H1842" s="2" t="e">
        <f t="shared" si="315"/>
        <v>#DIV/0!</v>
      </c>
      <c r="I1842" s="2" t="e">
        <f t="shared" si="316"/>
        <v>#DIV/0!</v>
      </c>
      <c r="J1842" s="2" t="e">
        <f t="shared" si="317"/>
        <v>#DIV/0!</v>
      </c>
      <c r="K1842" s="2">
        <f t="shared" si="318"/>
        <v>0</v>
      </c>
      <c r="L1842" s="2">
        <f>AM1842/SUM(AM1:AM$2583)</f>
        <v>0</v>
      </c>
      <c r="M1842" t="s">
        <v>3884</v>
      </c>
      <c r="N1842" t="s">
        <v>4220</v>
      </c>
      <c r="O1842" t="s">
        <v>4221</v>
      </c>
      <c r="P1842" s="1"/>
      <c r="Q1842" s="1"/>
      <c r="R1842" s="1"/>
      <c r="S1842" s="1"/>
      <c r="T1842" s="1"/>
      <c r="U1842" s="1">
        <v>539072.21650672099</v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</row>
    <row r="1843" spans="1:39" x14ac:dyDescent="0.3">
      <c r="A1843" t="str">
        <f t="shared" si="308"/>
        <v>PAMS</v>
      </c>
      <c r="B1843" t="str">
        <f t="shared" si="309"/>
        <v>H184</v>
      </c>
      <c r="C1843" t="str">
        <f t="shared" si="310"/>
        <v>QUALITY CONT SV/CLOTH - INDIVID EQ</v>
      </c>
      <c r="D1843" s="1">
        <f t="shared" si="311"/>
        <v>0</v>
      </c>
      <c r="E1843" s="1">
        <f t="shared" si="312"/>
        <v>0</v>
      </c>
      <c r="F1843" s="1">
        <f t="shared" si="313"/>
        <v>74485</v>
      </c>
      <c r="G1843" s="1">
        <f t="shared" si="314"/>
        <v>0</v>
      </c>
      <c r="H1843" s="2" t="e">
        <f t="shared" si="315"/>
        <v>#DIV/0!</v>
      </c>
      <c r="I1843" s="2" t="e">
        <f t="shared" si="316"/>
        <v>#DIV/0!</v>
      </c>
      <c r="J1843" s="2">
        <f t="shared" si="317"/>
        <v>0</v>
      </c>
      <c r="K1843" s="2">
        <f t="shared" si="318"/>
        <v>9.3529675674036466E-7</v>
      </c>
      <c r="L1843" s="2">
        <f>AM1843/SUM(AM1:AM$2583)</f>
        <v>0</v>
      </c>
      <c r="M1843" t="s">
        <v>3884</v>
      </c>
      <c r="N1843" t="s">
        <v>4222</v>
      </c>
      <c r="O1843" t="s">
        <v>4223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>
        <v>12579.637692747399</v>
      </c>
      <c r="AB1843" s="1">
        <v>0</v>
      </c>
      <c r="AC1843" s="1">
        <v>15163.453522670599</v>
      </c>
      <c r="AD1843" s="1"/>
      <c r="AE1843" s="1"/>
      <c r="AF1843" s="1"/>
      <c r="AG1843" s="1"/>
      <c r="AH1843" s="1"/>
      <c r="AI1843" s="1"/>
      <c r="AJ1843" s="1"/>
      <c r="AK1843" s="1"/>
      <c r="AL1843" s="1">
        <v>74485</v>
      </c>
      <c r="AM1843" s="1"/>
    </row>
    <row r="1844" spans="1:39" x14ac:dyDescent="0.3">
      <c r="A1844" t="str">
        <f t="shared" si="308"/>
        <v>PAMS</v>
      </c>
      <c r="B1844" t="str">
        <f t="shared" si="309"/>
        <v>H188</v>
      </c>
      <c r="C1844" t="str">
        <f t="shared" si="310"/>
        <v>QUALITY CONT SV/LIVE ANIMALS</v>
      </c>
      <c r="D1844" s="1">
        <f t="shared" si="311"/>
        <v>0</v>
      </c>
      <c r="E1844" s="1">
        <f t="shared" si="312"/>
        <v>0</v>
      </c>
      <c r="F1844" s="1">
        <f t="shared" si="313"/>
        <v>16908.859400000001</v>
      </c>
      <c r="G1844" s="1">
        <f t="shared" si="314"/>
        <v>0</v>
      </c>
      <c r="H1844" s="2" t="e">
        <f t="shared" si="315"/>
        <v>#DIV/0!</v>
      </c>
      <c r="I1844" s="2" t="e">
        <f t="shared" si="316"/>
        <v>#DIV/0!</v>
      </c>
      <c r="J1844" s="2">
        <f t="shared" si="317"/>
        <v>0</v>
      </c>
      <c r="K1844" s="2">
        <f t="shared" si="318"/>
        <v>2.1232196223399114E-7</v>
      </c>
      <c r="L1844" s="2">
        <f>AM1844/SUM(AM1:AM$2583)</f>
        <v>0</v>
      </c>
      <c r="M1844" t="s">
        <v>3884</v>
      </c>
      <c r="N1844" t="s">
        <v>4224</v>
      </c>
      <c r="O1844" t="s">
        <v>4225</v>
      </c>
      <c r="P1844" s="1"/>
      <c r="Q1844" s="1">
        <v>56789.177032826301</v>
      </c>
      <c r="R1844" s="1">
        <v>264667.30928496702</v>
      </c>
      <c r="S1844" s="1">
        <v>241101.701470342</v>
      </c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>
        <v>11717.4617483521</v>
      </c>
      <c r="AG1844" s="1">
        <v>0</v>
      </c>
      <c r="AH1844" s="1"/>
      <c r="AI1844" s="1"/>
      <c r="AJ1844" s="1"/>
      <c r="AK1844" s="1"/>
      <c r="AL1844" s="1">
        <v>16908.859400000001</v>
      </c>
      <c r="AM1844" s="1"/>
    </row>
    <row r="1845" spans="1:39" x14ac:dyDescent="0.3">
      <c r="A1845" t="str">
        <f t="shared" si="308"/>
        <v>PAMS</v>
      </c>
      <c r="B1845" t="str">
        <f t="shared" si="309"/>
        <v>H189</v>
      </c>
      <c r="C1845" t="str">
        <f t="shared" si="310"/>
        <v>QUALITY CONT SV/SUBSISTENCE</v>
      </c>
      <c r="D1845" s="1">
        <f t="shared" si="311"/>
        <v>0</v>
      </c>
      <c r="E1845" s="1">
        <f t="shared" si="312"/>
        <v>0</v>
      </c>
      <c r="F1845" s="1">
        <f t="shared" si="313"/>
        <v>0</v>
      </c>
      <c r="G1845" s="1">
        <f t="shared" si="314"/>
        <v>0</v>
      </c>
      <c r="H1845" s="2" t="e">
        <f t="shared" si="315"/>
        <v>#DIV/0!</v>
      </c>
      <c r="I1845" s="2" t="e">
        <f t="shared" si="316"/>
        <v>#DIV/0!</v>
      </c>
      <c r="J1845" s="2" t="e">
        <f t="shared" si="317"/>
        <v>#DIV/0!</v>
      </c>
      <c r="K1845" s="2">
        <f t="shared" si="318"/>
        <v>0</v>
      </c>
      <c r="L1845" s="2">
        <f>AM1845/SUM(AM1:AM$2583)</f>
        <v>0</v>
      </c>
      <c r="M1845" t="s">
        <v>3884</v>
      </c>
      <c r="N1845" t="s">
        <v>4226</v>
      </c>
      <c r="O1845" t="s">
        <v>4227</v>
      </c>
      <c r="P1845" s="1">
        <v>58166.281791690199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</row>
    <row r="1846" spans="1:39" x14ac:dyDescent="0.3">
      <c r="A1846" t="str">
        <f t="shared" si="308"/>
        <v>PAMS</v>
      </c>
      <c r="B1846" t="str">
        <f t="shared" si="309"/>
        <v>H191</v>
      </c>
      <c r="C1846" t="str">
        <f t="shared" si="310"/>
        <v>QUALITY CONT SV/FUEL-LUBRICANT-OIL</v>
      </c>
      <c r="D1846" s="1">
        <f t="shared" si="311"/>
        <v>13014.006102769999</v>
      </c>
      <c r="E1846" s="1">
        <f t="shared" si="312"/>
        <v>0</v>
      </c>
      <c r="F1846" s="1">
        <f t="shared" si="313"/>
        <v>0</v>
      </c>
      <c r="G1846" s="1">
        <f t="shared" si="314"/>
        <v>31465.8085375712</v>
      </c>
      <c r="H1846" s="2" t="e">
        <f t="shared" si="315"/>
        <v>#DIV/0!</v>
      </c>
      <c r="I1846" s="2">
        <f t="shared" si="316"/>
        <v>-1</v>
      </c>
      <c r="J1846" s="2" t="e">
        <f t="shared" si="317"/>
        <v>#DIV/0!</v>
      </c>
      <c r="K1846" s="2">
        <f t="shared" si="318"/>
        <v>0</v>
      </c>
      <c r="L1846" s="2">
        <f>AM1846/SUM(AM1:AM$2583)</f>
        <v>6.1776315485971843E-7</v>
      </c>
      <c r="M1846" t="s">
        <v>3884</v>
      </c>
      <c r="N1846" t="s">
        <v>4228</v>
      </c>
      <c r="O1846" t="s">
        <v>4229</v>
      </c>
      <c r="P1846" s="1"/>
      <c r="Q1846" s="1"/>
      <c r="R1846" s="1">
        <v>73610.580835826593</v>
      </c>
      <c r="S1846" s="1">
        <v>60801.149593392998</v>
      </c>
      <c r="T1846" s="1">
        <v>50871.793041051104</v>
      </c>
      <c r="U1846" s="1"/>
      <c r="V1846" s="1">
        <v>75883.765365719693</v>
      </c>
      <c r="W1846" s="1"/>
      <c r="X1846" s="1"/>
      <c r="Y1846" s="1"/>
      <c r="Z1846" s="1">
        <v>110314.99393132101</v>
      </c>
      <c r="AA1846" s="1">
        <v>105142.573271649</v>
      </c>
      <c r="AB1846" s="1"/>
      <c r="AC1846" s="1"/>
      <c r="AD1846" s="1"/>
      <c r="AE1846" s="1">
        <v>13014.006102769999</v>
      </c>
      <c r="AF1846" s="1">
        <v>2332.7860394434902</v>
      </c>
      <c r="AG1846" s="1"/>
      <c r="AH1846" s="1"/>
      <c r="AI1846" s="1"/>
      <c r="AJ1846" s="1"/>
      <c r="AK1846" s="1"/>
      <c r="AL1846" s="1"/>
      <c r="AM1846" s="1">
        <v>31465.8085375712</v>
      </c>
    </row>
    <row r="1847" spans="1:39" x14ac:dyDescent="0.3">
      <c r="A1847" t="str">
        <f t="shared" si="308"/>
        <v>PAMS</v>
      </c>
      <c r="B1847" t="str">
        <f t="shared" si="309"/>
        <v>H199</v>
      </c>
      <c r="C1847" t="str">
        <f t="shared" si="310"/>
        <v>QUALITY CONT SV/MISC EQ</v>
      </c>
      <c r="D1847" s="1">
        <f t="shared" si="311"/>
        <v>109965.016864281</v>
      </c>
      <c r="E1847" s="1">
        <f t="shared" si="312"/>
        <v>48017.428737670401</v>
      </c>
      <c r="F1847" s="1">
        <f t="shared" si="313"/>
        <v>818434.78319999995</v>
      </c>
      <c r="G1847" s="1">
        <f t="shared" si="314"/>
        <v>2384.4959485883001</v>
      </c>
      <c r="H1847" s="2">
        <f t="shared" si="315"/>
        <v>16.044535801183486</v>
      </c>
      <c r="I1847" s="2">
        <f t="shared" si="316"/>
        <v>6.442683196330643</v>
      </c>
      <c r="J1847" s="2">
        <f t="shared" si="317"/>
        <v>2.9134831479976377E-3</v>
      </c>
      <c r="K1847" s="2">
        <f t="shared" si="318"/>
        <v>1.0276960439423555E-5</v>
      </c>
      <c r="L1847" s="2">
        <f>AM1847/SUM(AM1:AM$2583)</f>
        <v>4.6814425193976856E-8</v>
      </c>
      <c r="M1847" t="s">
        <v>3884</v>
      </c>
      <c r="N1847" t="s">
        <v>4230</v>
      </c>
      <c r="O1847" t="s">
        <v>4231</v>
      </c>
      <c r="P1847" s="1"/>
      <c r="Q1847" s="1"/>
      <c r="R1847" s="1"/>
      <c r="S1847" s="1"/>
      <c r="T1847" s="1"/>
      <c r="U1847" s="1">
        <v>94389.031996214399</v>
      </c>
      <c r="V1847" s="1">
        <v>21648.718985219799</v>
      </c>
      <c r="W1847" s="1">
        <v>362246.74883685802</v>
      </c>
      <c r="X1847" s="1">
        <v>194457.36814343499</v>
      </c>
      <c r="Y1847" s="1">
        <v>276294.42015966901</v>
      </c>
      <c r="Z1847" s="1">
        <v>81397.928494934007</v>
      </c>
      <c r="AA1847" s="1">
        <v>206253.47489696601</v>
      </c>
      <c r="AB1847" s="1">
        <v>261425.07644291001</v>
      </c>
      <c r="AC1847" s="1">
        <v>681684.54034410405</v>
      </c>
      <c r="AD1847" s="1">
        <v>330710.31738545501</v>
      </c>
      <c r="AE1847" s="1">
        <v>109965.016864281</v>
      </c>
      <c r="AF1847" s="1">
        <v>232111.2816169</v>
      </c>
      <c r="AG1847" s="1">
        <v>305335.80217997899</v>
      </c>
      <c r="AH1847" s="1">
        <v>39017.688493438203</v>
      </c>
      <c r="AI1847" s="1">
        <v>215653.086347017</v>
      </c>
      <c r="AJ1847" s="1">
        <v>74731.287384998999</v>
      </c>
      <c r="AK1847" s="1">
        <v>48017.428737670401</v>
      </c>
      <c r="AL1847" s="1">
        <v>818434.78319999995</v>
      </c>
      <c r="AM1847" s="1">
        <v>2384.4959485883001</v>
      </c>
    </row>
    <row r="1848" spans="1:39" x14ac:dyDescent="0.3">
      <c r="A1848" t="str">
        <f t="shared" si="308"/>
        <v>PAMS</v>
      </c>
      <c r="B1848" t="str">
        <f t="shared" si="309"/>
        <v>H210</v>
      </c>
      <c r="C1848" t="str">
        <f t="shared" si="310"/>
        <v>EQ TEST SVCS/WEAPONS</v>
      </c>
      <c r="D1848" s="1">
        <f t="shared" si="311"/>
        <v>0</v>
      </c>
      <c r="E1848" s="1">
        <f t="shared" si="312"/>
        <v>126431542.483412</v>
      </c>
      <c r="F1848" s="1">
        <f t="shared" si="313"/>
        <v>129125103.949</v>
      </c>
      <c r="G1848" s="1">
        <f t="shared" si="314"/>
        <v>95023729.818566993</v>
      </c>
      <c r="H1848" s="2">
        <f t="shared" si="315"/>
        <v>2.1304505289424958E-2</v>
      </c>
      <c r="I1848" s="2" t="e">
        <f t="shared" si="316"/>
        <v>#DIV/0!</v>
      </c>
      <c r="J1848" s="2">
        <f t="shared" si="317"/>
        <v>0.73590438197128671</v>
      </c>
      <c r="K1848" s="2">
        <f t="shared" si="318"/>
        <v>1.6214041879205499E-3</v>
      </c>
      <c r="L1848" s="2">
        <f>AM1848/SUM(AM1:AM$2583)</f>
        <v>1.8655855942542572E-3</v>
      </c>
      <c r="M1848" t="s">
        <v>3884</v>
      </c>
      <c r="N1848" t="s">
        <v>4232</v>
      </c>
      <c r="O1848" t="s">
        <v>4233</v>
      </c>
      <c r="P1848" s="1"/>
      <c r="Q1848" s="1">
        <v>241808.31580577401</v>
      </c>
      <c r="R1848" s="1"/>
      <c r="S1848" s="1">
        <v>67669.0889722758</v>
      </c>
      <c r="T1848" s="1">
        <v>2780698.3194830399</v>
      </c>
      <c r="U1848" s="1">
        <v>7211297.7911117198</v>
      </c>
      <c r="V1848" s="1">
        <v>20021337.633995902</v>
      </c>
      <c r="W1848" s="1">
        <v>1238448.28692035</v>
      </c>
      <c r="X1848" s="1">
        <v>-1347160.3186916001</v>
      </c>
      <c r="Y1848" s="1">
        <v>262254.53657546901</v>
      </c>
      <c r="Z1848" s="1">
        <v>0</v>
      </c>
      <c r="AA1848" s="1">
        <v>0</v>
      </c>
      <c r="AB1848" s="1"/>
      <c r="AC1848" s="1">
        <v>118245.339042002</v>
      </c>
      <c r="AD1848" s="1">
        <v>1291606.2620208999</v>
      </c>
      <c r="AE1848" s="1">
        <v>0</v>
      </c>
      <c r="AF1848" s="1">
        <v>0</v>
      </c>
      <c r="AG1848" s="1">
        <v>163689438.56539801</v>
      </c>
      <c r="AH1848" s="1">
        <v>196668994.359162</v>
      </c>
      <c r="AI1848" s="1">
        <v>127960013.508692</v>
      </c>
      <c r="AJ1848" s="1">
        <v>154750093.042862</v>
      </c>
      <c r="AK1848" s="1">
        <v>126431542.483412</v>
      </c>
      <c r="AL1848" s="1">
        <v>129125103.949</v>
      </c>
      <c r="AM1848" s="1">
        <v>95023729.818566993</v>
      </c>
    </row>
    <row r="1849" spans="1:39" x14ac:dyDescent="0.3">
      <c r="A1849" t="str">
        <f t="shared" si="308"/>
        <v>PAMS</v>
      </c>
      <c r="B1849" t="str">
        <f t="shared" si="309"/>
        <v>H212</v>
      </c>
      <c r="C1849" t="str">
        <f t="shared" si="310"/>
        <v>EQ TEST SVCS/FIRE CONT EQUIP</v>
      </c>
      <c r="D1849" s="1">
        <f t="shared" si="311"/>
        <v>147295.57918266801</v>
      </c>
      <c r="E1849" s="1">
        <f t="shared" si="312"/>
        <v>1077975.92254327</v>
      </c>
      <c r="F1849" s="1">
        <f t="shared" si="313"/>
        <v>463864.58649999998</v>
      </c>
      <c r="G1849" s="1">
        <f t="shared" si="314"/>
        <v>87155.6145109356</v>
      </c>
      <c r="H1849" s="2">
        <f t="shared" si="315"/>
        <v>-0.5696892882304796</v>
      </c>
      <c r="I1849" s="2">
        <f t="shared" si="316"/>
        <v>2.1492091553185055</v>
      </c>
      <c r="J1849" s="2">
        <f t="shared" si="317"/>
        <v>0.18789020987472085</v>
      </c>
      <c r="K1849" s="2">
        <f t="shared" si="318"/>
        <v>5.8246766908795101E-6</v>
      </c>
      <c r="L1849" s="2">
        <f>AM1849/SUM(AM1:AM$2583)</f>
        <v>1.7111121527268081E-6</v>
      </c>
      <c r="M1849" t="s">
        <v>3884</v>
      </c>
      <c r="N1849" t="s">
        <v>4234</v>
      </c>
      <c r="O1849" t="s">
        <v>4235</v>
      </c>
      <c r="P1849" s="1"/>
      <c r="Q1849" s="1">
        <v>111399.858135588</v>
      </c>
      <c r="R1849" s="1"/>
      <c r="S1849" s="1"/>
      <c r="T1849" s="1">
        <v>-33209.463492237002</v>
      </c>
      <c r="U1849" s="1"/>
      <c r="V1849" s="1">
        <v>4128.6920151998202</v>
      </c>
      <c r="W1849" s="1"/>
      <c r="X1849" s="1"/>
      <c r="Y1849" s="1">
        <v>43632.323813765601</v>
      </c>
      <c r="Z1849" s="1">
        <v>27603.604809436001</v>
      </c>
      <c r="AA1849" s="1">
        <v>21086.221884446</v>
      </c>
      <c r="AB1849" s="1">
        <v>68506.750998998905</v>
      </c>
      <c r="AC1849" s="1">
        <v>66957.844907167004</v>
      </c>
      <c r="AD1849" s="1">
        <v>82829.850917927193</v>
      </c>
      <c r="AE1849" s="1">
        <v>147295.57918266801</v>
      </c>
      <c r="AF1849" s="1">
        <v>139248.140014137</v>
      </c>
      <c r="AG1849" s="1">
        <v>121654.960911199</v>
      </c>
      <c r="AH1849" s="1">
        <v>223362.66948506</v>
      </c>
      <c r="AI1849" s="1">
        <v>460502.72691816901</v>
      </c>
      <c r="AJ1849" s="1">
        <v>368842.65800700901</v>
      </c>
      <c r="AK1849" s="1">
        <v>1077975.92254327</v>
      </c>
      <c r="AL1849" s="1">
        <v>463864.58649999998</v>
      </c>
      <c r="AM1849" s="1">
        <v>87155.6145109356</v>
      </c>
    </row>
    <row r="1850" spans="1:39" x14ac:dyDescent="0.3">
      <c r="A1850" t="str">
        <f t="shared" si="308"/>
        <v>PAMS</v>
      </c>
      <c r="B1850" t="str">
        <f t="shared" si="309"/>
        <v>H213</v>
      </c>
      <c r="C1850" t="str">
        <f t="shared" si="310"/>
        <v>EQ TEST SVCS/AMMO &amp; EXPLOSIVES</v>
      </c>
      <c r="D1850" s="1">
        <f t="shared" si="311"/>
        <v>0</v>
      </c>
      <c r="E1850" s="1">
        <f t="shared" si="312"/>
        <v>80292.805502865303</v>
      </c>
      <c r="F1850" s="1">
        <f t="shared" si="313"/>
        <v>25369.609400000001</v>
      </c>
      <c r="G1850" s="1">
        <f t="shared" si="314"/>
        <v>901530.22824226401</v>
      </c>
      <c r="H1850" s="2">
        <f t="shared" si="315"/>
        <v>-0.68403633126140218</v>
      </c>
      <c r="I1850" s="2" t="e">
        <f t="shared" si="316"/>
        <v>#DIV/0!</v>
      </c>
      <c r="J1850" s="2">
        <f t="shared" si="317"/>
        <v>35.535833998384852</v>
      </c>
      <c r="K1850" s="2">
        <f t="shared" si="318"/>
        <v>3.1856230639175498E-7</v>
      </c>
      <c r="L1850" s="2">
        <f>AM1850/SUM(AM1:AM$2583)</f>
        <v>1.769959787733876E-5</v>
      </c>
      <c r="M1850" t="s">
        <v>3884</v>
      </c>
      <c r="N1850" t="s">
        <v>4236</v>
      </c>
      <c r="O1850" t="s">
        <v>4237</v>
      </c>
      <c r="P1850" s="1"/>
      <c r="Q1850" s="1"/>
      <c r="R1850" s="1"/>
      <c r="S1850" s="1"/>
      <c r="T1850" s="1">
        <v>264209.053319812</v>
      </c>
      <c r="U1850" s="1">
        <v>1259611.8295740299</v>
      </c>
      <c r="V1850" s="1">
        <v>328473.59159329499</v>
      </c>
      <c r="W1850" s="1">
        <v>30446.918303202401</v>
      </c>
      <c r="X1850" s="1"/>
      <c r="Y1850" s="1"/>
      <c r="Z1850" s="1"/>
      <c r="AA1850" s="1"/>
      <c r="AB1850" s="1"/>
      <c r="AC1850" s="1">
        <v>142216.93011452301</v>
      </c>
      <c r="AD1850" s="1">
        <v>157890.803524997</v>
      </c>
      <c r="AE1850" s="1"/>
      <c r="AF1850" s="1"/>
      <c r="AG1850" s="1">
        <v>262265.139760994</v>
      </c>
      <c r="AH1850" s="1">
        <v>145050.65678701299</v>
      </c>
      <c r="AI1850" s="1"/>
      <c r="AJ1850" s="1">
        <v>40298.926298980099</v>
      </c>
      <c r="AK1850" s="1">
        <v>80292.805502865303</v>
      </c>
      <c r="AL1850" s="1">
        <v>25369.609400000001</v>
      </c>
      <c r="AM1850" s="1">
        <v>901530.22824226401</v>
      </c>
    </row>
    <row r="1851" spans="1:39" x14ac:dyDescent="0.3">
      <c r="A1851" t="str">
        <f t="shared" si="308"/>
        <v>PAMS</v>
      </c>
      <c r="B1851" t="str">
        <f t="shared" si="309"/>
        <v>H214</v>
      </c>
      <c r="C1851" t="str">
        <f t="shared" si="310"/>
        <v>EQ TEST SVCS/GUIDED MISSILES</v>
      </c>
      <c r="D1851" s="1">
        <f t="shared" si="311"/>
        <v>0</v>
      </c>
      <c r="E1851" s="1">
        <f t="shared" si="312"/>
        <v>0</v>
      </c>
      <c r="F1851" s="1">
        <f t="shared" si="313"/>
        <v>0</v>
      </c>
      <c r="G1851" s="1">
        <f t="shared" si="314"/>
        <v>0</v>
      </c>
      <c r="H1851" s="2" t="e">
        <f t="shared" si="315"/>
        <v>#DIV/0!</v>
      </c>
      <c r="I1851" s="2" t="e">
        <f t="shared" si="316"/>
        <v>#DIV/0!</v>
      </c>
      <c r="J1851" s="2" t="e">
        <f t="shared" si="317"/>
        <v>#DIV/0!</v>
      </c>
      <c r="K1851" s="2">
        <f t="shared" si="318"/>
        <v>0</v>
      </c>
      <c r="L1851" s="2">
        <f>AM1851/SUM(AM1:AM$2583)</f>
        <v>0</v>
      </c>
      <c r="M1851" t="s">
        <v>3884</v>
      </c>
      <c r="N1851" t="s">
        <v>4238</v>
      </c>
      <c r="O1851" t="s">
        <v>4239</v>
      </c>
      <c r="P1851" s="1"/>
      <c r="Q1851" s="1"/>
      <c r="R1851" s="1"/>
      <c r="S1851" s="1"/>
      <c r="T1851" s="1"/>
      <c r="U1851" s="1">
        <v>10827.410295977599</v>
      </c>
      <c r="V1851" s="1">
        <v>10796.3967969431</v>
      </c>
      <c r="W1851" s="1"/>
      <c r="X1851" s="1"/>
      <c r="Y1851" s="1"/>
      <c r="Z1851" s="1"/>
      <c r="AA1851" s="1"/>
      <c r="AB1851" s="1">
        <v>34567.784993404501</v>
      </c>
      <c r="AC1851" s="1">
        <v>26464.715690876401</v>
      </c>
      <c r="AD1851" s="1">
        <v>64329.1203601452</v>
      </c>
      <c r="AE1851" s="1"/>
      <c r="AF1851" s="1"/>
      <c r="AG1851" s="1"/>
      <c r="AH1851" s="1"/>
      <c r="AI1851" s="1"/>
      <c r="AJ1851" s="1"/>
      <c r="AK1851" s="1"/>
      <c r="AL1851" s="1"/>
      <c r="AM1851" s="1"/>
    </row>
    <row r="1852" spans="1:39" x14ac:dyDescent="0.3">
      <c r="A1852" t="str">
        <f t="shared" si="308"/>
        <v>PAMS</v>
      </c>
      <c r="B1852" t="str">
        <f t="shared" si="309"/>
        <v>H215</v>
      </c>
      <c r="C1852" t="str">
        <f t="shared" si="310"/>
        <v>EQ TEST SVCS/AIRCRAFT</v>
      </c>
      <c r="D1852" s="1">
        <f t="shared" si="311"/>
        <v>30583967.4564735</v>
      </c>
      <c r="E1852" s="1">
        <f t="shared" si="312"/>
        <v>50914521.2608677</v>
      </c>
      <c r="F1852" s="1">
        <f t="shared" si="313"/>
        <v>51049593.648400001</v>
      </c>
      <c r="G1852" s="1">
        <f t="shared" si="314"/>
        <v>13343850.594641199</v>
      </c>
      <c r="H1852" s="2">
        <f t="shared" si="315"/>
        <v>2.6529246310740273E-3</v>
      </c>
      <c r="I1852" s="2">
        <f t="shared" si="316"/>
        <v>0.66916191370700284</v>
      </c>
      <c r="J1852" s="2">
        <f t="shared" si="317"/>
        <v>0.26138994732349691</v>
      </c>
      <c r="K1852" s="2">
        <f t="shared" si="318"/>
        <v>6.4102194230062487E-4</v>
      </c>
      <c r="L1852" s="2">
        <f>AM1852/SUM(AM1:AM$2583)</f>
        <v>2.6197767114356725E-4</v>
      </c>
      <c r="M1852" t="s">
        <v>3884</v>
      </c>
      <c r="N1852" t="s">
        <v>4240</v>
      </c>
      <c r="O1852" t="s">
        <v>4241</v>
      </c>
      <c r="P1852" s="1"/>
      <c r="Q1852" s="1"/>
      <c r="R1852" s="1">
        <v>-77648.292020914203</v>
      </c>
      <c r="S1852" s="1">
        <v>23265971.3282625</v>
      </c>
      <c r="T1852" s="1">
        <v>17940038.964520998</v>
      </c>
      <c r="U1852" s="1">
        <v>3818055.25612352</v>
      </c>
      <c r="V1852" s="1">
        <v>348339.68872975803</v>
      </c>
      <c r="W1852" s="1">
        <v>34695.659876846898</v>
      </c>
      <c r="X1852" s="1">
        <v>167050.87047189599</v>
      </c>
      <c r="Y1852" s="1"/>
      <c r="Z1852" s="1">
        <v>32781.570109708402</v>
      </c>
      <c r="AA1852" s="1">
        <v>0</v>
      </c>
      <c r="AB1852" s="1">
        <v>0</v>
      </c>
      <c r="AC1852" s="1">
        <v>2664999.3434091699</v>
      </c>
      <c r="AD1852" s="1">
        <v>1085743.4683366399</v>
      </c>
      <c r="AE1852" s="1">
        <v>30583967.4564735</v>
      </c>
      <c r="AF1852" s="1">
        <v>36872241.864270099</v>
      </c>
      <c r="AG1852" s="1">
        <v>66962853.907565601</v>
      </c>
      <c r="AH1852" s="1">
        <v>50495765.144702002</v>
      </c>
      <c r="AI1852" s="1">
        <v>7617858.74895343</v>
      </c>
      <c r="AJ1852" s="1">
        <v>4150473.3127793302</v>
      </c>
      <c r="AK1852" s="1">
        <v>50914521.2608677</v>
      </c>
      <c r="AL1852" s="1">
        <v>51049593.648400001</v>
      </c>
      <c r="AM1852" s="1">
        <v>13343850.594641199</v>
      </c>
    </row>
    <row r="1853" spans="1:39" x14ac:dyDescent="0.3">
      <c r="A1853" t="str">
        <f t="shared" si="308"/>
        <v>PAMS</v>
      </c>
      <c r="B1853" t="str">
        <f t="shared" si="309"/>
        <v>H216</v>
      </c>
      <c r="C1853" t="str">
        <f t="shared" si="310"/>
        <v>EQ TEST SVCS/AIRCRAFT COMPONENTS</v>
      </c>
      <c r="D1853" s="1">
        <f t="shared" si="311"/>
        <v>23640849.3995177</v>
      </c>
      <c r="E1853" s="1">
        <f t="shared" si="312"/>
        <v>30645352.442623299</v>
      </c>
      <c r="F1853" s="1">
        <f t="shared" si="313"/>
        <v>32865003.875100002</v>
      </c>
      <c r="G1853" s="1">
        <f t="shared" si="314"/>
        <v>12719539.7193354</v>
      </c>
      <c r="H1853" s="2">
        <f t="shared" si="315"/>
        <v>7.2430279163292921E-2</v>
      </c>
      <c r="I1853" s="2">
        <f t="shared" si="316"/>
        <v>0.39017864035674132</v>
      </c>
      <c r="J1853" s="2">
        <f t="shared" si="317"/>
        <v>0.38702383141881486</v>
      </c>
      <c r="K1853" s="2">
        <f t="shared" si="318"/>
        <v>4.1268082881976972E-4</v>
      </c>
      <c r="L1853" s="2">
        <f>AM1853/SUM(AM1:AM$2583)</f>
        <v>2.497206762062964E-4</v>
      </c>
      <c r="M1853" t="s">
        <v>3884</v>
      </c>
      <c r="N1853" t="s">
        <v>4242</v>
      </c>
      <c r="O1853" t="s">
        <v>4243</v>
      </c>
      <c r="P1853" s="1"/>
      <c r="Q1853" s="1"/>
      <c r="R1853" s="1">
        <v>61986.631520295799</v>
      </c>
      <c r="S1853" s="1">
        <v>2671766918.5278902</v>
      </c>
      <c r="T1853" s="1">
        <v>27107299.693244599</v>
      </c>
      <c r="U1853" s="1">
        <v>93722140.035681605</v>
      </c>
      <c r="V1853" s="1">
        <v>78518576.929482803</v>
      </c>
      <c r="W1853" s="1">
        <v>141623470.345137</v>
      </c>
      <c r="X1853" s="1">
        <v>106657378.998982</v>
      </c>
      <c r="Y1853" s="1">
        <v>13956274.4040592</v>
      </c>
      <c r="Z1853" s="1">
        <v>27898.8707583746</v>
      </c>
      <c r="AA1853" s="1">
        <v>39381.979238244101</v>
      </c>
      <c r="AB1853" s="1">
        <v>39076520.453381903</v>
      </c>
      <c r="AC1853" s="1">
        <v>16443614.8289217</v>
      </c>
      <c r="AD1853" s="1">
        <v>20249243.9438194</v>
      </c>
      <c r="AE1853" s="1">
        <v>23640849.3995177</v>
      </c>
      <c r="AF1853" s="1">
        <v>8761449.6730188206</v>
      </c>
      <c r="AG1853" s="1">
        <v>11530941.188946201</v>
      </c>
      <c r="AH1853" s="1">
        <v>13333489.410139401</v>
      </c>
      <c r="AI1853" s="1">
        <v>16860068.6581694</v>
      </c>
      <c r="AJ1853" s="1">
        <v>18514746.5217098</v>
      </c>
      <c r="AK1853" s="1">
        <v>30645352.442623299</v>
      </c>
      <c r="AL1853" s="1">
        <v>32865003.875100002</v>
      </c>
      <c r="AM1853" s="1">
        <v>12719539.7193354</v>
      </c>
    </row>
    <row r="1854" spans="1:39" x14ac:dyDescent="0.3">
      <c r="A1854" t="str">
        <f t="shared" si="308"/>
        <v>PAMS</v>
      </c>
      <c r="B1854" t="str">
        <f t="shared" si="309"/>
        <v>H217</v>
      </c>
      <c r="C1854" t="str">
        <f t="shared" si="310"/>
        <v>EQ TEST SVCS/AIRCRAFT GROUND EQUIP</v>
      </c>
      <c r="D1854" s="1">
        <f t="shared" si="311"/>
        <v>1976259.88844965</v>
      </c>
      <c r="E1854" s="1">
        <f t="shared" si="312"/>
        <v>1550999.8170491699</v>
      </c>
      <c r="F1854" s="1">
        <f t="shared" si="313"/>
        <v>261398.33009999999</v>
      </c>
      <c r="G1854" s="1">
        <f t="shared" si="314"/>
        <v>5030.3326531418697</v>
      </c>
      <c r="H1854" s="2">
        <f t="shared" si="315"/>
        <v>-0.83146462866944804</v>
      </c>
      <c r="I1854" s="2">
        <f t="shared" si="316"/>
        <v>-0.86773079207458714</v>
      </c>
      <c r="J1854" s="2">
        <f t="shared" si="317"/>
        <v>1.9243935687031651E-2</v>
      </c>
      <c r="K1854" s="2">
        <f t="shared" si="318"/>
        <v>3.2823388650047287E-6</v>
      </c>
      <c r="L1854" s="2">
        <f>AM1854/SUM(AM1:AM$2583)</f>
        <v>9.8759711389213429E-8</v>
      </c>
      <c r="M1854" t="s">
        <v>3884</v>
      </c>
      <c r="N1854" t="s">
        <v>4244</v>
      </c>
      <c r="O1854" t="s">
        <v>4245</v>
      </c>
      <c r="P1854" s="1"/>
      <c r="Q1854" s="1"/>
      <c r="R1854" s="1"/>
      <c r="S1854" s="1"/>
      <c r="T1854" s="1">
        <v>3951642.0470244298</v>
      </c>
      <c r="U1854" s="1">
        <v>7017029.5082718804</v>
      </c>
      <c r="V1854" s="1">
        <v>9042411.5448183492</v>
      </c>
      <c r="W1854" s="1">
        <v>8194717.1627441403</v>
      </c>
      <c r="X1854" s="1">
        <v>9650554.3010832891</v>
      </c>
      <c r="Y1854" s="1">
        <v>9927538.4158319794</v>
      </c>
      <c r="Z1854" s="1">
        <v>8176067.5300710602</v>
      </c>
      <c r="AA1854" s="1">
        <v>7457810.5550399199</v>
      </c>
      <c r="AB1854" s="1">
        <v>6339066.8573905099</v>
      </c>
      <c r="AC1854" s="1">
        <v>5826894.7472868199</v>
      </c>
      <c r="AD1854" s="1">
        <v>7032632.4301657202</v>
      </c>
      <c r="AE1854" s="1">
        <v>1976259.88844965</v>
      </c>
      <c r="AF1854" s="1">
        <v>2639440.6379255499</v>
      </c>
      <c r="AG1854" s="1">
        <v>2753406.3841790701</v>
      </c>
      <c r="AH1854" s="1">
        <v>3168323.8046357101</v>
      </c>
      <c r="AI1854" s="1">
        <v>2988959.8273276198</v>
      </c>
      <c r="AJ1854" s="1">
        <v>3083366.3209735299</v>
      </c>
      <c r="AK1854" s="1">
        <v>1550999.8170491699</v>
      </c>
      <c r="AL1854" s="1">
        <v>261398.33009999999</v>
      </c>
      <c r="AM1854" s="1">
        <v>5030.3326531418697</v>
      </c>
    </row>
    <row r="1855" spans="1:39" x14ac:dyDescent="0.3">
      <c r="A1855" t="str">
        <f t="shared" si="308"/>
        <v>PAMS</v>
      </c>
      <c r="B1855" t="str">
        <f t="shared" si="309"/>
        <v>H218</v>
      </c>
      <c r="C1855" t="str">
        <f t="shared" si="310"/>
        <v>EQ TEST SVCS/SPACE VEHICLES</v>
      </c>
      <c r="D1855" s="1">
        <f t="shared" si="311"/>
        <v>0</v>
      </c>
      <c r="E1855" s="1">
        <f t="shared" si="312"/>
        <v>5542107.98090427</v>
      </c>
      <c r="F1855" s="1">
        <f t="shared" si="313"/>
        <v>6620999.9199999999</v>
      </c>
      <c r="G1855" s="1">
        <f t="shared" si="314"/>
        <v>4720655.1539202696</v>
      </c>
      <c r="H1855" s="2">
        <f t="shared" si="315"/>
        <v>0.19467176439238099</v>
      </c>
      <c r="I1855" s="2" t="e">
        <f t="shared" si="316"/>
        <v>#DIV/0!</v>
      </c>
      <c r="J1855" s="2">
        <f t="shared" si="317"/>
        <v>0.7129822097808256</v>
      </c>
      <c r="K1855" s="2">
        <f t="shared" si="318"/>
        <v>8.313888368871872E-5</v>
      </c>
      <c r="L1855" s="2">
        <f>AM1855/SUM(AM1:AM$2583)</f>
        <v>9.2679862886996283E-5</v>
      </c>
      <c r="M1855" t="s">
        <v>3884</v>
      </c>
      <c r="N1855" t="s">
        <v>4246</v>
      </c>
      <c r="O1855" t="s">
        <v>4247</v>
      </c>
      <c r="P1855" s="1"/>
      <c r="Q1855" s="1"/>
      <c r="R1855" s="1"/>
      <c r="S1855" s="1"/>
      <c r="T1855" s="1"/>
      <c r="U1855" s="1"/>
      <c r="V1855" s="1"/>
      <c r="W1855" s="1"/>
      <c r="X1855" s="1">
        <v>10372195.7192249</v>
      </c>
      <c r="Y1855" s="1">
        <v>36710119.167507596</v>
      </c>
      <c r="Z1855" s="1">
        <v>54160627.446002297</v>
      </c>
      <c r="AA1855" s="1">
        <v>7518880.1930975197</v>
      </c>
      <c r="AB1855" s="1">
        <v>7933589.9984862702</v>
      </c>
      <c r="AC1855" s="1">
        <v>12469901.966370299</v>
      </c>
      <c r="AD1855" s="1">
        <v>2628902.7911996301</v>
      </c>
      <c r="AE1855" s="1"/>
      <c r="AF1855" s="1"/>
      <c r="AG1855" s="1"/>
      <c r="AH1855" s="1">
        <v>284244.61005411798</v>
      </c>
      <c r="AI1855" s="1"/>
      <c r="AJ1855" s="1">
        <v>0</v>
      </c>
      <c r="AK1855" s="1">
        <v>5542107.98090427</v>
      </c>
      <c r="AL1855" s="1">
        <v>6620999.9199999999</v>
      </c>
      <c r="AM1855" s="1">
        <v>4720655.1539202696</v>
      </c>
    </row>
    <row r="1856" spans="1:39" x14ac:dyDescent="0.3">
      <c r="A1856" t="str">
        <f t="shared" si="308"/>
        <v>PAMS</v>
      </c>
      <c r="B1856" t="str">
        <f t="shared" si="309"/>
        <v>H222</v>
      </c>
      <c r="C1856" t="str">
        <f t="shared" si="310"/>
        <v>EQ TEST SVCS/RAILWAY EQUIP</v>
      </c>
      <c r="D1856" s="1">
        <f t="shared" si="311"/>
        <v>0</v>
      </c>
      <c r="E1856" s="1">
        <f t="shared" si="312"/>
        <v>0</v>
      </c>
      <c r="F1856" s="1">
        <f t="shared" si="313"/>
        <v>0</v>
      </c>
      <c r="G1856" s="1">
        <f t="shared" si="314"/>
        <v>0</v>
      </c>
      <c r="H1856" s="2" t="e">
        <f t="shared" si="315"/>
        <v>#DIV/0!</v>
      </c>
      <c r="I1856" s="2" t="e">
        <f t="shared" si="316"/>
        <v>#DIV/0!</v>
      </c>
      <c r="J1856" s="2" t="e">
        <f t="shared" si="317"/>
        <v>#DIV/0!</v>
      </c>
      <c r="K1856" s="2">
        <f t="shared" si="318"/>
        <v>0</v>
      </c>
      <c r="L1856" s="2">
        <f>AM1856/SUM(AM1:AM$2583)</f>
        <v>0</v>
      </c>
      <c r="M1856" t="s">
        <v>3884</v>
      </c>
      <c r="N1856" t="s">
        <v>4248</v>
      </c>
      <c r="O1856" t="s">
        <v>4249</v>
      </c>
      <c r="P1856" s="1"/>
      <c r="Q1856" s="1"/>
      <c r="R1856" s="1"/>
      <c r="S1856" s="1">
        <v>48732.349974854798</v>
      </c>
      <c r="T1856" s="1">
        <v>29719.836987140399</v>
      </c>
      <c r="U1856" s="1"/>
      <c r="V1856" s="1"/>
      <c r="W1856" s="1"/>
      <c r="X1856" s="1"/>
      <c r="Y1856" s="1"/>
      <c r="Z1856" s="1">
        <v>-37759.637168380497</v>
      </c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</row>
    <row r="1857" spans="1:39" x14ac:dyDescent="0.3">
      <c r="A1857" t="str">
        <f t="shared" ref="A1857:A1920" si="319">M1857</f>
        <v>PAMS</v>
      </c>
      <c r="B1857" t="str">
        <f t="shared" ref="B1857:B1920" si="320">N1857</f>
        <v>H223</v>
      </c>
      <c r="C1857" t="str">
        <f t="shared" ref="C1857:C1920" si="321">O1857</f>
        <v>EQ TEST SVCS/VEHICLES-TRAILERS-CYC</v>
      </c>
      <c r="D1857" s="1">
        <f t="shared" ref="D1857:D1920" si="322">AE1857</f>
        <v>90024.537146857605</v>
      </c>
      <c r="E1857" s="1">
        <f t="shared" ref="E1857:E1920" si="323">AK1857</f>
        <v>2454.80619624274</v>
      </c>
      <c r="F1857" s="1">
        <f t="shared" ref="F1857:F1920" si="324">AL1857</f>
        <v>2376.1399000000001</v>
      </c>
      <c r="G1857" s="1">
        <f t="shared" ref="G1857:G1920" si="325">AM1857</f>
        <v>0</v>
      </c>
      <c r="H1857" s="2">
        <f t="shared" si="315"/>
        <v>-3.2045827635250546E-2</v>
      </c>
      <c r="I1857" s="2">
        <f t="shared" si="316"/>
        <v>-0.97360564158054164</v>
      </c>
      <c r="J1857" s="2">
        <f t="shared" si="317"/>
        <v>0</v>
      </c>
      <c r="K1857" s="2">
        <f t="shared" si="318"/>
        <v>2.9836825428359733E-8</v>
      </c>
      <c r="L1857" s="2">
        <f>AM1857/SUM(AM1:AM$2583)</f>
        <v>0</v>
      </c>
      <c r="M1857" t="s">
        <v>3884</v>
      </c>
      <c r="N1857" t="s">
        <v>4250</v>
      </c>
      <c r="O1857" t="s">
        <v>4251</v>
      </c>
      <c r="P1857" s="1"/>
      <c r="Q1857" s="1"/>
      <c r="R1857" s="1"/>
      <c r="S1857" s="1"/>
      <c r="T1857" s="1"/>
      <c r="U1857" s="1"/>
      <c r="V1857" s="1"/>
      <c r="W1857" s="1"/>
      <c r="X1857" s="1">
        <v>25925.823742861401</v>
      </c>
      <c r="Y1857" s="1"/>
      <c r="Z1857" s="1"/>
      <c r="AA1857" s="1"/>
      <c r="AB1857" s="1">
        <v>848923.09373802505</v>
      </c>
      <c r="AC1857" s="1">
        <v>5513.0702126134101</v>
      </c>
      <c r="AD1857" s="1">
        <v>5408.4387294439402</v>
      </c>
      <c r="AE1857" s="1">
        <v>90024.537146857605</v>
      </c>
      <c r="AF1857" s="1">
        <v>5303.1923324013696</v>
      </c>
      <c r="AG1857" s="1">
        <v>5210.1711394895101</v>
      </c>
      <c r="AH1857" s="1">
        <v>285210.54225621303</v>
      </c>
      <c r="AI1857" s="1">
        <v>3912.2409016708998</v>
      </c>
      <c r="AJ1857" s="1">
        <v>3995.85141000054</v>
      </c>
      <c r="AK1857" s="1">
        <v>2454.80619624274</v>
      </c>
      <c r="AL1857" s="1">
        <v>2376.1399000000001</v>
      </c>
      <c r="AM1857" s="1"/>
    </row>
    <row r="1858" spans="1:39" x14ac:dyDescent="0.3">
      <c r="A1858" t="str">
        <f t="shared" si="319"/>
        <v>PAMS</v>
      </c>
      <c r="B1858" t="str">
        <f t="shared" si="320"/>
        <v>H224</v>
      </c>
      <c r="C1858" t="str">
        <f t="shared" si="321"/>
        <v>EQ TEST SVCS/TRACTORS</v>
      </c>
      <c r="D1858" s="1">
        <f t="shared" si="322"/>
        <v>0</v>
      </c>
      <c r="E1858" s="1">
        <f t="shared" si="323"/>
        <v>0</v>
      </c>
      <c r="F1858" s="1">
        <f t="shared" si="324"/>
        <v>0</v>
      </c>
      <c r="G1858" s="1">
        <f t="shared" si="325"/>
        <v>0</v>
      </c>
      <c r="H1858" s="2" t="e">
        <f t="shared" ref="H1858:H1921" si="326">AL1858/AK1858-1</f>
        <v>#DIV/0!</v>
      </c>
      <c r="I1858" s="2" t="e">
        <f t="shared" ref="I1858:I1921" si="327">AL1858/AE1858-1</f>
        <v>#DIV/0!</v>
      </c>
      <c r="J1858" s="2" t="e">
        <f t="shared" ref="J1858:J1921" si="328">AM1858/AL1858</f>
        <v>#DIV/0!</v>
      </c>
      <c r="K1858" s="2">
        <f t="shared" ref="K1858:K1921" si="329">AL1858/SUM(AL$1:AL$2583)</f>
        <v>0</v>
      </c>
      <c r="L1858" s="2">
        <f>AM1858/SUM(AM1:AM$2583)</f>
        <v>0</v>
      </c>
      <c r="M1858" t="s">
        <v>3884</v>
      </c>
      <c r="N1858" t="s">
        <v>4252</v>
      </c>
      <c r="O1858" t="s">
        <v>4253</v>
      </c>
      <c r="P1858" s="1">
        <v>92036.830825001307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</row>
    <row r="1859" spans="1:39" x14ac:dyDescent="0.3">
      <c r="A1859" t="str">
        <f t="shared" si="319"/>
        <v>PAMS</v>
      </c>
      <c r="B1859" t="str">
        <f t="shared" si="320"/>
        <v>H225</v>
      </c>
      <c r="C1859" t="str">
        <f t="shared" si="321"/>
        <v>EQ TEST SVCS/VEHICULAR EQUIP</v>
      </c>
      <c r="D1859" s="1">
        <f t="shared" si="322"/>
        <v>0</v>
      </c>
      <c r="E1859" s="1">
        <f t="shared" si="323"/>
        <v>0</v>
      </c>
      <c r="F1859" s="1">
        <f t="shared" si="324"/>
        <v>11495</v>
      </c>
      <c r="G1859" s="1">
        <f t="shared" si="325"/>
        <v>11292.972812514199</v>
      </c>
      <c r="H1859" s="2" t="e">
        <f t="shared" si="326"/>
        <v>#DIV/0!</v>
      </c>
      <c r="I1859" s="2" t="e">
        <f t="shared" si="327"/>
        <v>#DIV/0!</v>
      </c>
      <c r="J1859" s="2">
        <f t="shared" si="328"/>
        <v>0.98242477707822529</v>
      </c>
      <c r="K1859" s="2">
        <f t="shared" si="329"/>
        <v>1.4434095749117933E-7</v>
      </c>
      <c r="L1859" s="2">
        <f>AM1859/SUM(AM1:AM$2583)</f>
        <v>2.217131177186746E-7</v>
      </c>
      <c r="M1859" t="s">
        <v>3884</v>
      </c>
      <c r="N1859" t="s">
        <v>4254</v>
      </c>
      <c r="O1859" t="s">
        <v>4255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>
        <v>0</v>
      </c>
      <c r="AL1859" s="1">
        <v>11495</v>
      </c>
      <c r="AM1859" s="1">
        <v>11292.972812514199</v>
      </c>
    </row>
    <row r="1860" spans="1:39" x14ac:dyDescent="0.3">
      <c r="A1860" t="str">
        <f t="shared" si="319"/>
        <v>PAMS</v>
      </c>
      <c r="B1860" t="str">
        <f t="shared" si="320"/>
        <v>H226</v>
      </c>
      <c r="C1860" t="str">
        <f t="shared" si="321"/>
        <v>EQ TEST SVCS/TIRES &amp; TUBES</v>
      </c>
      <c r="D1860" s="1">
        <f t="shared" si="322"/>
        <v>0</v>
      </c>
      <c r="E1860" s="1">
        <f t="shared" si="323"/>
        <v>0</v>
      </c>
      <c r="F1860" s="1">
        <f t="shared" si="324"/>
        <v>0</v>
      </c>
      <c r="G1860" s="1">
        <f t="shared" si="325"/>
        <v>0</v>
      </c>
      <c r="H1860" s="2" t="e">
        <f t="shared" si="326"/>
        <v>#DIV/0!</v>
      </c>
      <c r="I1860" s="2" t="e">
        <f t="shared" si="327"/>
        <v>#DIV/0!</v>
      </c>
      <c r="J1860" s="2" t="e">
        <f t="shared" si="328"/>
        <v>#DIV/0!</v>
      </c>
      <c r="K1860" s="2">
        <f t="shared" si="329"/>
        <v>0</v>
      </c>
      <c r="L1860" s="2">
        <f>AM1860/SUM(AM1:AM$2583)</f>
        <v>0</v>
      </c>
      <c r="M1860" t="s">
        <v>3884</v>
      </c>
      <c r="N1860" t="s">
        <v>4256</v>
      </c>
      <c r="O1860" t="s">
        <v>4257</v>
      </c>
      <c r="P1860" s="1"/>
      <c r="Q1860" s="1"/>
      <c r="R1860" s="1"/>
      <c r="S1860" s="1"/>
      <c r="T1860" s="1">
        <v>69267.449898907202</v>
      </c>
      <c r="U1860" s="1">
        <v>142275.05859855801</v>
      </c>
      <c r="V1860" s="1"/>
      <c r="W1860" s="1"/>
      <c r="X1860" s="1"/>
      <c r="Y1860" s="1"/>
      <c r="Z1860" s="1"/>
      <c r="AA1860" s="1"/>
      <c r="AB1860" s="1">
        <v>0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</row>
    <row r="1861" spans="1:39" x14ac:dyDescent="0.3">
      <c r="A1861" t="str">
        <f t="shared" si="319"/>
        <v>PAMS</v>
      </c>
      <c r="B1861" t="str">
        <f t="shared" si="320"/>
        <v>H228</v>
      </c>
      <c r="C1861" t="str">
        <f t="shared" si="321"/>
        <v>EQ TEST SVCS/ENGINES &amp; TURBINES</v>
      </c>
      <c r="D1861" s="1">
        <f t="shared" si="322"/>
        <v>0</v>
      </c>
      <c r="E1861" s="1">
        <f t="shared" si="323"/>
        <v>0</v>
      </c>
      <c r="F1861" s="1">
        <f t="shared" si="324"/>
        <v>0</v>
      </c>
      <c r="G1861" s="1">
        <f t="shared" si="325"/>
        <v>0</v>
      </c>
      <c r="H1861" s="2" t="e">
        <f t="shared" si="326"/>
        <v>#DIV/0!</v>
      </c>
      <c r="I1861" s="2" t="e">
        <f t="shared" si="327"/>
        <v>#DIV/0!</v>
      </c>
      <c r="J1861" s="2" t="e">
        <f t="shared" si="328"/>
        <v>#DIV/0!</v>
      </c>
      <c r="K1861" s="2">
        <f t="shared" si="329"/>
        <v>0</v>
      </c>
      <c r="L1861" s="2">
        <f>AM1861/SUM(AM1:AM$2583)</f>
        <v>0</v>
      </c>
      <c r="M1861" t="s">
        <v>3884</v>
      </c>
      <c r="N1861" t="s">
        <v>4258</v>
      </c>
      <c r="O1861" t="s">
        <v>4259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>
        <v>41907.693498014698</v>
      </c>
      <c r="AD1861" s="1"/>
      <c r="AE1861" s="1"/>
      <c r="AF1861" s="1"/>
      <c r="AG1861" s="1">
        <v>4899.2905824899099</v>
      </c>
      <c r="AH1861" s="1"/>
      <c r="AI1861" s="1"/>
      <c r="AJ1861" s="1"/>
      <c r="AK1861" s="1"/>
      <c r="AL1861" s="1"/>
      <c r="AM1861" s="1"/>
    </row>
    <row r="1862" spans="1:39" x14ac:dyDescent="0.3">
      <c r="A1862" t="str">
        <f t="shared" si="319"/>
        <v>PAMS</v>
      </c>
      <c r="B1862" t="str">
        <f t="shared" si="320"/>
        <v>H229</v>
      </c>
      <c r="C1862" t="str">
        <f t="shared" si="321"/>
        <v>EQ TEST SVCS/ENGINE ACCESSORIES</v>
      </c>
      <c r="D1862" s="1">
        <f t="shared" si="322"/>
        <v>19980.325005767201</v>
      </c>
      <c r="E1862" s="1">
        <f t="shared" si="323"/>
        <v>0</v>
      </c>
      <c r="F1862" s="1">
        <f t="shared" si="324"/>
        <v>0</v>
      </c>
      <c r="G1862" s="1">
        <f t="shared" si="325"/>
        <v>0</v>
      </c>
      <c r="H1862" s="2" t="e">
        <f t="shared" si="326"/>
        <v>#DIV/0!</v>
      </c>
      <c r="I1862" s="2">
        <f t="shared" si="327"/>
        <v>-1</v>
      </c>
      <c r="J1862" s="2" t="e">
        <f t="shared" si="328"/>
        <v>#DIV/0!</v>
      </c>
      <c r="K1862" s="2">
        <f t="shared" si="329"/>
        <v>0</v>
      </c>
      <c r="L1862" s="2">
        <f>AM1862/SUM(AM1:AM$2583)</f>
        <v>0</v>
      </c>
      <c r="M1862" t="s">
        <v>3884</v>
      </c>
      <c r="N1862" t="s">
        <v>4260</v>
      </c>
      <c r="O1862" t="s">
        <v>4261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>
        <v>6809.4126368407597</v>
      </c>
      <c r="AC1862" s="1"/>
      <c r="AD1862" s="1"/>
      <c r="AE1862" s="1">
        <v>19980.325005767201</v>
      </c>
      <c r="AF1862" s="1">
        <v>7884.6026871144704</v>
      </c>
      <c r="AG1862" s="1"/>
      <c r="AH1862" s="1"/>
      <c r="AI1862" s="1"/>
      <c r="AJ1862" s="1"/>
      <c r="AK1862" s="1"/>
      <c r="AL1862" s="1"/>
      <c r="AM1862" s="1"/>
    </row>
    <row r="1863" spans="1:39" x14ac:dyDescent="0.3">
      <c r="A1863" t="str">
        <f t="shared" si="319"/>
        <v>PAMS</v>
      </c>
      <c r="B1863" t="str">
        <f t="shared" si="320"/>
        <v>H230</v>
      </c>
      <c r="C1863" t="str">
        <f t="shared" si="321"/>
        <v>EQ TEST SVCS/MECH POWER TRANS EQ</v>
      </c>
      <c r="D1863" s="1">
        <f t="shared" si="322"/>
        <v>0</v>
      </c>
      <c r="E1863" s="1">
        <f t="shared" si="323"/>
        <v>0</v>
      </c>
      <c r="F1863" s="1">
        <f t="shared" si="324"/>
        <v>0</v>
      </c>
      <c r="G1863" s="1">
        <f t="shared" si="325"/>
        <v>0</v>
      </c>
      <c r="H1863" s="2" t="e">
        <f t="shared" si="326"/>
        <v>#DIV/0!</v>
      </c>
      <c r="I1863" s="2" t="e">
        <f t="shared" si="327"/>
        <v>#DIV/0!</v>
      </c>
      <c r="J1863" s="2" t="e">
        <f t="shared" si="328"/>
        <v>#DIV/0!</v>
      </c>
      <c r="K1863" s="2">
        <f t="shared" si="329"/>
        <v>0</v>
      </c>
      <c r="L1863" s="2">
        <f>AM1863/SUM(AM1:AM$2583)</f>
        <v>0</v>
      </c>
      <c r="M1863" t="s">
        <v>3884</v>
      </c>
      <c r="N1863" t="s">
        <v>4262</v>
      </c>
      <c r="O1863" t="s">
        <v>4263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>
        <v>8314.0446862165099</v>
      </c>
      <c r="AG1863" s="1"/>
      <c r="AH1863" s="1"/>
      <c r="AI1863" s="1"/>
      <c r="AJ1863" s="1"/>
      <c r="AK1863" s="1"/>
      <c r="AL1863" s="1"/>
      <c r="AM1863" s="1"/>
    </row>
    <row r="1864" spans="1:39" x14ac:dyDescent="0.3">
      <c r="A1864" t="str">
        <f t="shared" si="319"/>
        <v>PAMS</v>
      </c>
      <c r="B1864" t="str">
        <f t="shared" si="320"/>
        <v>H231</v>
      </c>
      <c r="C1864" t="str">
        <f t="shared" si="321"/>
        <v>EQ TEST SVCS/BEARINGS</v>
      </c>
      <c r="D1864" s="1">
        <f t="shared" si="322"/>
        <v>-3298.4808094578402</v>
      </c>
      <c r="E1864" s="1">
        <f t="shared" si="323"/>
        <v>0</v>
      </c>
      <c r="F1864" s="1">
        <f t="shared" si="324"/>
        <v>0</v>
      </c>
      <c r="G1864" s="1">
        <f t="shared" si="325"/>
        <v>0</v>
      </c>
      <c r="H1864" s="2" t="e">
        <f t="shared" si="326"/>
        <v>#DIV/0!</v>
      </c>
      <c r="I1864" s="2">
        <f t="shared" si="327"/>
        <v>-1</v>
      </c>
      <c r="J1864" s="2" t="e">
        <f t="shared" si="328"/>
        <v>#DIV/0!</v>
      </c>
      <c r="K1864" s="2">
        <f t="shared" si="329"/>
        <v>0</v>
      </c>
      <c r="L1864" s="2">
        <f>AM1864/SUM(AM1:AM$2583)</f>
        <v>0</v>
      </c>
      <c r="M1864" t="s">
        <v>3884</v>
      </c>
      <c r="N1864" t="s">
        <v>4264</v>
      </c>
      <c r="O1864" t="s">
        <v>4265</v>
      </c>
      <c r="P1864" s="1"/>
      <c r="Q1864" s="1"/>
      <c r="R1864" s="1"/>
      <c r="S1864" s="1"/>
      <c r="T1864" s="1"/>
      <c r="U1864" s="1"/>
      <c r="V1864" s="1"/>
      <c r="W1864" s="1">
        <v>10070.045384986901</v>
      </c>
      <c r="X1864" s="1"/>
      <c r="Y1864" s="1"/>
      <c r="Z1864" s="1"/>
      <c r="AA1864" s="1"/>
      <c r="AB1864" s="1"/>
      <c r="AC1864" s="1">
        <v>21085.205725674899</v>
      </c>
      <c r="AD1864" s="1"/>
      <c r="AE1864" s="1">
        <v>-3298.4808094578402</v>
      </c>
      <c r="AF1864" s="1"/>
      <c r="AG1864" s="1"/>
      <c r="AH1864" s="1"/>
      <c r="AI1864" s="1"/>
      <c r="AJ1864" s="1"/>
      <c r="AK1864" s="1"/>
      <c r="AL1864" s="1"/>
      <c r="AM1864" s="1"/>
    </row>
    <row r="1865" spans="1:39" x14ac:dyDescent="0.3">
      <c r="A1865" t="str">
        <f t="shared" si="319"/>
        <v>PAMS</v>
      </c>
      <c r="B1865" t="str">
        <f t="shared" si="320"/>
        <v>H234</v>
      </c>
      <c r="C1865" t="str">
        <f t="shared" si="321"/>
        <v>EQ TEST SVCS/METALWORK MACHINE</v>
      </c>
      <c r="D1865" s="1">
        <f t="shared" si="322"/>
        <v>0</v>
      </c>
      <c r="E1865" s="1">
        <f t="shared" si="323"/>
        <v>0</v>
      </c>
      <c r="F1865" s="1">
        <f t="shared" si="324"/>
        <v>0</v>
      </c>
      <c r="G1865" s="1">
        <f t="shared" si="325"/>
        <v>0</v>
      </c>
      <c r="H1865" s="2" t="e">
        <f t="shared" si="326"/>
        <v>#DIV/0!</v>
      </c>
      <c r="I1865" s="2" t="e">
        <f t="shared" si="327"/>
        <v>#DIV/0!</v>
      </c>
      <c r="J1865" s="2" t="e">
        <f t="shared" si="328"/>
        <v>#DIV/0!</v>
      </c>
      <c r="K1865" s="2">
        <f t="shared" si="329"/>
        <v>0</v>
      </c>
      <c r="L1865" s="2">
        <f>AM1865/SUM(AM1:AM$2583)</f>
        <v>0</v>
      </c>
      <c r="M1865" t="s">
        <v>3884</v>
      </c>
      <c r="N1865" t="s">
        <v>4266</v>
      </c>
      <c r="O1865" t="s">
        <v>4267</v>
      </c>
      <c r="P1865" s="1"/>
      <c r="Q1865" s="1"/>
      <c r="R1865" s="1"/>
      <c r="S1865" s="1">
        <v>134887.121797192</v>
      </c>
      <c r="T1865" s="1">
        <v>58151.516875638903</v>
      </c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</row>
    <row r="1866" spans="1:39" x14ac:dyDescent="0.3">
      <c r="A1866" t="str">
        <f t="shared" si="319"/>
        <v>PAMS</v>
      </c>
      <c r="B1866" t="str">
        <f t="shared" si="320"/>
        <v>H235</v>
      </c>
      <c r="C1866" t="str">
        <f t="shared" si="321"/>
        <v>EQ TEST SVCS/SERVICE &amp; TRADE EQUIP</v>
      </c>
      <c r="D1866" s="1">
        <f t="shared" si="322"/>
        <v>0</v>
      </c>
      <c r="E1866" s="1">
        <f t="shared" si="323"/>
        <v>0</v>
      </c>
      <c r="F1866" s="1">
        <f t="shared" si="324"/>
        <v>0</v>
      </c>
      <c r="G1866" s="1">
        <f t="shared" si="325"/>
        <v>0</v>
      </c>
      <c r="H1866" s="2" t="e">
        <f t="shared" si="326"/>
        <v>#DIV/0!</v>
      </c>
      <c r="I1866" s="2" t="e">
        <f t="shared" si="327"/>
        <v>#DIV/0!</v>
      </c>
      <c r="J1866" s="2" t="e">
        <f t="shared" si="328"/>
        <v>#DIV/0!</v>
      </c>
      <c r="K1866" s="2">
        <f t="shared" si="329"/>
        <v>0</v>
      </c>
      <c r="L1866" s="2">
        <f>AM1866/SUM(AM1:AM$2583)</f>
        <v>0</v>
      </c>
      <c r="M1866" t="s">
        <v>3884</v>
      </c>
      <c r="N1866" t="s">
        <v>4268</v>
      </c>
      <c r="O1866" t="s">
        <v>4269</v>
      </c>
      <c r="P1866" s="1"/>
      <c r="Q1866" s="1"/>
      <c r="R1866" s="1"/>
      <c r="S1866" s="1"/>
      <c r="T1866" s="1"/>
      <c r="U1866" s="1"/>
      <c r="V1866" s="1">
        <v>5454.1237898051204</v>
      </c>
      <c r="W1866" s="1"/>
      <c r="X1866" s="1">
        <v>41473.640617543002</v>
      </c>
      <c r="Y1866" s="1">
        <v>0</v>
      </c>
      <c r="Z1866" s="1"/>
      <c r="AA1866" s="1">
        <v>0</v>
      </c>
      <c r="AB1866" s="1"/>
      <c r="AC1866" s="1">
        <v>-22444.354376744999</v>
      </c>
      <c r="AD1866" s="1"/>
      <c r="AE1866" s="1"/>
      <c r="AF1866" s="1"/>
      <c r="AG1866" s="1">
        <v>7024.0306299533304</v>
      </c>
      <c r="AH1866" s="1"/>
      <c r="AI1866" s="1"/>
      <c r="AJ1866" s="1"/>
      <c r="AK1866" s="1"/>
      <c r="AL1866" s="1"/>
      <c r="AM1866" s="1"/>
    </row>
    <row r="1867" spans="1:39" x14ac:dyDescent="0.3">
      <c r="A1867" t="str">
        <f t="shared" si="319"/>
        <v>PAMS</v>
      </c>
      <c r="B1867" t="str">
        <f t="shared" si="320"/>
        <v>H236</v>
      </c>
      <c r="C1867" t="str">
        <f t="shared" si="321"/>
        <v>EQ TEST SVCS/SP INDUSTRY MACHINERY</v>
      </c>
      <c r="D1867" s="1">
        <f t="shared" si="322"/>
        <v>17745.418942710399</v>
      </c>
      <c r="E1867" s="1">
        <f t="shared" si="323"/>
        <v>5945.2390277790801</v>
      </c>
      <c r="F1867" s="1">
        <f t="shared" si="324"/>
        <v>149092.54689999999</v>
      </c>
      <c r="G1867" s="1">
        <f t="shared" si="325"/>
        <v>14851119.574594401</v>
      </c>
      <c r="H1867" s="2">
        <f t="shared" si="326"/>
        <v>24.077637114902579</v>
      </c>
      <c r="I1867" s="2">
        <f t="shared" si="327"/>
        <v>7.4017484952782908</v>
      </c>
      <c r="J1867" s="2">
        <f t="shared" si="328"/>
        <v>99.610073631349323</v>
      </c>
      <c r="K1867" s="2">
        <f t="shared" si="329"/>
        <v>1.8721323161674255E-6</v>
      </c>
      <c r="L1867" s="2">
        <f>AM1867/SUM(AM1:AM$2583)</f>
        <v>2.9156964044466669E-4</v>
      </c>
      <c r="M1867" t="s">
        <v>3884</v>
      </c>
      <c r="N1867" t="s">
        <v>4270</v>
      </c>
      <c r="O1867" t="s">
        <v>4271</v>
      </c>
      <c r="P1867" s="1"/>
      <c r="Q1867" s="1"/>
      <c r="R1867" s="1"/>
      <c r="S1867" s="1">
        <v>910118.54133464501</v>
      </c>
      <c r="T1867" s="1">
        <v>300122.75423159997</v>
      </c>
      <c r="U1867" s="1">
        <v>141182.21198601701</v>
      </c>
      <c r="V1867" s="1">
        <v>127453.96684917599</v>
      </c>
      <c r="W1867" s="1">
        <v>225311.863045815</v>
      </c>
      <c r="X1867" s="1">
        <v>181739.05106934201</v>
      </c>
      <c r="Y1867" s="1">
        <v>63946.827674644403</v>
      </c>
      <c r="Z1867" s="1">
        <v>77288.118435037803</v>
      </c>
      <c r="AA1867" s="1">
        <v>104487.185719067</v>
      </c>
      <c r="AB1867" s="1">
        <v>40444.309449723201</v>
      </c>
      <c r="AC1867" s="1">
        <v>23083.0444265445</v>
      </c>
      <c r="AD1867" s="1">
        <v>34113.138884715197</v>
      </c>
      <c r="AE1867" s="1">
        <v>17745.418942710399</v>
      </c>
      <c r="AF1867" s="1">
        <v>7922.6695679212999</v>
      </c>
      <c r="AG1867" s="1">
        <v>7783.7011639749098</v>
      </c>
      <c r="AH1867" s="1">
        <v>49999.736846495303</v>
      </c>
      <c r="AI1867" s="1">
        <v>22919.170405997502</v>
      </c>
      <c r="AJ1867" s="1">
        <v>6145.0833805696102</v>
      </c>
      <c r="AK1867" s="1">
        <v>5945.2390277790801</v>
      </c>
      <c r="AL1867" s="1">
        <v>149092.54689999999</v>
      </c>
      <c r="AM1867" s="1">
        <v>14851119.574594401</v>
      </c>
    </row>
    <row r="1868" spans="1:39" x14ac:dyDescent="0.3">
      <c r="A1868" t="str">
        <f t="shared" si="319"/>
        <v>PAMS</v>
      </c>
      <c r="B1868" t="str">
        <f t="shared" si="320"/>
        <v>H237</v>
      </c>
      <c r="C1868" t="str">
        <f t="shared" si="321"/>
        <v>EQ TEST SVCS/AGRICULTURE MACHINE</v>
      </c>
      <c r="D1868" s="1">
        <f t="shared" si="322"/>
        <v>0</v>
      </c>
      <c r="E1868" s="1">
        <f t="shared" si="323"/>
        <v>0</v>
      </c>
      <c r="F1868" s="1">
        <f t="shared" si="324"/>
        <v>0</v>
      </c>
      <c r="G1868" s="1">
        <f t="shared" si="325"/>
        <v>0</v>
      </c>
      <c r="H1868" s="2" t="e">
        <f t="shared" si="326"/>
        <v>#DIV/0!</v>
      </c>
      <c r="I1868" s="2" t="e">
        <f t="shared" si="327"/>
        <v>#DIV/0!</v>
      </c>
      <c r="J1868" s="2" t="e">
        <f t="shared" si="328"/>
        <v>#DIV/0!</v>
      </c>
      <c r="K1868" s="2">
        <f t="shared" si="329"/>
        <v>0</v>
      </c>
      <c r="L1868" s="2">
        <f>AM1868/SUM(AM1:AM$2583)</f>
        <v>0</v>
      </c>
      <c r="M1868" t="s">
        <v>3884</v>
      </c>
      <c r="N1868" t="s">
        <v>4272</v>
      </c>
      <c r="O1868" t="s">
        <v>4273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>
        <v>27405.8759492963</v>
      </c>
      <c r="AI1868" s="1"/>
      <c r="AJ1868" s="1"/>
      <c r="AK1868" s="1"/>
      <c r="AL1868" s="1"/>
      <c r="AM1868" s="1"/>
    </row>
    <row r="1869" spans="1:39" x14ac:dyDescent="0.3">
      <c r="A1869" t="str">
        <f t="shared" si="319"/>
        <v>PAMS</v>
      </c>
      <c r="B1869" t="str">
        <f t="shared" si="320"/>
        <v>H238</v>
      </c>
      <c r="C1869" t="str">
        <f t="shared" si="321"/>
        <v>EQ TEST SVCS/CONTRUCT EQUIP</v>
      </c>
      <c r="D1869" s="1">
        <f t="shared" si="322"/>
        <v>0</v>
      </c>
      <c r="E1869" s="1">
        <f t="shared" si="323"/>
        <v>103621.98760512601</v>
      </c>
      <c r="F1869" s="1">
        <f t="shared" si="324"/>
        <v>5707.5</v>
      </c>
      <c r="G1869" s="1">
        <f t="shared" si="325"/>
        <v>0</v>
      </c>
      <c r="H1869" s="2">
        <f t="shared" si="326"/>
        <v>-0.94491999109542602</v>
      </c>
      <c r="I1869" s="2" t="e">
        <f t="shared" si="327"/>
        <v>#DIV/0!</v>
      </c>
      <c r="J1869" s="2">
        <f t="shared" si="328"/>
        <v>0</v>
      </c>
      <c r="K1869" s="2">
        <f t="shared" si="329"/>
        <v>7.1668204861322832E-8</v>
      </c>
      <c r="L1869" s="2">
        <f>AM1869/SUM(AM1:AM$2583)</f>
        <v>0</v>
      </c>
      <c r="M1869" t="s">
        <v>3884</v>
      </c>
      <c r="N1869" t="s">
        <v>4274</v>
      </c>
      <c r="O1869" t="s">
        <v>4275</v>
      </c>
      <c r="P1869" s="1"/>
      <c r="Q1869" s="1">
        <v>47324.314194021899</v>
      </c>
      <c r="R1869" s="1"/>
      <c r="S1869" s="1">
        <v>5333.4341748590396</v>
      </c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>
        <v>0</v>
      </c>
      <c r="AG1869" s="1">
        <v>0</v>
      </c>
      <c r="AH1869" s="1">
        <v>208480.10244736701</v>
      </c>
      <c r="AI1869" s="1">
        <v>46170.277799575299</v>
      </c>
      <c r="AJ1869" s="1">
        <v>295170.78410205099</v>
      </c>
      <c r="AK1869" s="1">
        <v>103621.98760512601</v>
      </c>
      <c r="AL1869" s="1">
        <v>5707.5</v>
      </c>
      <c r="AM1869" s="1"/>
    </row>
    <row r="1870" spans="1:39" x14ac:dyDescent="0.3">
      <c r="A1870" t="str">
        <f t="shared" si="319"/>
        <v>PAMS</v>
      </c>
      <c r="B1870" t="str">
        <f t="shared" si="320"/>
        <v>H239</v>
      </c>
      <c r="C1870" t="str">
        <f t="shared" si="321"/>
        <v>EQ TEST SVCS/MATERIALS HANDLING EQ</v>
      </c>
      <c r="D1870" s="1">
        <f t="shared" si="322"/>
        <v>173178.08580412299</v>
      </c>
      <c r="E1870" s="1">
        <f t="shared" si="323"/>
        <v>40498.883355796097</v>
      </c>
      <c r="F1870" s="1">
        <f t="shared" si="324"/>
        <v>46467.929700000001</v>
      </c>
      <c r="G1870" s="1">
        <f t="shared" si="325"/>
        <v>26839.8863973099</v>
      </c>
      <c r="H1870" s="2">
        <f t="shared" si="326"/>
        <v>0.14738792405123502</v>
      </c>
      <c r="I1870" s="2">
        <f t="shared" si="327"/>
        <v>-0.73167546295344432</v>
      </c>
      <c r="J1870" s="2">
        <f t="shared" si="328"/>
        <v>0.57760021956196383</v>
      </c>
      <c r="K1870" s="2">
        <f t="shared" si="329"/>
        <v>5.8349068860642096E-7</v>
      </c>
      <c r="L1870" s="2">
        <f>AM1870/SUM(AM1:AM$2583)</f>
        <v>5.2694316998340344E-7</v>
      </c>
      <c r="M1870" t="s">
        <v>3884</v>
      </c>
      <c r="N1870" t="s">
        <v>4276</v>
      </c>
      <c r="O1870" t="s">
        <v>4277</v>
      </c>
      <c r="P1870" s="1">
        <v>0</v>
      </c>
      <c r="Q1870" s="1">
        <v>138753.31173973301</v>
      </c>
      <c r="R1870" s="1">
        <v>62118.633616731298</v>
      </c>
      <c r="S1870" s="1">
        <v>60455.238291194997</v>
      </c>
      <c r="T1870" s="1">
        <v>65746.586327908095</v>
      </c>
      <c r="U1870" s="1">
        <v>68540.394482950505</v>
      </c>
      <c r="V1870" s="1">
        <v>7956.7850519817803</v>
      </c>
      <c r="W1870" s="1">
        <v>7889.9348557333196</v>
      </c>
      <c r="X1870" s="1">
        <v>14768.4817341334</v>
      </c>
      <c r="Y1870" s="1">
        <v>951.89778430143497</v>
      </c>
      <c r="Z1870" s="1"/>
      <c r="AA1870" s="1">
        <v>5486.0340097098997</v>
      </c>
      <c r="AB1870" s="1">
        <v>40927.2499921911</v>
      </c>
      <c r="AC1870" s="1">
        <v>131992.15117376699</v>
      </c>
      <c r="AD1870" s="1">
        <v>121319.845882547</v>
      </c>
      <c r="AE1870" s="1">
        <v>173178.08580412299</v>
      </c>
      <c r="AF1870" s="1">
        <v>118959.002521341</v>
      </c>
      <c r="AG1870" s="1">
        <v>125243.42152139801</v>
      </c>
      <c r="AH1870" s="1">
        <v>39413.075349581697</v>
      </c>
      <c r="AI1870" s="1">
        <v>61713.898116503697</v>
      </c>
      <c r="AJ1870" s="1">
        <v>108716.042918562</v>
      </c>
      <c r="AK1870" s="1">
        <v>40498.883355796097</v>
      </c>
      <c r="AL1870" s="1">
        <v>46467.929700000001</v>
      </c>
      <c r="AM1870" s="1">
        <v>26839.8863973099</v>
      </c>
    </row>
    <row r="1871" spans="1:39" x14ac:dyDescent="0.3">
      <c r="A1871" t="str">
        <f t="shared" si="319"/>
        <v>PAMS</v>
      </c>
      <c r="B1871" t="str">
        <f t="shared" si="320"/>
        <v>H240</v>
      </c>
      <c r="C1871" t="str">
        <f t="shared" si="321"/>
        <v>EQ TEST SVCS/ROPE-CABLE-CHAIN</v>
      </c>
      <c r="D1871" s="1">
        <f t="shared" si="322"/>
        <v>0</v>
      </c>
      <c r="E1871" s="1">
        <f t="shared" si="323"/>
        <v>0</v>
      </c>
      <c r="F1871" s="1">
        <f t="shared" si="324"/>
        <v>0</v>
      </c>
      <c r="G1871" s="1">
        <f t="shared" si="325"/>
        <v>0</v>
      </c>
      <c r="H1871" s="2" t="e">
        <f t="shared" si="326"/>
        <v>#DIV/0!</v>
      </c>
      <c r="I1871" s="2" t="e">
        <f t="shared" si="327"/>
        <v>#DIV/0!</v>
      </c>
      <c r="J1871" s="2" t="e">
        <f t="shared" si="328"/>
        <v>#DIV/0!</v>
      </c>
      <c r="K1871" s="2">
        <f t="shared" si="329"/>
        <v>0</v>
      </c>
      <c r="L1871" s="2">
        <f>AM1871/SUM(AM1:AM$2583)</f>
        <v>0</v>
      </c>
      <c r="M1871" t="s">
        <v>3884</v>
      </c>
      <c r="N1871" t="s">
        <v>4278</v>
      </c>
      <c r="O1871" t="s">
        <v>4279</v>
      </c>
      <c r="P1871" s="1"/>
      <c r="Q1871" s="1"/>
      <c r="R1871" s="1">
        <v>23535.197311539101</v>
      </c>
      <c r="S1871" s="1">
        <v>29564.5499991412</v>
      </c>
      <c r="T1871" s="1"/>
      <c r="U1871" s="1"/>
      <c r="V1871" s="1"/>
      <c r="W1871" s="1">
        <v>-6553.6944019049997</v>
      </c>
      <c r="X1871" s="1">
        <v>238061.953643574</v>
      </c>
      <c r="Y1871" s="1"/>
      <c r="Z1871" s="1">
        <v>5919.7304152937404</v>
      </c>
      <c r="AA1871" s="1"/>
      <c r="AB1871" s="1">
        <v>5414.9899989668202</v>
      </c>
      <c r="AC1871" s="1"/>
      <c r="AD1871" s="1"/>
      <c r="AE1871" s="1"/>
      <c r="AF1871" s="1"/>
      <c r="AG1871" s="1"/>
      <c r="AH1871" s="1"/>
      <c r="AI1871" s="1"/>
      <c r="AJ1871" s="1">
        <v>5305.1079544485801</v>
      </c>
      <c r="AK1871" s="1">
        <v>0</v>
      </c>
      <c r="AL1871" s="1"/>
      <c r="AM1871" s="1"/>
    </row>
    <row r="1872" spans="1:39" x14ac:dyDescent="0.3">
      <c r="A1872" t="str">
        <f t="shared" si="319"/>
        <v>PAMS</v>
      </c>
      <c r="B1872" t="str">
        <f t="shared" si="320"/>
        <v>H241</v>
      </c>
      <c r="C1872" t="str">
        <f t="shared" si="321"/>
        <v>EQ TEST SVCS/REFRIGERATION - AC EQ</v>
      </c>
      <c r="D1872" s="1">
        <f t="shared" si="322"/>
        <v>132598.928540205</v>
      </c>
      <c r="E1872" s="1">
        <f t="shared" si="323"/>
        <v>635156.83138503099</v>
      </c>
      <c r="F1872" s="1">
        <f t="shared" si="324"/>
        <v>1415777.5600999999</v>
      </c>
      <c r="G1872" s="1">
        <f t="shared" si="325"/>
        <v>607092.66851058102</v>
      </c>
      <c r="H1872" s="2">
        <f t="shared" si="326"/>
        <v>1.2290204405307859</v>
      </c>
      <c r="I1872" s="2">
        <f t="shared" si="327"/>
        <v>9.6771417815093841</v>
      </c>
      <c r="J1872" s="2">
        <f t="shared" si="328"/>
        <v>0.42880512138340471</v>
      </c>
      <c r="K1872" s="2">
        <f t="shared" si="329"/>
        <v>1.7777702359230942E-5</v>
      </c>
      <c r="L1872" s="2">
        <f>AM1872/SUM(AM1:AM$2583)</f>
        <v>1.1918952654386506E-5</v>
      </c>
      <c r="M1872" t="s">
        <v>3884</v>
      </c>
      <c r="N1872" t="s">
        <v>4280</v>
      </c>
      <c r="O1872" t="s">
        <v>4281</v>
      </c>
      <c r="P1872" s="1">
        <v>78144.783857086004</v>
      </c>
      <c r="Q1872" s="1"/>
      <c r="R1872" s="1"/>
      <c r="S1872" s="1"/>
      <c r="T1872" s="1">
        <v>34287.886005534201</v>
      </c>
      <c r="U1872" s="1"/>
      <c r="V1872" s="1"/>
      <c r="W1872" s="1"/>
      <c r="X1872" s="1"/>
      <c r="Y1872" s="1">
        <v>0</v>
      </c>
      <c r="Z1872" s="1"/>
      <c r="AA1872" s="1"/>
      <c r="AB1872" s="1"/>
      <c r="AC1872" s="1"/>
      <c r="AD1872" s="1">
        <v>133997.769777273</v>
      </c>
      <c r="AE1872" s="1">
        <v>132598.928540205</v>
      </c>
      <c r="AF1872" s="1">
        <v>278126.147894895</v>
      </c>
      <c r="AG1872" s="1">
        <v>104397.43095694001</v>
      </c>
      <c r="AH1872" s="1">
        <v>0</v>
      </c>
      <c r="AI1872" s="1">
        <v>206213.52496600099</v>
      </c>
      <c r="AJ1872" s="1">
        <v>201152.00993950901</v>
      </c>
      <c r="AK1872" s="1">
        <v>635156.83138503099</v>
      </c>
      <c r="AL1872" s="1">
        <v>1415777.5600999999</v>
      </c>
      <c r="AM1872" s="1">
        <v>607092.66851058102</v>
      </c>
    </row>
    <row r="1873" spans="1:39" x14ac:dyDescent="0.3">
      <c r="A1873" t="str">
        <f t="shared" si="319"/>
        <v>PAMS</v>
      </c>
      <c r="B1873" t="str">
        <f t="shared" si="320"/>
        <v>H242</v>
      </c>
      <c r="C1873" t="str">
        <f t="shared" si="321"/>
        <v>EQ TEST SVCS/FIRE-RESCUE-SAFETY EQ</v>
      </c>
      <c r="D1873" s="1">
        <f t="shared" si="322"/>
        <v>602058.976131598</v>
      </c>
      <c r="E1873" s="1">
        <f t="shared" si="323"/>
        <v>113740.969310231</v>
      </c>
      <c r="F1873" s="1">
        <f t="shared" si="324"/>
        <v>442702.84379999997</v>
      </c>
      <c r="G1873" s="1">
        <f t="shared" si="325"/>
        <v>354024.25062329002</v>
      </c>
      <c r="H1873" s="2">
        <f t="shared" si="326"/>
        <v>2.892202136879265</v>
      </c>
      <c r="I1873" s="2">
        <f t="shared" si="327"/>
        <v>-0.26468525285596933</v>
      </c>
      <c r="J1873" s="2">
        <f t="shared" si="328"/>
        <v>0.79968822333390677</v>
      </c>
      <c r="K1873" s="2">
        <f t="shared" si="329"/>
        <v>5.5589519232849061E-6</v>
      </c>
      <c r="L1873" s="2">
        <f>AM1873/SUM(AM1:AM$2583)</f>
        <v>6.9505011352482054E-6</v>
      </c>
      <c r="M1873" t="s">
        <v>3884</v>
      </c>
      <c r="N1873" t="s">
        <v>4282</v>
      </c>
      <c r="O1873" t="s">
        <v>4283</v>
      </c>
      <c r="P1873" s="1"/>
      <c r="Q1873" s="1">
        <v>251498.75787557001</v>
      </c>
      <c r="R1873" s="1"/>
      <c r="S1873" s="1">
        <v>199330.24501284599</v>
      </c>
      <c r="T1873" s="1">
        <v>162225.98306579201</v>
      </c>
      <c r="U1873" s="1">
        <v>228669.13083222299</v>
      </c>
      <c r="V1873" s="1">
        <v>36624.140649562898</v>
      </c>
      <c r="W1873" s="1">
        <v>25941.2534018927</v>
      </c>
      <c r="X1873" s="1">
        <v>171444.490455261</v>
      </c>
      <c r="Y1873" s="1">
        <v>308170.38920985698</v>
      </c>
      <c r="Z1873" s="1">
        <v>969977.27047227498</v>
      </c>
      <c r="AA1873" s="1">
        <v>664390.59964045696</v>
      </c>
      <c r="AB1873" s="1">
        <v>517855.80623612303</v>
      </c>
      <c r="AC1873" s="1">
        <v>623164.01730520802</v>
      </c>
      <c r="AD1873" s="1">
        <v>1066429.3731361099</v>
      </c>
      <c r="AE1873" s="1">
        <v>602058.976131598</v>
      </c>
      <c r="AF1873" s="1">
        <v>1032880.98704719</v>
      </c>
      <c r="AG1873" s="1">
        <v>1283032.16011912</v>
      </c>
      <c r="AH1873" s="1">
        <v>1154701.2905743299</v>
      </c>
      <c r="AI1873" s="1">
        <v>883552.25727369101</v>
      </c>
      <c r="AJ1873" s="1">
        <v>743422.08557158103</v>
      </c>
      <c r="AK1873" s="1">
        <v>113740.969310231</v>
      </c>
      <c r="AL1873" s="1">
        <v>442702.84379999997</v>
      </c>
      <c r="AM1873" s="1">
        <v>354024.25062329002</v>
      </c>
    </row>
    <row r="1874" spans="1:39" x14ac:dyDescent="0.3">
      <c r="A1874" t="str">
        <f t="shared" si="319"/>
        <v>PAMS</v>
      </c>
      <c r="B1874" t="str">
        <f t="shared" si="320"/>
        <v>H243</v>
      </c>
      <c r="C1874" t="str">
        <f t="shared" si="321"/>
        <v>EQ TEST SVCS/PUMPS &amp; COMPRESSORS</v>
      </c>
      <c r="D1874" s="1">
        <f t="shared" si="322"/>
        <v>0</v>
      </c>
      <c r="E1874" s="1">
        <f t="shared" si="323"/>
        <v>0</v>
      </c>
      <c r="F1874" s="1">
        <f t="shared" si="324"/>
        <v>0</v>
      </c>
      <c r="G1874" s="1">
        <f t="shared" si="325"/>
        <v>0</v>
      </c>
      <c r="H1874" s="2" t="e">
        <f t="shared" si="326"/>
        <v>#DIV/0!</v>
      </c>
      <c r="I1874" s="2" t="e">
        <f t="shared" si="327"/>
        <v>#DIV/0!</v>
      </c>
      <c r="J1874" s="2" t="e">
        <f t="shared" si="328"/>
        <v>#DIV/0!</v>
      </c>
      <c r="K1874" s="2">
        <f t="shared" si="329"/>
        <v>0</v>
      </c>
      <c r="L1874" s="2">
        <f>AM1874/SUM(AM1:AM$2583)</f>
        <v>0</v>
      </c>
      <c r="M1874" t="s">
        <v>3884</v>
      </c>
      <c r="N1874" t="s">
        <v>4284</v>
      </c>
      <c r="O1874" t="s">
        <v>4285</v>
      </c>
      <c r="P1874" s="1"/>
      <c r="Q1874" s="1"/>
      <c r="R1874" s="1"/>
      <c r="S1874" s="1"/>
      <c r="T1874" s="1">
        <v>49629.747801598503</v>
      </c>
      <c r="U1874" s="1">
        <v>14362.9206712908</v>
      </c>
      <c r="V1874" s="1"/>
      <c r="W1874" s="1"/>
      <c r="X1874" s="1"/>
      <c r="Y1874" s="1"/>
      <c r="Z1874" s="1"/>
      <c r="AA1874" s="1">
        <v>69143.520742295106</v>
      </c>
      <c r="AB1874" s="1">
        <v>-2004.8055996174801</v>
      </c>
      <c r="AC1874" s="1">
        <v>4348.1280546318403</v>
      </c>
      <c r="AD1874" s="1"/>
      <c r="AE1874" s="1"/>
      <c r="AF1874" s="1"/>
      <c r="AG1874" s="1"/>
      <c r="AH1874" s="1"/>
      <c r="AI1874" s="1"/>
      <c r="AJ1874" s="1">
        <v>86055.195267131101</v>
      </c>
      <c r="AK1874" s="1"/>
      <c r="AL1874" s="1"/>
      <c r="AM1874" s="1"/>
    </row>
    <row r="1875" spans="1:39" x14ac:dyDescent="0.3">
      <c r="A1875" t="str">
        <f t="shared" si="319"/>
        <v>PAMS</v>
      </c>
      <c r="B1875" t="str">
        <f t="shared" si="320"/>
        <v>H244</v>
      </c>
      <c r="C1875" t="str">
        <f t="shared" si="321"/>
        <v>EQ TEST SVCS/FURNACE-NUCLEAR REAC</v>
      </c>
      <c r="D1875" s="1">
        <f t="shared" si="322"/>
        <v>112568.154170043</v>
      </c>
      <c r="E1875" s="1">
        <f t="shared" si="323"/>
        <v>0</v>
      </c>
      <c r="F1875" s="1">
        <f t="shared" si="324"/>
        <v>916786</v>
      </c>
      <c r="G1875" s="1">
        <f t="shared" si="325"/>
        <v>134764.57240562001</v>
      </c>
      <c r="H1875" s="2" t="e">
        <f t="shared" si="326"/>
        <v>#DIV/0!</v>
      </c>
      <c r="I1875" s="2">
        <f t="shared" si="327"/>
        <v>7.1442749662140059</v>
      </c>
      <c r="J1875" s="2">
        <f t="shared" si="328"/>
        <v>0.14699676086417116</v>
      </c>
      <c r="K1875" s="2">
        <f t="shared" si="329"/>
        <v>1.1511941631536174E-5</v>
      </c>
      <c r="L1875" s="2">
        <f>AM1875/SUM(AM1:AM$2583)</f>
        <v>2.64581116081001E-6</v>
      </c>
      <c r="M1875" t="s">
        <v>3884</v>
      </c>
      <c r="N1875" t="s">
        <v>4286</v>
      </c>
      <c r="O1875" t="s">
        <v>4287</v>
      </c>
      <c r="P1875" s="1"/>
      <c r="Q1875" s="1"/>
      <c r="R1875" s="1"/>
      <c r="S1875" s="1"/>
      <c r="T1875" s="1"/>
      <c r="U1875" s="1">
        <v>17533.1864059531</v>
      </c>
      <c r="V1875" s="1"/>
      <c r="W1875" s="1"/>
      <c r="X1875" s="1"/>
      <c r="Y1875" s="1"/>
      <c r="Z1875" s="1"/>
      <c r="AA1875" s="1"/>
      <c r="AB1875" s="1"/>
      <c r="AC1875" s="1">
        <v>19498.435786284099</v>
      </c>
      <c r="AD1875" s="1">
        <v>-1213.19845882547</v>
      </c>
      <c r="AE1875" s="1">
        <v>112568.154170043</v>
      </c>
      <c r="AF1875" s="1">
        <v>67265.367975692207</v>
      </c>
      <c r="AG1875" s="1">
        <v>119361.77175326701</v>
      </c>
      <c r="AH1875" s="1">
        <v>6577.4102278311102</v>
      </c>
      <c r="AI1875" s="1">
        <v>63838.580587463803</v>
      </c>
      <c r="AJ1875" s="1"/>
      <c r="AK1875" s="1"/>
      <c r="AL1875" s="1">
        <v>916786</v>
      </c>
      <c r="AM1875" s="1">
        <v>134764.57240562001</v>
      </c>
    </row>
    <row r="1876" spans="1:39" x14ac:dyDescent="0.3">
      <c r="A1876" t="str">
        <f t="shared" si="319"/>
        <v>PAMS</v>
      </c>
      <c r="B1876" t="str">
        <f t="shared" si="320"/>
        <v>H245</v>
      </c>
      <c r="C1876" t="str">
        <f t="shared" si="321"/>
        <v>EQ TEST SVCS/PLUMBING-HEATING EQ</v>
      </c>
      <c r="D1876" s="1">
        <f t="shared" si="322"/>
        <v>211715.10849967599</v>
      </c>
      <c r="E1876" s="1">
        <f t="shared" si="323"/>
        <v>0</v>
      </c>
      <c r="F1876" s="1">
        <f t="shared" si="324"/>
        <v>102000</v>
      </c>
      <c r="G1876" s="1">
        <f t="shared" si="325"/>
        <v>0</v>
      </c>
      <c r="H1876" s="2" t="e">
        <f t="shared" si="326"/>
        <v>#DIV/0!</v>
      </c>
      <c r="I1876" s="2">
        <f t="shared" si="327"/>
        <v>-0.51822049582183638</v>
      </c>
      <c r="J1876" s="2">
        <f t="shared" si="328"/>
        <v>0</v>
      </c>
      <c r="K1876" s="2">
        <f t="shared" si="329"/>
        <v>1.280798404880408E-6</v>
      </c>
      <c r="L1876" s="2">
        <f>AM1876/SUM(AM1:AM$2583)</f>
        <v>0</v>
      </c>
      <c r="M1876" t="s">
        <v>3884</v>
      </c>
      <c r="N1876" t="s">
        <v>4288</v>
      </c>
      <c r="O1876" t="s">
        <v>4289</v>
      </c>
      <c r="P1876" s="1">
        <v>66243.316310486203</v>
      </c>
      <c r="Q1876" s="1"/>
      <c r="R1876" s="1"/>
      <c r="S1876" s="1"/>
      <c r="T1876" s="1"/>
      <c r="U1876" s="1">
        <v>364616.65085381101</v>
      </c>
      <c r="V1876" s="1"/>
      <c r="W1876" s="1"/>
      <c r="X1876" s="1">
        <v>20908.352378362899</v>
      </c>
      <c r="Y1876" s="1"/>
      <c r="Z1876" s="1">
        <v>19254.5345105546</v>
      </c>
      <c r="AA1876" s="1">
        <v>782174.61710012099</v>
      </c>
      <c r="AB1876" s="1">
        <v>835659.07372067601</v>
      </c>
      <c r="AC1876" s="1">
        <v>154954.620376954</v>
      </c>
      <c r="AD1876" s="1">
        <v>138843.284421822</v>
      </c>
      <c r="AE1876" s="1">
        <v>211715.10849967599</v>
      </c>
      <c r="AF1876" s="1">
        <v>0</v>
      </c>
      <c r="AG1876" s="1">
        <v>7830.4501199146998</v>
      </c>
      <c r="AH1876" s="1">
        <v>98230.9610988676</v>
      </c>
      <c r="AI1876" s="1"/>
      <c r="AJ1876" s="1"/>
      <c r="AK1876" s="1">
        <v>0</v>
      </c>
      <c r="AL1876" s="1">
        <v>102000</v>
      </c>
      <c r="AM1876" s="1"/>
    </row>
    <row r="1877" spans="1:39" x14ac:dyDescent="0.3">
      <c r="A1877" t="str">
        <f t="shared" si="319"/>
        <v>PAMS</v>
      </c>
      <c r="B1877" t="str">
        <f t="shared" si="320"/>
        <v>H246</v>
      </c>
      <c r="C1877" t="str">
        <f t="shared" si="321"/>
        <v>EQ TEST SVCS/WATER PURIFICATION EQ</v>
      </c>
      <c r="D1877" s="1">
        <f t="shared" si="322"/>
        <v>176934.73375425799</v>
      </c>
      <c r="E1877" s="1">
        <f t="shared" si="323"/>
        <v>7485.0131644700696</v>
      </c>
      <c r="F1877" s="1">
        <f t="shared" si="324"/>
        <v>12000</v>
      </c>
      <c r="G1877" s="1">
        <f t="shared" si="325"/>
        <v>-12.227695224360801</v>
      </c>
      <c r="H1877" s="2">
        <f t="shared" si="326"/>
        <v>0.60320359314285676</v>
      </c>
      <c r="I1877" s="2">
        <f t="shared" si="327"/>
        <v>-0.93217838156827582</v>
      </c>
      <c r="J1877" s="2">
        <f t="shared" si="328"/>
        <v>-1.0189746020300668E-3</v>
      </c>
      <c r="K1877" s="2">
        <f t="shared" si="329"/>
        <v>1.5068216528004801E-7</v>
      </c>
      <c r="L1877" s="2">
        <f>AM1877/SUM(AM1:AM$2583)</f>
        <v>-2.4006437239471328E-10</v>
      </c>
      <c r="M1877" t="s">
        <v>3884</v>
      </c>
      <c r="N1877" t="s">
        <v>4290</v>
      </c>
      <c r="O1877" t="s">
        <v>4291</v>
      </c>
      <c r="P1877" s="1"/>
      <c r="Q1877" s="1"/>
      <c r="R1877" s="1">
        <v>302820.57405236299</v>
      </c>
      <c r="S1877" s="1"/>
      <c r="T1877" s="1"/>
      <c r="U1877" s="1">
        <v>179222.51349255201</v>
      </c>
      <c r="V1877" s="1">
        <v>161663.52872791199</v>
      </c>
      <c r="W1877" s="1">
        <v>298306.04309302301</v>
      </c>
      <c r="X1877" s="1">
        <v>322284.58332161797</v>
      </c>
      <c r="Y1877" s="1">
        <v>178418.42774981601</v>
      </c>
      <c r="Z1877" s="1">
        <v>345101.50805073499</v>
      </c>
      <c r="AA1877" s="1">
        <v>253460.362309766</v>
      </c>
      <c r="AB1877" s="1">
        <v>241659.65899798099</v>
      </c>
      <c r="AC1877" s="1">
        <v>261585.10273650201</v>
      </c>
      <c r="AD1877" s="1">
        <v>154528.89714376099</v>
      </c>
      <c r="AE1877" s="1">
        <v>176934.73375425799</v>
      </c>
      <c r="AF1877" s="1">
        <v>152451.58789712199</v>
      </c>
      <c r="AG1877" s="1">
        <v>129285.36067828099</v>
      </c>
      <c r="AH1877" s="1">
        <v>104472.296381476</v>
      </c>
      <c r="AI1877" s="1">
        <v>87053.044635784303</v>
      </c>
      <c r="AJ1877" s="1">
        <v>91892.666273362207</v>
      </c>
      <c r="AK1877" s="1">
        <v>7485.0131644700696</v>
      </c>
      <c r="AL1877" s="1">
        <v>12000</v>
      </c>
      <c r="AM1877" s="1">
        <v>-12.227695224360801</v>
      </c>
    </row>
    <row r="1878" spans="1:39" x14ac:dyDescent="0.3">
      <c r="A1878" t="str">
        <f t="shared" si="319"/>
        <v>PAMS</v>
      </c>
      <c r="B1878" t="str">
        <f t="shared" si="320"/>
        <v>H247</v>
      </c>
      <c r="C1878" t="str">
        <f t="shared" si="321"/>
        <v>EQ TEST SVCS/PIPE-TUBING-HOSE</v>
      </c>
      <c r="D1878" s="1">
        <f t="shared" si="322"/>
        <v>163083.416214361</v>
      </c>
      <c r="E1878" s="1">
        <f t="shared" si="323"/>
        <v>-3641.1488111121598</v>
      </c>
      <c r="F1878" s="1">
        <f t="shared" si="324"/>
        <v>0</v>
      </c>
      <c r="G1878" s="1">
        <f t="shared" si="325"/>
        <v>0</v>
      </c>
      <c r="H1878" s="2">
        <f t="shared" si="326"/>
        <v>-1</v>
      </c>
      <c r="I1878" s="2">
        <f t="shared" si="327"/>
        <v>-1</v>
      </c>
      <c r="J1878" s="2" t="e">
        <f t="shared" si="328"/>
        <v>#DIV/0!</v>
      </c>
      <c r="K1878" s="2">
        <f t="shared" si="329"/>
        <v>0</v>
      </c>
      <c r="L1878" s="2">
        <f>AM1878/SUM(AM1:AM$2583)</f>
        <v>0</v>
      </c>
      <c r="M1878" t="s">
        <v>3884</v>
      </c>
      <c r="N1878" t="s">
        <v>4292</v>
      </c>
      <c r="O1878" t="s">
        <v>4293</v>
      </c>
      <c r="P1878" s="1"/>
      <c r="Q1878" s="1"/>
      <c r="R1878" s="1"/>
      <c r="S1878" s="1"/>
      <c r="T1878" s="1"/>
      <c r="U1878" s="1"/>
      <c r="V1878" s="1">
        <v>9424.8265744876408</v>
      </c>
      <c r="W1878" s="1">
        <v>23611.5347939065</v>
      </c>
      <c r="X1878" s="1">
        <v>4304.30792666458</v>
      </c>
      <c r="Y1878" s="1">
        <v>40837.411117096999</v>
      </c>
      <c r="Z1878" s="1">
        <v>43352.780831693599</v>
      </c>
      <c r="AA1878" s="1">
        <v>46187.659749722901</v>
      </c>
      <c r="AB1878" s="1">
        <v>102342.179625353</v>
      </c>
      <c r="AC1878" s="1">
        <v>48134.000165186801</v>
      </c>
      <c r="AD1878" s="1">
        <v>33264.251791090399</v>
      </c>
      <c r="AE1878" s="1">
        <v>163083.416214361</v>
      </c>
      <c r="AF1878" s="1">
        <v>128014.08006843099</v>
      </c>
      <c r="AG1878" s="1">
        <v>104166.43115906201</v>
      </c>
      <c r="AH1878" s="1">
        <v>119199.457714451</v>
      </c>
      <c r="AI1878" s="1">
        <v>12005.236174776801</v>
      </c>
      <c r="AJ1878" s="1">
        <v>-8066.2287554990198</v>
      </c>
      <c r="AK1878" s="1">
        <v>-3641.1488111121598</v>
      </c>
      <c r="AL1878" s="1"/>
      <c r="AM1878" s="1"/>
    </row>
    <row r="1879" spans="1:39" x14ac:dyDescent="0.3">
      <c r="A1879" t="str">
        <f t="shared" si="319"/>
        <v>PAMS</v>
      </c>
      <c r="B1879" t="str">
        <f t="shared" si="320"/>
        <v>H248</v>
      </c>
      <c r="C1879" t="str">
        <f t="shared" si="321"/>
        <v>EQ TEST SVCS/VALVES</v>
      </c>
      <c r="D1879" s="1">
        <f t="shared" si="322"/>
        <v>3898.2045929956298</v>
      </c>
      <c r="E1879" s="1">
        <f t="shared" si="323"/>
        <v>0</v>
      </c>
      <c r="F1879" s="1">
        <f t="shared" si="324"/>
        <v>0</v>
      </c>
      <c r="G1879" s="1">
        <f t="shared" si="325"/>
        <v>0</v>
      </c>
      <c r="H1879" s="2" t="e">
        <f t="shared" si="326"/>
        <v>#DIV/0!</v>
      </c>
      <c r="I1879" s="2">
        <f t="shared" si="327"/>
        <v>-1</v>
      </c>
      <c r="J1879" s="2" t="e">
        <f t="shared" si="328"/>
        <v>#DIV/0!</v>
      </c>
      <c r="K1879" s="2">
        <f t="shared" si="329"/>
        <v>0</v>
      </c>
      <c r="L1879" s="2">
        <f>AM1879/SUM(AM1:AM$2583)</f>
        <v>0</v>
      </c>
      <c r="M1879" t="s">
        <v>3884</v>
      </c>
      <c r="N1879" t="s">
        <v>4294</v>
      </c>
      <c r="O1879" t="s">
        <v>4295</v>
      </c>
      <c r="P1879" s="1"/>
      <c r="Q1879" s="1">
        <v>54265.213609145198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>
        <v>3898.2045929956298</v>
      </c>
      <c r="AF1879" s="1"/>
      <c r="AG1879" s="1"/>
      <c r="AH1879" s="1"/>
      <c r="AI1879" s="1"/>
      <c r="AJ1879" s="1"/>
      <c r="AK1879" s="1"/>
      <c r="AL1879" s="1"/>
      <c r="AM1879" s="1"/>
    </row>
    <row r="1880" spans="1:39" x14ac:dyDescent="0.3">
      <c r="A1880" t="str">
        <f t="shared" si="319"/>
        <v>PAMS</v>
      </c>
      <c r="B1880" t="str">
        <f t="shared" si="320"/>
        <v>H249</v>
      </c>
      <c r="C1880" t="str">
        <f t="shared" si="321"/>
        <v>EQ TEST SVCS/MAINT REPAIR SHOP EQ</v>
      </c>
      <c r="D1880" s="1">
        <f t="shared" si="322"/>
        <v>49141.366823086501</v>
      </c>
      <c r="E1880" s="1">
        <f t="shared" si="323"/>
        <v>51075.482619534203</v>
      </c>
      <c r="F1880" s="1">
        <f t="shared" si="324"/>
        <v>14890</v>
      </c>
      <c r="G1880" s="1">
        <f t="shared" si="325"/>
        <v>4344.5516183278796</v>
      </c>
      <c r="H1880" s="2">
        <f t="shared" si="326"/>
        <v>-0.70847069403304652</v>
      </c>
      <c r="I1880" s="2">
        <f t="shared" si="327"/>
        <v>-0.69699662498999293</v>
      </c>
      <c r="J1880" s="2">
        <f t="shared" si="328"/>
        <v>0.291776468658689</v>
      </c>
      <c r="K1880" s="2">
        <f t="shared" si="329"/>
        <v>1.8697145341832624E-7</v>
      </c>
      <c r="L1880" s="2">
        <f>AM1880/SUM(AM1:AM$2583)</f>
        <v>8.5295882703425771E-8</v>
      </c>
      <c r="M1880" t="s">
        <v>3884</v>
      </c>
      <c r="N1880" t="s">
        <v>4296</v>
      </c>
      <c r="O1880" t="s">
        <v>4297</v>
      </c>
      <c r="P1880" s="1"/>
      <c r="Q1880" s="1"/>
      <c r="R1880" s="1"/>
      <c r="S1880" s="1">
        <v>106125.51254149999</v>
      </c>
      <c r="T1880" s="1"/>
      <c r="U1880" s="1">
        <v>230084.420033225</v>
      </c>
      <c r="V1880" s="1">
        <v>-122255.406858096</v>
      </c>
      <c r="W1880" s="1">
        <v>78342.231461310395</v>
      </c>
      <c r="X1880" s="1">
        <v>0</v>
      </c>
      <c r="Y1880" s="1">
        <v>12087.155309825401</v>
      </c>
      <c r="Z1880" s="1">
        <v>25357.3778209146</v>
      </c>
      <c r="AA1880" s="1">
        <v>-67196.425194570897</v>
      </c>
      <c r="AB1880" s="1">
        <v>8059.5199984622404</v>
      </c>
      <c r="AC1880" s="1">
        <v>27157.2503070862</v>
      </c>
      <c r="AD1880" s="1">
        <v>79939.344929852596</v>
      </c>
      <c r="AE1880" s="1">
        <v>49141.366823086501</v>
      </c>
      <c r="AF1880" s="1">
        <v>22316.708873003499</v>
      </c>
      <c r="AG1880" s="1">
        <v>18483.368454694199</v>
      </c>
      <c r="AH1880" s="1">
        <v>11662.1135172416</v>
      </c>
      <c r="AI1880" s="1">
        <v>21469.922629152301</v>
      </c>
      <c r="AJ1880" s="1">
        <v>190101.912162722</v>
      </c>
      <c r="AK1880" s="1">
        <v>51075.482619534203</v>
      </c>
      <c r="AL1880" s="1">
        <v>14890</v>
      </c>
      <c r="AM1880" s="1">
        <v>4344.5516183278796</v>
      </c>
    </row>
    <row r="1881" spans="1:39" x14ac:dyDescent="0.3">
      <c r="A1881" t="str">
        <f t="shared" si="319"/>
        <v>PAMS</v>
      </c>
      <c r="B1881" t="str">
        <f t="shared" si="320"/>
        <v>H252</v>
      </c>
      <c r="C1881" t="str">
        <f t="shared" si="321"/>
        <v>EQ TEST SVCS/MEASURING TOOLS</v>
      </c>
      <c r="D1881" s="1">
        <f t="shared" si="322"/>
        <v>8946.7871132082691</v>
      </c>
      <c r="E1881" s="1">
        <f t="shared" si="323"/>
        <v>19140.247949144901</v>
      </c>
      <c r="F1881" s="1">
        <f t="shared" si="324"/>
        <v>0</v>
      </c>
      <c r="G1881" s="1">
        <f t="shared" si="325"/>
        <v>0</v>
      </c>
      <c r="H1881" s="2">
        <f t="shared" si="326"/>
        <v>-1</v>
      </c>
      <c r="I1881" s="2">
        <f t="shared" si="327"/>
        <v>-1</v>
      </c>
      <c r="J1881" s="2" t="e">
        <f t="shared" si="328"/>
        <v>#DIV/0!</v>
      </c>
      <c r="K1881" s="2">
        <f t="shared" si="329"/>
        <v>0</v>
      </c>
      <c r="L1881" s="2">
        <f>AM1881/SUM(AM1:AM$2583)</f>
        <v>0</v>
      </c>
      <c r="M1881" t="s">
        <v>3884</v>
      </c>
      <c r="N1881" t="s">
        <v>4298</v>
      </c>
      <c r="O1881" t="s">
        <v>4299</v>
      </c>
      <c r="P1881" s="1">
        <v>401528.306128236</v>
      </c>
      <c r="Q1881" s="1"/>
      <c r="R1881" s="1"/>
      <c r="S1881" s="1">
        <v>180414.83975212401</v>
      </c>
      <c r="T1881" s="1">
        <v>44624.379860571098</v>
      </c>
      <c r="U1881" s="1">
        <v>101598.643598629</v>
      </c>
      <c r="V1881" s="1">
        <v>299417.55452594598</v>
      </c>
      <c r="W1881" s="1">
        <v>638048.24620252894</v>
      </c>
      <c r="X1881" s="1">
        <v>4760891.2614632295</v>
      </c>
      <c r="Y1881" s="1"/>
      <c r="Z1881" s="1">
        <v>0</v>
      </c>
      <c r="AA1881" s="1"/>
      <c r="AB1881" s="1">
        <v>8815.0999983180809</v>
      </c>
      <c r="AC1881" s="1">
        <v>8916.3831837018097</v>
      </c>
      <c r="AD1881" s="1">
        <v>9009.5757147755903</v>
      </c>
      <c r="AE1881" s="1">
        <v>8946.7871132082691</v>
      </c>
      <c r="AF1881" s="1">
        <v>14124.0499529598</v>
      </c>
      <c r="AG1881" s="1">
        <v>10144.5234389343</v>
      </c>
      <c r="AH1881" s="1">
        <v>3837.3707504204699</v>
      </c>
      <c r="AI1881" s="1"/>
      <c r="AJ1881" s="1"/>
      <c r="AK1881" s="1">
        <v>19140.247949144901</v>
      </c>
      <c r="AL1881" s="1"/>
      <c r="AM1881" s="1"/>
    </row>
    <row r="1882" spans="1:39" x14ac:dyDescent="0.3">
      <c r="A1882" t="str">
        <f t="shared" si="319"/>
        <v>PAMS</v>
      </c>
      <c r="B1882" t="str">
        <f t="shared" si="320"/>
        <v>H253</v>
      </c>
      <c r="C1882" t="str">
        <f t="shared" si="321"/>
        <v>EQ TEST SVCS/HARDWARE &amp; ABRASIVES</v>
      </c>
      <c r="D1882" s="1">
        <f t="shared" si="322"/>
        <v>0</v>
      </c>
      <c r="E1882" s="1">
        <f t="shared" si="323"/>
        <v>0</v>
      </c>
      <c r="F1882" s="1">
        <f t="shared" si="324"/>
        <v>0</v>
      </c>
      <c r="G1882" s="1">
        <f t="shared" si="325"/>
        <v>0</v>
      </c>
      <c r="H1882" s="2" t="e">
        <f t="shared" si="326"/>
        <v>#DIV/0!</v>
      </c>
      <c r="I1882" s="2" t="e">
        <f t="shared" si="327"/>
        <v>#DIV/0!</v>
      </c>
      <c r="J1882" s="2" t="e">
        <f t="shared" si="328"/>
        <v>#DIV/0!</v>
      </c>
      <c r="K1882" s="2">
        <f t="shared" si="329"/>
        <v>0</v>
      </c>
      <c r="L1882" s="2">
        <f>AM1882/SUM(AM1:AM$2583)</f>
        <v>0</v>
      </c>
      <c r="M1882" t="s">
        <v>3884</v>
      </c>
      <c r="N1882" t="s">
        <v>4300</v>
      </c>
      <c r="O1882" t="s">
        <v>4301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>
        <v>6786.21841017517</v>
      </c>
      <c r="AG1882" s="1"/>
      <c r="AH1882" s="1"/>
      <c r="AI1882" s="1"/>
      <c r="AJ1882" s="1"/>
      <c r="AK1882" s="1"/>
      <c r="AL1882" s="1"/>
      <c r="AM1882" s="1"/>
    </row>
    <row r="1883" spans="1:39" x14ac:dyDescent="0.3">
      <c r="A1883" t="str">
        <f t="shared" si="319"/>
        <v>PAMS</v>
      </c>
      <c r="B1883" t="str">
        <f t="shared" si="320"/>
        <v>H256</v>
      </c>
      <c r="C1883" t="str">
        <f t="shared" si="321"/>
        <v>EQ TEST SVCS/CONTRUCT MATERIAL</v>
      </c>
      <c r="D1883" s="1">
        <f t="shared" si="322"/>
        <v>-17603.0924944012</v>
      </c>
      <c r="E1883" s="1">
        <f t="shared" si="323"/>
        <v>0</v>
      </c>
      <c r="F1883" s="1">
        <f t="shared" si="324"/>
        <v>0</v>
      </c>
      <c r="G1883" s="1">
        <f t="shared" si="325"/>
        <v>0</v>
      </c>
      <c r="H1883" s="2" t="e">
        <f t="shared" si="326"/>
        <v>#DIV/0!</v>
      </c>
      <c r="I1883" s="2">
        <f t="shared" si="327"/>
        <v>-1</v>
      </c>
      <c r="J1883" s="2" t="e">
        <f t="shared" si="328"/>
        <v>#DIV/0!</v>
      </c>
      <c r="K1883" s="2">
        <f t="shared" si="329"/>
        <v>0</v>
      </c>
      <c r="L1883" s="2">
        <f>AM1883/SUM(AM1:AM$2583)</f>
        <v>0</v>
      </c>
      <c r="M1883" t="s">
        <v>3884</v>
      </c>
      <c r="N1883" t="s">
        <v>4302</v>
      </c>
      <c r="O1883" t="s">
        <v>4303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>
        <v>16413.024926027701</v>
      </c>
      <c r="AA1883" s="1">
        <v>15595.5066642291</v>
      </c>
      <c r="AB1883" s="1">
        <v>11969.6464977162</v>
      </c>
      <c r="AC1883" s="1">
        <v>854.94635040063599</v>
      </c>
      <c r="AD1883" s="1">
        <v>21563.0982395338</v>
      </c>
      <c r="AE1883" s="1">
        <v>-17603.0924944012</v>
      </c>
      <c r="AF1883" s="1"/>
      <c r="AG1883" s="1"/>
      <c r="AH1883" s="1">
        <v>12025.572984668701</v>
      </c>
      <c r="AI1883" s="1"/>
      <c r="AJ1883" s="1">
        <v>191412.71591979999</v>
      </c>
      <c r="AK1883" s="1"/>
      <c r="AL1883" s="1"/>
      <c r="AM1883" s="1"/>
    </row>
    <row r="1884" spans="1:39" x14ac:dyDescent="0.3">
      <c r="A1884" t="str">
        <f t="shared" si="319"/>
        <v>PAMS</v>
      </c>
      <c r="B1884" t="str">
        <f t="shared" si="320"/>
        <v>H259</v>
      </c>
      <c r="C1884" t="str">
        <f t="shared" si="321"/>
        <v>EQ TEST SVCS/ELECT-ELCT EQUIP</v>
      </c>
      <c r="D1884" s="1">
        <f t="shared" si="322"/>
        <v>109396.88796899701</v>
      </c>
      <c r="E1884" s="1">
        <f t="shared" si="323"/>
        <v>37173.783237543103</v>
      </c>
      <c r="F1884" s="1">
        <f t="shared" si="324"/>
        <v>34765</v>
      </c>
      <c r="G1884" s="1">
        <f t="shared" si="325"/>
        <v>45520.0276585506</v>
      </c>
      <c r="H1884" s="2">
        <f t="shared" si="326"/>
        <v>-6.4797903999999296E-2</v>
      </c>
      <c r="I1884" s="2">
        <f t="shared" si="327"/>
        <v>-0.68221216667651119</v>
      </c>
      <c r="J1884" s="2">
        <f t="shared" si="328"/>
        <v>1.3093636605364762</v>
      </c>
      <c r="K1884" s="2">
        <f t="shared" si="329"/>
        <v>4.3653878966340575E-7</v>
      </c>
      <c r="L1884" s="2">
        <f>AM1884/SUM(AM1:AM$2583)</f>
        <v>8.9368737695301727E-7</v>
      </c>
      <c r="M1884" t="s">
        <v>3884</v>
      </c>
      <c r="N1884" t="s">
        <v>4304</v>
      </c>
      <c r="O1884" t="s">
        <v>4305</v>
      </c>
      <c r="P1884" s="1">
        <v>1450138.7241584801</v>
      </c>
      <c r="Q1884" s="1">
        <v>1542605.4301483</v>
      </c>
      <c r="R1884" s="1">
        <v>1410532.4724326399</v>
      </c>
      <c r="S1884" s="1">
        <v>1353148.6321801599</v>
      </c>
      <c r="T1884" s="1">
        <v>4020049.7338713501</v>
      </c>
      <c r="U1884" s="1">
        <v>1448411.5483870499</v>
      </c>
      <c r="V1884" s="1">
        <v>1429885.0261337601</v>
      </c>
      <c r="W1884" s="1">
        <v>1695429.5830738801</v>
      </c>
      <c r="X1884" s="1">
        <v>1101145.80970271</v>
      </c>
      <c r="Y1884" s="1">
        <v>980961.16519245796</v>
      </c>
      <c r="Z1884" s="1"/>
      <c r="AA1884" s="1">
        <v>17449.384004236199</v>
      </c>
      <c r="AB1884" s="1">
        <v>142907.88257273301</v>
      </c>
      <c r="AC1884" s="1">
        <v>12621.888581249201</v>
      </c>
      <c r="AD1884" s="1">
        <v>9401.2689691919804</v>
      </c>
      <c r="AE1884" s="1">
        <v>109396.88796899701</v>
      </c>
      <c r="AF1884" s="1">
        <v>6423.7861361524001</v>
      </c>
      <c r="AG1884" s="1">
        <v>73240.420546969297</v>
      </c>
      <c r="AH1884" s="1">
        <v>11613.2399335143</v>
      </c>
      <c r="AI1884" s="1"/>
      <c r="AJ1884" s="1">
        <v>238028.04499784601</v>
      </c>
      <c r="AK1884" s="1">
        <v>37173.783237543103</v>
      </c>
      <c r="AL1884" s="1">
        <v>34765</v>
      </c>
      <c r="AM1884" s="1">
        <v>45520.0276585506</v>
      </c>
    </row>
    <row r="1885" spans="1:39" x14ac:dyDescent="0.3">
      <c r="A1885" t="str">
        <f t="shared" si="319"/>
        <v>PAMS</v>
      </c>
      <c r="B1885" t="str">
        <f t="shared" si="320"/>
        <v>H261</v>
      </c>
      <c r="C1885" t="str">
        <f t="shared" si="321"/>
        <v>EQ TEST SVCS/POWER DISTRIBUTION EQ</v>
      </c>
      <c r="D1885" s="1">
        <f t="shared" si="322"/>
        <v>0</v>
      </c>
      <c r="E1885" s="1">
        <f t="shared" si="323"/>
        <v>0</v>
      </c>
      <c r="F1885" s="1">
        <f t="shared" si="324"/>
        <v>0</v>
      </c>
      <c r="G1885" s="1">
        <f t="shared" si="325"/>
        <v>0</v>
      </c>
      <c r="H1885" s="2" t="e">
        <f t="shared" si="326"/>
        <v>#DIV/0!</v>
      </c>
      <c r="I1885" s="2" t="e">
        <f t="shared" si="327"/>
        <v>#DIV/0!</v>
      </c>
      <c r="J1885" s="2" t="e">
        <f t="shared" si="328"/>
        <v>#DIV/0!</v>
      </c>
      <c r="K1885" s="2">
        <f t="shared" si="329"/>
        <v>0</v>
      </c>
      <c r="L1885" s="2">
        <f>AM1885/SUM(AM1:AM$2583)</f>
        <v>0</v>
      </c>
      <c r="M1885" t="s">
        <v>3884</v>
      </c>
      <c r="N1885" t="s">
        <v>4306</v>
      </c>
      <c r="O1885" t="s">
        <v>4307</v>
      </c>
      <c r="P1885" s="1"/>
      <c r="Q1885" s="1"/>
      <c r="R1885" s="1"/>
      <c r="S1885" s="1"/>
      <c r="T1885" s="1"/>
      <c r="U1885" s="1"/>
      <c r="V1885" s="1"/>
      <c r="W1885" s="1">
        <v>39599.773067989103</v>
      </c>
      <c r="X1885" s="1"/>
      <c r="Y1885" s="1">
        <v>61987.486458747597</v>
      </c>
      <c r="Z1885" s="1"/>
      <c r="AA1885" s="1">
        <v>112980.49750431599</v>
      </c>
      <c r="AB1885" s="1">
        <v>9056.8855982719506</v>
      </c>
      <c r="AC1885" s="1">
        <v>18723.1680168163</v>
      </c>
      <c r="AD1885" s="1">
        <v>14583.858673541001</v>
      </c>
      <c r="AE1885" s="1"/>
      <c r="AF1885" s="1">
        <v>-5790.0203922377104</v>
      </c>
      <c r="AG1885" s="1"/>
      <c r="AH1885" s="1"/>
      <c r="AI1885" s="1"/>
      <c r="AJ1885" s="1">
        <v>28233.518615039098</v>
      </c>
      <c r="AK1885" s="1">
        <v>0</v>
      </c>
      <c r="AL1885" s="1"/>
      <c r="AM1885" s="1"/>
    </row>
    <row r="1886" spans="1:39" x14ac:dyDescent="0.3">
      <c r="A1886" t="str">
        <f t="shared" si="319"/>
        <v>PAMS</v>
      </c>
      <c r="B1886" t="str">
        <f t="shared" si="320"/>
        <v>H263</v>
      </c>
      <c r="C1886" t="str">
        <f t="shared" si="321"/>
        <v>EQ TEST SVCS/ALARM &amp; SIGNAL SYSTEM</v>
      </c>
      <c r="D1886" s="1">
        <f t="shared" si="322"/>
        <v>2015902.6252433599</v>
      </c>
      <c r="E1886" s="1">
        <f t="shared" si="323"/>
        <v>0</v>
      </c>
      <c r="F1886" s="1">
        <f t="shared" si="324"/>
        <v>158130</v>
      </c>
      <c r="G1886" s="1">
        <f t="shared" si="325"/>
        <v>7573.1591327164397</v>
      </c>
      <c r="H1886" s="2" t="e">
        <f t="shared" si="326"/>
        <v>#DIV/0!</v>
      </c>
      <c r="I1886" s="2">
        <f t="shared" si="327"/>
        <v>-0.92155871120961974</v>
      </c>
      <c r="J1886" s="2">
        <f t="shared" si="328"/>
        <v>4.7891982120511226E-2</v>
      </c>
      <c r="K1886" s="2">
        <f t="shared" si="329"/>
        <v>1.9856142329778327E-6</v>
      </c>
      <c r="L1886" s="2">
        <f>AM1886/SUM(AM1:AM$2583)</f>
        <v>1.4868261441607048E-7</v>
      </c>
      <c r="M1886" t="s">
        <v>3884</v>
      </c>
      <c r="N1886" t="s">
        <v>4308</v>
      </c>
      <c r="O1886" t="s">
        <v>4309</v>
      </c>
      <c r="P1886" s="1"/>
      <c r="Q1886" s="1"/>
      <c r="R1886" s="1"/>
      <c r="S1886" s="1"/>
      <c r="T1886" s="1"/>
      <c r="U1886" s="1">
        <v>213325.968615469</v>
      </c>
      <c r="V1886" s="1">
        <v>41310.688443314997</v>
      </c>
      <c r="W1886" s="1"/>
      <c r="X1886" s="1">
        <v>353981.00514643901</v>
      </c>
      <c r="Y1886" s="1">
        <v>364436.74222095899</v>
      </c>
      <c r="Z1886" s="1">
        <v>431609.37662116002</v>
      </c>
      <c r="AA1886" s="1">
        <v>1217087.2281754301</v>
      </c>
      <c r="AB1886" s="1">
        <v>1175411.2261779399</v>
      </c>
      <c r="AC1886" s="1">
        <v>895991.50440084899</v>
      </c>
      <c r="AD1886" s="1">
        <v>747892.25269055599</v>
      </c>
      <c r="AE1886" s="1">
        <v>2015902.6252433599</v>
      </c>
      <c r="AF1886" s="1">
        <v>359529.68530547398</v>
      </c>
      <c r="AG1886" s="1">
        <v>0</v>
      </c>
      <c r="AH1886" s="1">
        <v>107714.697212534</v>
      </c>
      <c r="AI1886" s="1">
        <v>129942.590020476</v>
      </c>
      <c r="AJ1886" s="1">
        <v>165784.623576518</v>
      </c>
      <c r="AK1886" s="1">
        <v>0</v>
      </c>
      <c r="AL1886" s="1">
        <v>158130</v>
      </c>
      <c r="AM1886" s="1">
        <v>7573.1591327164397</v>
      </c>
    </row>
    <row r="1887" spans="1:39" x14ac:dyDescent="0.3">
      <c r="A1887" t="str">
        <f t="shared" si="319"/>
        <v>PAMS</v>
      </c>
      <c r="B1887" t="str">
        <f t="shared" si="320"/>
        <v>H265</v>
      </c>
      <c r="C1887" t="str">
        <f t="shared" si="321"/>
        <v>EQ TEST SVCS/MEDICAL-DENTAL-VET EQ</v>
      </c>
      <c r="D1887" s="1">
        <f t="shared" si="322"/>
        <v>0</v>
      </c>
      <c r="E1887" s="1">
        <f t="shared" si="323"/>
        <v>129967.25405115</v>
      </c>
      <c r="F1887" s="1">
        <f t="shared" si="324"/>
        <v>285131</v>
      </c>
      <c r="G1887" s="1">
        <f t="shared" si="325"/>
        <v>115929.282389407</v>
      </c>
      <c r="H1887" s="2">
        <f t="shared" si="326"/>
        <v>1.1938680022260351</v>
      </c>
      <c r="I1887" s="2" t="e">
        <f t="shared" si="327"/>
        <v>#DIV/0!</v>
      </c>
      <c r="J1887" s="2">
        <f t="shared" si="328"/>
        <v>0.40658252659095995</v>
      </c>
      <c r="K1887" s="2">
        <f t="shared" si="329"/>
        <v>3.5803463723721142E-6</v>
      </c>
      <c r="L1887" s="2">
        <f>AM1887/SUM(AM1:AM$2583)</f>
        <v>2.2760209433039177E-6</v>
      </c>
      <c r="M1887" t="s">
        <v>3884</v>
      </c>
      <c r="N1887" t="s">
        <v>4310</v>
      </c>
      <c r="O1887" t="s">
        <v>4311</v>
      </c>
      <c r="P1887" s="1"/>
      <c r="Q1887" s="1"/>
      <c r="R1887" s="1"/>
      <c r="S1887" s="1">
        <v>21905.176075313899</v>
      </c>
      <c r="T1887" s="1"/>
      <c r="U1887" s="1">
        <v>150241.145266985</v>
      </c>
      <c r="V1887" s="1">
        <v>15052.319077426801</v>
      </c>
      <c r="W1887" s="1">
        <v>36541.962962329497</v>
      </c>
      <c r="X1887" s="1">
        <v>19861.535359487701</v>
      </c>
      <c r="Y1887" s="1">
        <v>14451.269433453101</v>
      </c>
      <c r="Z1887" s="1"/>
      <c r="AA1887" s="1">
        <v>-57.553344169186602</v>
      </c>
      <c r="AB1887" s="1">
        <v>35550.038993217102</v>
      </c>
      <c r="AC1887" s="1"/>
      <c r="AD1887" s="1"/>
      <c r="AE1887" s="1">
        <v>0</v>
      </c>
      <c r="AF1887" s="1"/>
      <c r="AG1887" s="1"/>
      <c r="AH1887" s="1">
        <v>0</v>
      </c>
      <c r="AI1887" s="1"/>
      <c r="AJ1887" s="1">
        <v>0</v>
      </c>
      <c r="AK1887" s="1">
        <v>129967.25405115</v>
      </c>
      <c r="AL1887" s="1">
        <v>285131</v>
      </c>
      <c r="AM1887" s="1">
        <v>115929.282389407</v>
      </c>
    </row>
    <row r="1888" spans="1:39" x14ac:dyDescent="0.3">
      <c r="A1888" t="str">
        <f t="shared" si="319"/>
        <v>PAMS</v>
      </c>
      <c r="B1888" t="str">
        <f t="shared" si="320"/>
        <v>H266</v>
      </c>
      <c r="C1888" t="str">
        <f t="shared" si="321"/>
        <v>EQ TEST SVCS/INSTRUMENTS &amp; LAB EQ</v>
      </c>
      <c r="D1888" s="1">
        <f t="shared" si="322"/>
        <v>20366131.179977302</v>
      </c>
      <c r="E1888" s="1">
        <f t="shared" si="323"/>
        <v>21845928.2940914</v>
      </c>
      <c r="F1888" s="1">
        <f t="shared" si="324"/>
        <v>20492356.056299999</v>
      </c>
      <c r="G1888" s="1">
        <f t="shared" si="325"/>
        <v>20858779.2931238</v>
      </c>
      <c r="H1888" s="2">
        <f t="shared" si="326"/>
        <v>-6.1959932284383457E-2</v>
      </c>
      <c r="I1888" s="2">
        <f t="shared" si="327"/>
        <v>6.1977837227520371E-3</v>
      </c>
      <c r="J1888" s="2">
        <f t="shared" si="328"/>
        <v>1.0178809716080035</v>
      </c>
      <c r="K1888" s="2">
        <f t="shared" si="329"/>
        <v>2.5731938185441576E-4</v>
      </c>
      <c r="L1888" s="2">
        <f>AM1888/SUM(AM1:AM$2583)</f>
        <v>4.0951705681602555E-4</v>
      </c>
      <c r="M1888" t="s">
        <v>3884</v>
      </c>
      <c r="N1888" t="s">
        <v>4312</v>
      </c>
      <c r="O1888" t="s">
        <v>4313</v>
      </c>
      <c r="P1888" s="1">
        <v>48471.9014930751</v>
      </c>
      <c r="Q1888" s="1">
        <v>125545.095648181</v>
      </c>
      <c r="R1888" s="1">
        <v>15010762.8219922</v>
      </c>
      <c r="S1888" s="1">
        <v>27037937.5035864</v>
      </c>
      <c r="T1888" s="1">
        <v>24629850.809542</v>
      </c>
      <c r="U1888" s="1">
        <v>22371755.399221301</v>
      </c>
      <c r="V1888" s="1">
        <v>21766214.0380072</v>
      </c>
      <c r="W1888" s="1">
        <v>22161427.846214201</v>
      </c>
      <c r="X1888" s="1">
        <v>21004796.314183701</v>
      </c>
      <c r="Y1888" s="1">
        <v>23203061.144393802</v>
      </c>
      <c r="Z1888" s="1">
        <v>23248067.328834198</v>
      </c>
      <c r="AA1888" s="1">
        <v>22460415.435298599</v>
      </c>
      <c r="AB1888" s="1">
        <v>21932280.812072601</v>
      </c>
      <c r="AC1888" s="1">
        <v>27001714.563599501</v>
      </c>
      <c r="AD1888" s="1">
        <v>29574130.835810602</v>
      </c>
      <c r="AE1888" s="1">
        <v>20366131.179977302</v>
      </c>
      <c r="AF1888" s="1">
        <v>25043228.7433015</v>
      </c>
      <c r="AG1888" s="1">
        <v>25300878.5962549</v>
      </c>
      <c r="AH1888" s="1">
        <v>20681991.057190899</v>
      </c>
      <c r="AI1888" s="1">
        <v>24288096.182834201</v>
      </c>
      <c r="AJ1888" s="1">
        <v>25831447.5984856</v>
      </c>
      <c r="AK1888" s="1">
        <v>21845928.2940914</v>
      </c>
      <c r="AL1888" s="1">
        <v>20492356.056299999</v>
      </c>
      <c r="AM1888" s="1">
        <v>20858779.2931238</v>
      </c>
    </row>
    <row r="1889" spans="1:39" x14ac:dyDescent="0.3">
      <c r="A1889" t="str">
        <f t="shared" si="319"/>
        <v>PAMS</v>
      </c>
      <c r="B1889" t="str">
        <f t="shared" si="320"/>
        <v>H267</v>
      </c>
      <c r="C1889" t="str">
        <f t="shared" si="321"/>
        <v>EQ TEST SVCS/PHOTOGRAPHIC EQUIP</v>
      </c>
      <c r="D1889" s="1">
        <f t="shared" si="322"/>
        <v>0</v>
      </c>
      <c r="E1889" s="1">
        <f t="shared" si="323"/>
        <v>0</v>
      </c>
      <c r="F1889" s="1">
        <f t="shared" si="324"/>
        <v>0</v>
      </c>
      <c r="G1889" s="1">
        <f t="shared" si="325"/>
        <v>0</v>
      </c>
      <c r="H1889" s="2" t="e">
        <f t="shared" si="326"/>
        <v>#DIV/0!</v>
      </c>
      <c r="I1889" s="2" t="e">
        <f t="shared" si="327"/>
        <v>#DIV/0!</v>
      </c>
      <c r="J1889" s="2" t="e">
        <f t="shared" si="328"/>
        <v>#DIV/0!</v>
      </c>
      <c r="K1889" s="2">
        <f t="shared" si="329"/>
        <v>0</v>
      </c>
      <c r="L1889" s="2">
        <f>AM1889/SUM(AM1:AM$2583)</f>
        <v>0</v>
      </c>
      <c r="M1889" t="s">
        <v>3884</v>
      </c>
      <c r="N1889" t="s">
        <v>4314</v>
      </c>
      <c r="O1889" t="s">
        <v>4315</v>
      </c>
      <c r="P1889" s="1"/>
      <c r="Q1889" s="1"/>
      <c r="R1889" s="1"/>
      <c r="S1889" s="1"/>
      <c r="T1889" s="1">
        <v>11156.0949651428</v>
      </c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 spans="1:39" x14ac:dyDescent="0.3">
      <c r="A1890" t="str">
        <f t="shared" si="319"/>
        <v>PAMS</v>
      </c>
      <c r="B1890" t="str">
        <f t="shared" si="320"/>
        <v>H268</v>
      </c>
      <c r="C1890" t="str">
        <f t="shared" si="321"/>
        <v>EQ TEST SVCS/CHEMICAL PRODUCTS</v>
      </c>
      <c r="D1890" s="1">
        <f t="shared" si="322"/>
        <v>0</v>
      </c>
      <c r="E1890" s="1">
        <f t="shared" si="323"/>
        <v>0</v>
      </c>
      <c r="F1890" s="1">
        <f t="shared" si="324"/>
        <v>0</v>
      </c>
      <c r="G1890" s="1">
        <f t="shared" si="325"/>
        <v>0</v>
      </c>
      <c r="H1890" s="2" t="e">
        <f t="shared" si="326"/>
        <v>#DIV/0!</v>
      </c>
      <c r="I1890" s="2" t="e">
        <f t="shared" si="327"/>
        <v>#DIV/0!</v>
      </c>
      <c r="J1890" s="2" t="e">
        <f t="shared" si="328"/>
        <v>#DIV/0!</v>
      </c>
      <c r="K1890" s="2">
        <f t="shared" si="329"/>
        <v>0</v>
      </c>
      <c r="L1890" s="2">
        <f>AM1890/SUM(AM1:AM$2583)</f>
        <v>0</v>
      </c>
      <c r="M1890" t="s">
        <v>3884</v>
      </c>
      <c r="N1890" t="s">
        <v>4316</v>
      </c>
      <c r="O1890" t="s">
        <v>4317</v>
      </c>
      <c r="P1890" s="1"/>
      <c r="Q1890" s="1"/>
      <c r="R1890" s="1"/>
      <c r="S1890" s="1"/>
      <c r="T1890" s="1"/>
      <c r="U1890" s="1">
        <v>5188.4950138324702</v>
      </c>
      <c r="V1890" s="1">
        <v>15085.874312226901</v>
      </c>
      <c r="W1890" s="1">
        <v>35247.880481342101</v>
      </c>
      <c r="X1890" s="1">
        <v>99176.373410915097</v>
      </c>
      <c r="Y1890" s="1">
        <v>0</v>
      </c>
      <c r="Z1890" s="1"/>
      <c r="AA1890" s="1"/>
      <c r="AB1890" s="1"/>
      <c r="AC1890" s="1"/>
      <c r="AD1890" s="1"/>
      <c r="AE1890" s="1"/>
      <c r="AF1890" s="1"/>
      <c r="AG1890" s="1"/>
      <c r="AH1890" s="1">
        <v>55729.848742893999</v>
      </c>
      <c r="AI1890" s="1"/>
      <c r="AJ1890" s="1"/>
      <c r="AK1890" s="1"/>
      <c r="AL1890" s="1"/>
      <c r="AM1890" s="1"/>
    </row>
    <row r="1891" spans="1:39" x14ac:dyDescent="0.3">
      <c r="A1891" t="str">
        <f t="shared" si="319"/>
        <v>PAMS</v>
      </c>
      <c r="B1891" t="str">
        <f t="shared" si="320"/>
        <v>H269</v>
      </c>
      <c r="C1891" t="str">
        <f t="shared" si="321"/>
        <v>EQ TEST SVCS/TRAINING AIDS-DEVICES</v>
      </c>
      <c r="D1891" s="1">
        <f t="shared" si="322"/>
        <v>84598.236353407701</v>
      </c>
      <c r="E1891" s="1">
        <f t="shared" si="323"/>
        <v>0</v>
      </c>
      <c r="F1891" s="1">
        <f t="shared" si="324"/>
        <v>0</v>
      </c>
      <c r="G1891" s="1">
        <f t="shared" si="325"/>
        <v>45370.281312979299</v>
      </c>
      <c r="H1891" s="2" t="e">
        <f t="shared" si="326"/>
        <v>#DIV/0!</v>
      </c>
      <c r="I1891" s="2">
        <f t="shared" si="327"/>
        <v>-1</v>
      </c>
      <c r="J1891" s="2" t="e">
        <f t="shared" si="328"/>
        <v>#DIV/0!</v>
      </c>
      <c r="K1891" s="2">
        <f t="shared" si="329"/>
        <v>0</v>
      </c>
      <c r="L1891" s="2">
        <f>AM1891/SUM(AM1:AM$2583)</f>
        <v>8.9074743105083638E-7</v>
      </c>
      <c r="M1891" t="s">
        <v>3884</v>
      </c>
      <c r="N1891" t="s">
        <v>4318</v>
      </c>
      <c r="O1891" t="s">
        <v>4319</v>
      </c>
      <c r="P1891" s="1"/>
      <c r="Q1891" s="1"/>
      <c r="R1891" s="1"/>
      <c r="S1891" s="1"/>
      <c r="T1891" s="1"/>
      <c r="U1891" s="1">
        <v>55335.284885976202</v>
      </c>
      <c r="V1891" s="1">
        <v>17826.218487571201</v>
      </c>
      <c r="W1891" s="1"/>
      <c r="X1891" s="1"/>
      <c r="Y1891" s="1">
        <v>1501555.9085000099</v>
      </c>
      <c r="Z1891" s="1">
        <v>0</v>
      </c>
      <c r="AA1891" s="1">
        <v>892922.24554359505</v>
      </c>
      <c r="AB1891" s="1">
        <v>86232.643313666806</v>
      </c>
      <c r="AC1891" s="1">
        <v>93229.999369335899</v>
      </c>
      <c r="AD1891" s="1">
        <v>319002.042358946</v>
      </c>
      <c r="AE1891" s="1">
        <v>84598.236353407701</v>
      </c>
      <c r="AF1891" s="1">
        <v>27507.069067349399</v>
      </c>
      <c r="AG1891" s="1">
        <v>87018.506586323696</v>
      </c>
      <c r="AH1891" s="1">
        <v>81415.528771557001</v>
      </c>
      <c r="AI1891" s="1">
        <v>0</v>
      </c>
      <c r="AJ1891" s="1">
        <v>138706.468392354</v>
      </c>
      <c r="AK1891" s="1">
        <v>0</v>
      </c>
      <c r="AL1891" s="1"/>
      <c r="AM1891" s="1">
        <v>45370.281312979299</v>
      </c>
    </row>
    <row r="1892" spans="1:39" x14ac:dyDescent="0.3">
      <c r="A1892" t="str">
        <f t="shared" si="319"/>
        <v>PAMS</v>
      </c>
      <c r="B1892" t="str">
        <f t="shared" si="320"/>
        <v>H271</v>
      </c>
      <c r="C1892" t="str">
        <f t="shared" si="321"/>
        <v>EQ TEST SVCS/FURNITURE</v>
      </c>
      <c r="D1892" s="1">
        <f t="shared" si="322"/>
        <v>0</v>
      </c>
      <c r="E1892" s="1">
        <f t="shared" si="323"/>
        <v>0</v>
      </c>
      <c r="F1892" s="1">
        <f t="shared" si="324"/>
        <v>359342.26179999998</v>
      </c>
      <c r="G1892" s="1">
        <f t="shared" si="325"/>
        <v>0</v>
      </c>
      <c r="H1892" s="2" t="e">
        <f t="shared" si="326"/>
        <v>#DIV/0!</v>
      </c>
      <c r="I1892" s="2" t="e">
        <f t="shared" si="327"/>
        <v>#DIV/0!</v>
      </c>
      <c r="J1892" s="2">
        <f t="shared" si="328"/>
        <v>0</v>
      </c>
      <c r="K1892" s="2">
        <f t="shared" si="329"/>
        <v>4.5122058403878231E-6</v>
      </c>
      <c r="L1892" s="2">
        <f>AM1892/SUM(AM1:AM$2583)</f>
        <v>0</v>
      </c>
      <c r="M1892" t="s">
        <v>3884</v>
      </c>
      <c r="N1892" t="s">
        <v>4320</v>
      </c>
      <c r="O1892" t="s">
        <v>4321</v>
      </c>
      <c r="P1892" s="1">
        <v>4232824.9551832797</v>
      </c>
      <c r="Q1892" s="1"/>
      <c r="R1892" s="1"/>
      <c r="S1892" s="1"/>
      <c r="T1892" s="1"/>
      <c r="U1892" s="1"/>
      <c r="V1892" s="1">
        <v>0</v>
      </c>
      <c r="W1892" s="1">
        <v>1163184.9889817899</v>
      </c>
      <c r="X1892" s="1">
        <v>1864059.6527970301</v>
      </c>
      <c r="Y1892" s="1">
        <v>1335905.74224873</v>
      </c>
      <c r="Z1892" s="1">
        <v>465774.85489704</v>
      </c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>
        <v>359342.26179999998</v>
      </c>
      <c r="AM1892" s="1"/>
    </row>
    <row r="1893" spans="1:39" x14ac:dyDescent="0.3">
      <c r="A1893" t="str">
        <f t="shared" si="319"/>
        <v>PAMS</v>
      </c>
      <c r="B1893" t="str">
        <f t="shared" si="320"/>
        <v>H272</v>
      </c>
      <c r="C1893" t="str">
        <f t="shared" si="321"/>
        <v>EQ TEST SVCS/HOUSEHOLD FURNISHINGS</v>
      </c>
      <c r="D1893" s="1">
        <f t="shared" si="322"/>
        <v>0</v>
      </c>
      <c r="E1893" s="1">
        <f t="shared" si="323"/>
        <v>25176.3764224925</v>
      </c>
      <c r="F1893" s="1">
        <f t="shared" si="324"/>
        <v>0</v>
      </c>
      <c r="G1893" s="1">
        <f t="shared" si="325"/>
        <v>0</v>
      </c>
      <c r="H1893" s="2">
        <f t="shared" si="326"/>
        <v>-1</v>
      </c>
      <c r="I1893" s="2" t="e">
        <f t="shared" si="327"/>
        <v>#DIV/0!</v>
      </c>
      <c r="J1893" s="2" t="e">
        <f t="shared" si="328"/>
        <v>#DIV/0!</v>
      </c>
      <c r="K1893" s="2">
        <f t="shared" si="329"/>
        <v>0</v>
      </c>
      <c r="L1893" s="2">
        <f>AM1893/SUM(AM1:AM$2583)</f>
        <v>0</v>
      </c>
      <c r="M1893" t="s">
        <v>3884</v>
      </c>
      <c r="N1893" t="s">
        <v>4322</v>
      </c>
      <c r="O1893" t="s">
        <v>4323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>
        <v>33543.254185869097</v>
      </c>
      <c r="AJ1893" s="1"/>
      <c r="AK1893" s="1">
        <v>25176.3764224925</v>
      </c>
      <c r="AL1893" s="1"/>
      <c r="AM1893" s="1"/>
    </row>
    <row r="1894" spans="1:39" x14ac:dyDescent="0.3">
      <c r="A1894" t="str">
        <f t="shared" si="319"/>
        <v>PAMS</v>
      </c>
      <c r="B1894" t="str">
        <f t="shared" si="320"/>
        <v>H273</v>
      </c>
      <c r="C1894" t="str">
        <f t="shared" si="321"/>
        <v>EQ TEST SVCS/FOOD PREP-SERVING EQ</v>
      </c>
      <c r="D1894" s="1">
        <f t="shared" si="322"/>
        <v>0</v>
      </c>
      <c r="E1894" s="1">
        <f t="shared" si="323"/>
        <v>17750.794369477098</v>
      </c>
      <c r="F1894" s="1">
        <f t="shared" si="324"/>
        <v>17125.1309</v>
      </c>
      <c r="G1894" s="1">
        <f t="shared" si="325"/>
        <v>-1724.6868436463301</v>
      </c>
      <c r="H1894" s="2">
        <f t="shared" si="326"/>
        <v>-3.5247068748255117E-2</v>
      </c>
      <c r="I1894" s="2" t="e">
        <f t="shared" si="327"/>
        <v>#DIV/0!</v>
      </c>
      <c r="J1894" s="2">
        <f t="shared" si="328"/>
        <v>-0.10071087069158287</v>
      </c>
      <c r="K1894" s="2">
        <f t="shared" si="329"/>
        <v>2.1503765039302143E-7</v>
      </c>
      <c r="L1894" s="2">
        <f>AM1894/SUM(AM1:AM$2583)</f>
        <v>-3.386049922740194E-8</v>
      </c>
      <c r="M1894" t="s">
        <v>3884</v>
      </c>
      <c r="N1894" t="s">
        <v>4324</v>
      </c>
      <c r="O1894" t="s">
        <v>4325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>
        <v>12310.8757581148</v>
      </c>
      <c r="AB1894" s="1"/>
      <c r="AC1894" s="1"/>
      <c r="AD1894" s="1"/>
      <c r="AE1894" s="1"/>
      <c r="AF1894" s="1"/>
      <c r="AG1894" s="1"/>
      <c r="AH1894" s="1"/>
      <c r="AI1894" s="1"/>
      <c r="AJ1894" s="1"/>
      <c r="AK1894" s="1">
        <v>17750.794369477098</v>
      </c>
      <c r="AL1894" s="1">
        <v>17125.1309</v>
      </c>
      <c r="AM1894" s="1">
        <v>-1724.6868436463301</v>
      </c>
    </row>
    <row r="1895" spans="1:39" x14ac:dyDescent="0.3">
      <c r="A1895" t="str">
        <f t="shared" si="319"/>
        <v>PAMS</v>
      </c>
      <c r="B1895" t="str">
        <f t="shared" si="320"/>
        <v>H279</v>
      </c>
      <c r="C1895" t="str">
        <f t="shared" si="321"/>
        <v>EQ TEST SVCS/CLEANING EQUIP</v>
      </c>
      <c r="D1895" s="1">
        <f t="shared" si="322"/>
        <v>143787.37544588599</v>
      </c>
      <c r="E1895" s="1">
        <f t="shared" si="323"/>
        <v>0</v>
      </c>
      <c r="F1895" s="1">
        <f t="shared" si="324"/>
        <v>0</v>
      </c>
      <c r="G1895" s="1">
        <f t="shared" si="325"/>
        <v>0</v>
      </c>
      <c r="H1895" s="2" t="e">
        <f t="shared" si="326"/>
        <v>#DIV/0!</v>
      </c>
      <c r="I1895" s="2">
        <f t="shared" si="327"/>
        <v>-1</v>
      </c>
      <c r="J1895" s="2" t="e">
        <f t="shared" si="328"/>
        <v>#DIV/0!</v>
      </c>
      <c r="K1895" s="2">
        <f t="shared" si="329"/>
        <v>0</v>
      </c>
      <c r="L1895" s="2">
        <f>AM1895/SUM(AM1:AM$2583)</f>
        <v>0</v>
      </c>
      <c r="M1895" t="s">
        <v>3884</v>
      </c>
      <c r="N1895" t="s">
        <v>4326</v>
      </c>
      <c r="O1895" t="s">
        <v>4327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>
        <v>143787.37544588599</v>
      </c>
      <c r="AF1895" s="1">
        <v>-142605.67304253299</v>
      </c>
      <c r="AG1895" s="1"/>
      <c r="AH1895" s="1"/>
      <c r="AI1895" s="1">
        <v>12583.636562391201</v>
      </c>
      <c r="AJ1895" s="1"/>
      <c r="AK1895" s="1"/>
      <c r="AL1895" s="1"/>
      <c r="AM1895" s="1"/>
    </row>
    <row r="1896" spans="1:39" x14ac:dyDescent="0.3">
      <c r="A1896" t="str">
        <f t="shared" si="319"/>
        <v>PAMS</v>
      </c>
      <c r="B1896" t="str">
        <f t="shared" si="320"/>
        <v>H281</v>
      </c>
      <c r="C1896" t="str">
        <f t="shared" si="321"/>
        <v>EQ TEST SVCS/CONTAINERS-PACKAGING</v>
      </c>
      <c r="D1896" s="1">
        <f t="shared" si="322"/>
        <v>0</v>
      </c>
      <c r="E1896" s="1">
        <f t="shared" si="323"/>
        <v>0</v>
      </c>
      <c r="F1896" s="1">
        <f t="shared" si="324"/>
        <v>594380.87109999999</v>
      </c>
      <c r="G1896" s="1">
        <f t="shared" si="325"/>
        <v>175757.64957579001</v>
      </c>
      <c r="H1896" s="2" t="e">
        <f t="shared" si="326"/>
        <v>#DIV/0!</v>
      </c>
      <c r="I1896" s="2" t="e">
        <f t="shared" si="327"/>
        <v>#DIV/0!</v>
      </c>
      <c r="J1896" s="2">
        <f t="shared" si="328"/>
        <v>0.29569869779039398</v>
      </c>
      <c r="K1896" s="2">
        <f t="shared" si="329"/>
        <v>7.4635497215324255E-6</v>
      </c>
      <c r="L1896" s="2">
        <f>AM1896/SUM(AM1:AM$2583)</f>
        <v>3.4506216473994272E-6</v>
      </c>
      <c r="M1896" t="s">
        <v>3884</v>
      </c>
      <c r="N1896" t="s">
        <v>4328</v>
      </c>
      <c r="O1896" t="s">
        <v>4329</v>
      </c>
      <c r="P1896" s="1"/>
      <c r="Q1896" s="1"/>
      <c r="R1896" s="1"/>
      <c r="S1896" s="1"/>
      <c r="T1896" s="1"/>
      <c r="U1896" s="1"/>
      <c r="V1896" s="1"/>
      <c r="W1896" s="1">
        <v>104861.83206436801</v>
      </c>
      <c r="X1896" s="1">
        <v>0</v>
      </c>
      <c r="Y1896" s="1"/>
      <c r="Z1896" s="1"/>
      <c r="AA1896" s="1"/>
      <c r="AB1896" s="1"/>
      <c r="AC1896" s="1"/>
      <c r="AD1896" s="1"/>
      <c r="AE1896" s="1"/>
      <c r="AF1896" s="1"/>
      <c r="AG1896" s="1"/>
      <c r="AH1896" s="1">
        <v>0</v>
      </c>
      <c r="AI1896" s="1"/>
      <c r="AJ1896" s="1">
        <v>0</v>
      </c>
      <c r="AK1896" s="1"/>
      <c r="AL1896" s="1">
        <v>594380.87109999999</v>
      </c>
      <c r="AM1896" s="1">
        <v>175757.64957579001</v>
      </c>
    </row>
    <row r="1897" spans="1:39" x14ac:dyDescent="0.3">
      <c r="A1897" t="str">
        <f t="shared" si="319"/>
        <v>PAMS</v>
      </c>
      <c r="B1897" t="str">
        <f t="shared" si="320"/>
        <v>H283</v>
      </c>
      <c r="C1897" t="str">
        <f t="shared" si="321"/>
        <v>EQ TEST SVCS/TEXTILES-LEATHER-FURS</v>
      </c>
      <c r="D1897" s="1">
        <f t="shared" si="322"/>
        <v>0</v>
      </c>
      <c r="E1897" s="1">
        <f t="shared" si="323"/>
        <v>0</v>
      </c>
      <c r="F1897" s="1">
        <f t="shared" si="324"/>
        <v>0</v>
      </c>
      <c r="G1897" s="1">
        <f t="shared" si="325"/>
        <v>0</v>
      </c>
      <c r="H1897" s="2" t="e">
        <f t="shared" si="326"/>
        <v>#DIV/0!</v>
      </c>
      <c r="I1897" s="2" t="e">
        <f t="shared" si="327"/>
        <v>#DIV/0!</v>
      </c>
      <c r="J1897" s="2" t="e">
        <f t="shared" si="328"/>
        <v>#DIV/0!</v>
      </c>
      <c r="K1897" s="2">
        <f t="shared" si="329"/>
        <v>0</v>
      </c>
      <c r="L1897" s="2">
        <f>AM1897/SUM(AM1:AM$2583)</f>
        <v>0</v>
      </c>
      <c r="M1897" t="s">
        <v>3884</v>
      </c>
      <c r="N1897" t="s">
        <v>4330</v>
      </c>
      <c r="O1897" t="s">
        <v>4331</v>
      </c>
      <c r="P1897" s="1"/>
      <c r="Q1897" s="1"/>
      <c r="R1897" s="1"/>
      <c r="S1897" s="1"/>
      <c r="T1897" s="1"/>
      <c r="U1897" s="1"/>
      <c r="V1897" s="1"/>
      <c r="W1897" s="1"/>
      <c r="X1897" s="1">
        <v>12052.5948677632</v>
      </c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</row>
    <row r="1898" spans="1:39" x14ac:dyDescent="0.3">
      <c r="A1898" t="str">
        <f t="shared" si="319"/>
        <v>PAMS</v>
      </c>
      <c r="B1898" t="str">
        <f t="shared" si="320"/>
        <v>H284</v>
      </c>
      <c r="C1898" t="str">
        <f t="shared" si="321"/>
        <v>EQ TEST SVCS/CLOTHING - INDIVID EQ</v>
      </c>
      <c r="D1898" s="1">
        <f t="shared" si="322"/>
        <v>0</v>
      </c>
      <c r="E1898" s="1">
        <f t="shared" si="323"/>
        <v>30474.6964553424</v>
      </c>
      <c r="F1898" s="1">
        <f t="shared" si="324"/>
        <v>-14771.799800000001</v>
      </c>
      <c r="G1898" s="1">
        <f t="shared" si="325"/>
        <v>34042.780808369898</v>
      </c>
      <c r="H1898" s="2">
        <f t="shared" si="326"/>
        <v>-1.4847234433211365</v>
      </c>
      <c r="I1898" s="2" t="e">
        <f t="shared" si="327"/>
        <v>#DIV/0!</v>
      </c>
      <c r="J1898" s="2">
        <f t="shared" si="328"/>
        <v>-2.3045790810385811</v>
      </c>
      <c r="K1898" s="2">
        <f t="shared" si="329"/>
        <v>-1.8548723157894836E-7</v>
      </c>
      <c r="L1898" s="2">
        <f>AM1898/SUM(AM1:AM$2583)</f>
        <v>6.6835643671019962E-7</v>
      </c>
      <c r="M1898" t="s">
        <v>3884</v>
      </c>
      <c r="N1898" t="s">
        <v>4332</v>
      </c>
      <c r="O1898" t="s">
        <v>4333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>
        <v>55839.472246691199</v>
      </c>
      <c r="AI1898" s="1">
        <v>5778842.1909111897</v>
      </c>
      <c r="AJ1898" s="1">
        <v>0</v>
      </c>
      <c r="AK1898" s="1">
        <v>30474.6964553424</v>
      </c>
      <c r="AL1898" s="1">
        <v>-14771.799800000001</v>
      </c>
      <c r="AM1898" s="1">
        <v>34042.780808369898</v>
      </c>
    </row>
    <row r="1899" spans="1:39" x14ac:dyDescent="0.3">
      <c r="A1899" t="str">
        <f t="shared" si="319"/>
        <v>PAMS</v>
      </c>
      <c r="B1899" t="str">
        <f t="shared" si="320"/>
        <v>H288</v>
      </c>
      <c r="C1899" t="str">
        <f t="shared" si="321"/>
        <v>EQ TEST SVCS/LIVE ANIMALS</v>
      </c>
      <c r="D1899" s="1">
        <f t="shared" si="322"/>
        <v>0</v>
      </c>
      <c r="E1899" s="1">
        <f t="shared" si="323"/>
        <v>0</v>
      </c>
      <c r="F1899" s="1">
        <f t="shared" si="324"/>
        <v>0</v>
      </c>
      <c r="G1899" s="1">
        <f t="shared" si="325"/>
        <v>0</v>
      </c>
      <c r="H1899" s="2" t="e">
        <f t="shared" si="326"/>
        <v>#DIV/0!</v>
      </c>
      <c r="I1899" s="2" t="e">
        <f t="shared" si="327"/>
        <v>#DIV/0!</v>
      </c>
      <c r="J1899" s="2" t="e">
        <f t="shared" si="328"/>
        <v>#DIV/0!</v>
      </c>
      <c r="K1899" s="2">
        <f t="shared" si="329"/>
        <v>0</v>
      </c>
      <c r="L1899" s="2">
        <f>AM1899/SUM(AM1:AM$2583)</f>
        <v>0</v>
      </c>
      <c r="M1899" t="s">
        <v>3884</v>
      </c>
      <c r="N1899" t="s">
        <v>4334</v>
      </c>
      <c r="O1899" t="s">
        <v>4335</v>
      </c>
      <c r="P1899" s="1"/>
      <c r="Q1899" s="1"/>
      <c r="R1899" s="1"/>
      <c r="S1899" s="1"/>
      <c r="T1899" s="1">
        <v>130617.04733122</v>
      </c>
      <c r="U1899" s="1"/>
      <c r="V1899" s="1"/>
      <c r="W1899" s="1"/>
      <c r="X1899" s="1">
        <v>27891.488266533201</v>
      </c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</row>
    <row r="1900" spans="1:39" x14ac:dyDescent="0.3">
      <c r="A1900" t="str">
        <f t="shared" si="319"/>
        <v>PAMS</v>
      </c>
      <c r="B1900" t="str">
        <f t="shared" si="320"/>
        <v>H291</v>
      </c>
      <c r="C1900" t="str">
        <f t="shared" si="321"/>
        <v>EQ TEST SVCS/FUELS-LUBRICANTS-OILS</v>
      </c>
      <c r="D1900" s="1">
        <f t="shared" si="322"/>
        <v>29641.3480013552</v>
      </c>
      <c r="E1900" s="1">
        <f t="shared" si="323"/>
        <v>84608.450235979806</v>
      </c>
      <c r="F1900" s="1">
        <f t="shared" si="324"/>
        <v>49335</v>
      </c>
      <c r="G1900" s="1">
        <f t="shared" si="325"/>
        <v>56473.448247985798</v>
      </c>
      <c r="H1900" s="2">
        <f t="shared" si="326"/>
        <v>-0.41690221411217554</v>
      </c>
      <c r="I1900" s="2">
        <f t="shared" si="327"/>
        <v>0.66439798884127699</v>
      </c>
      <c r="J1900" s="2">
        <f t="shared" si="328"/>
        <v>1.1446933870069078</v>
      </c>
      <c r="K1900" s="2">
        <f t="shared" si="329"/>
        <v>6.1949205200759739E-7</v>
      </c>
      <c r="L1900" s="2">
        <f>AM1900/SUM(AM1:AM$2583)</f>
        <v>1.108734120524069E-6</v>
      </c>
      <c r="M1900" t="s">
        <v>3884</v>
      </c>
      <c r="N1900" t="s">
        <v>4336</v>
      </c>
      <c r="O1900" t="s">
        <v>4337</v>
      </c>
      <c r="P1900" s="1"/>
      <c r="Q1900" s="1">
        <v>47713.951047552699</v>
      </c>
      <c r="R1900" s="1">
        <v>93946.668516103993</v>
      </c>
      <c r="S1900" s="1"/>
      <c r="T1900" s="1"/>
      <c r="U1900" s="1">
        <v>-57525.309075176003</v>
      </c>
      <c r="V1900" s="1">
        <v>6990.6739166945899</v>
      </c>
      <c r="W1900" s="1">
        <v>961658.03547654103</v>
      </c>
      <c r="X1900" s="1">
        <v>44656.028350344801</v>
      </c>
      <c r="Y1900" s="1">
        <v>0</v>
      </c>
      <c r="Z1900" s="1">
        <v>-19799.175611670398</v>
      </c>
      <c r="AA1900" s="1">
        <v>3815.08910212411</v>
      </c>
      <c r="AB1900" s="1">
        <v>38925.907467572899</v>
      </c>
      <c r="AC1900" s="1">
        <v>27608.634476580199</v>
      </c>
      <c r="AD1900" s="1">
        <v>47762.106825885203</v>
      </c>
      <c r="AE1900" s="1">
        <v>29641.3480013552</v>
      </c>
      <c r="AF1900" s="1">
        <v>38713.720383038897</v>
      </c>
      <c r="AG1900" s="1">
        <v>-6693.2817666793198</v>
      </c>
      <c r="AH1900" s="1">
        <v>27401.308303304701</v>
      </c>
      <c r="AI1900" s="1">
        <v>129856.151462386</v>
      </c>
      <c r="AJ1900" s="1">
        <v>18788.9240053387</v>
      </c>
      <c r="AK1900" s="1">
        <v>84608.450235979806</v>
      </c>
      <c r="AL1900" s="1">
        <v>49335</v>
      </c>
      <c r="AM1900" s="1">
        <v>56473.448247985798</v>
      </c>
    </row>
    <row r="1901" spans="1:39" x14ac:dyDescent="0.3">
      <c r="A1901" t="str">
        <f t="shared" si="319"/>
        <v>PAMS</v>
      </c>
      <c r="B1901" t="str">
        <f t="shared" si="320"/>
        <v>H295</v>
      </c>
      <c r="C1901" t="str">
        <f t="shared" si="321"/>
        <v>EQ TEST SVCS/METAL BARS &amp; SHEETS</v>
      </c>
      <c r="D1901" s="1">
        <f t="shared" si="322"/>
        <v>0</v>
      </c>
      <c r="E1901" s="1">
        <f t="shared" si="323"/>
        <v>15034.183584635601</v>
      </c>
      <c r="F1901" s="1">
        <f t="shared" si="324"/>
        <v>14496</v>
      </c>
      <c r="G1901" s="1">
        <f t="shared" si="325"/>
        <v>14242.117401728199</v>
      </c>
      <c r="H1901" s="2">
        <f t="shared" si="326"/>
        <v>-3.5797326912091476E-2</v>
      </c>
      <c r="I1901" s="2" t="e">
        <f t="shared" si="327"/>
        <v>#DIV/0!</v>
      </c>
      <c r="J1901" s="2">
        <f t="shared" si="328"/>
        <v>0.98248602384990336</v>
      </c>
      <c r="K1901" s="2">
        <f t="shared" si="329"/>
        <v>1.82024055658298E-7</v>
      </c>
      <c r="L1901" s="2">
        <f>AM1901/SUM(AM1:AM$2583)</f>
        <v>2.79613198798585E-7</v>
      </c>
      <c r="M1901" t="s">
        <v>3884</v>
      </c>
      <c r="N1901" t="s">
        <v>4338</v>
      </c>
      <c r="O1901" t="s">
        <v>4339</v>
      </c>
      <c r="P1901" s="1"/>
      <c r="Q1901" s="1"/>
      <c r="R1901" s="1"/>
      <c r="S1901" s="1"/>
      <c r="T1901" s="1"/>
      <c r="U1901" s="1">
        <v>21654.820591955198</v>
      </c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>
        <v>6498.7303077408496</v>
      </c>
      <c r="AG1901" s="1"/>
      <c r="AH1901" s="1">
        <v>-1144.1953208831201</v>
      </c>
      <c r="AI1901" s="1">
        <v>14850.869799820501</v>
      </c>
      <c r="AJ1901" s="1">
        <v>15097.4530537016</v>
      </c>
      <c r="AK1901" s="1">
        <v>15034.183584635601</v>
      </c>
      <c r="AL1901" s="1">
        <v>14496</v>
      </c>
      <c r="AM1901" s="1">
        <v>14242.117401728199</v>
      </c>
    </row>
    <row r="1902" spans="1:39" x14ac:dyDescent="0.3">
      <c r="A1902" t="str">
        <f t="shared" si="319"/>
        <v>PAMS</v>
      </c>
      <c r="B1902" t="str">
        <f t="shared" si="320"/>
        <v>H299</v>
      </c>
      <c r="C1902" t="str">
        <f t="shared" si="321"/>
        <v>EQ TEST SVCS/MISC EQUIP</v>
      </c>
      <c r="D1902" s="1">
        <f t="shared" si="322"/>
        <v>-29856.108008737301</v>
      </c>
      <c r="E1902" s="1">
        <f t="shared" si="323"/>
        <v>7973791.1914389003</v>
      </c>
      <c r="F1902" s="1">
        <f t="shared" si="324"/>
        <v>10169472.502499999</v>
      </c>
      <c r="G1902" s="1">
        <f t="shared" si="325"/>
        <v>8503538.7813166808</v>
      </c>
      <c r="H1902" s="2">
        <f t="shared" si="326"/>
        <v>0.27536227853803141</v>
      </c>
      <c r="I1902" s="2">
        <f t="shared" si="327"/>
        <v>-341.61614794279058</v>
      </c>
      <c r="J1902" s="2">
        <f t="shared" si="328"/>
        <v>0.83618287764937893</v>
      </c>
      <c r="K1902" s="2">
        <f t="shared" si="329"/>
        <v>1.2769651136938402E-4</v>
      </c>
      <c r="L1902" s="2">
        <f>AM1902/SUM(AM1:AM$2583)</f>
        <v>1.6694860832022475E-4</v>
      </c>
      <c r="M1902" t="s">
        <v>3884</v>
      </c>
      <c r="N1902" t="s">
        <v>4340</v>
      </c>
      <c r="O1902" t="s">
        <v>4341</v>
      </c>
      <c r="P1902" s="1">
        <v>92133.774627987397</v>
      </c>
      <c r="Q1902" s="1"/>
      <c r="R1902" s="1">
        <v>2188897.58724037</v>
      </c>
      <c r="S1902" s="1">
        <v>4043511.1190643301</v>
      </c>
      <c r="T1902" s="1">
        <v>4179992.4361676099</v>
      </c>
      <c r="U1902" s="1">
        <v>3711412.4829816702</v>
      </c>
      <c r="V1902" s="1">
        <v>4860770.7672386998</v>
      </c>
      <c r="W1902" s="1">
        <v>4237261.4497423004</v>
      </c>
      <c r="X1902" s="1">
        <v>5658203.6459951503</v>
      </c>
      <c r="Y1902" s="1">
        <v>7109078.1300744396</v>
      </c>
      <c r="Z1902" s="1">
        <v>9706184.7378420997</v>
      </c>
      <c r="AA1902" s="1">
        <v>5322561.3639802001</v>
      </c>
      <c r="AB1902" s="1">
        <v>4850582.4433763698</v>
      </c>
      <c r="AC1902" s="1">
        <v>4710718.5644077901</v>
      </c>
      <c r="AD1902" s="1">
        <v>4534285.9286752101</v>
      </c>
      <c r="AE1902" s="1">
        <v>-29856.108008737301</v>
      </c>
      <c r="AF1902" s="1">
        <v>155067.77163369901</v>
      </c>
      <c r="AG1902" s="1">
        <v>130560.985764941</v>
      </c>
      <c r="AH1902" s="1">
        <v>8281486.6385695003</v>
      </c>
      <c r="AI1902" s="1">
        <v>1241747.24795099</v>
      </c>
      <c r="AJ1902" s="1">
        <v>8912381.8120589592</v>
      </c>
      <c r="AK1902" s="1">
        <v>7973791.1914389003</v>
      </c>
      <c r="AL1902" s="1">
        <v>10169472.502499999</v>
      </c>
      <c r="AM1902" s="1">
        <v>8503538.7813166808</v>
      </c>
    </row>
    <row r="1903" spans="1:39" x14ac:dyDescent="0.3">
      <c r="A1903" t="str">
        <f t="shared" si="319"/>
        <v>PAMS</v>
      </c>
      <c r="B1903" t="str">
        <f t="shared" si="320"/>
        <v>H310</v>
      </c>
      <c r="C1903" t="str">
        <f t="shared" si="321"/>
        <v>INSPECT SVCS/WEAPONS</v>
      </c>
      <c r="D1903" s="1">
        <f t="shared" si="322"/>
        <v>0</v>
      </c>
      <c r="E1903" s="1">
        <f t="shared" si="323"/>
        <v>0</v>
      </c>
      <c r="F1903" s="1">
        <f t="shared" si="324"/>
        <v>0</v>
      </c>
      <c r="G1903" s="1">
        <f t="shared" si="325"/>
        <v>0</v>
      </c>
      <c r="H1903" s="2" t="e">
        <f t="shared" si="326"/>
        <v>#DIV/0!</v>
      </c>
      <c r="I1903" s="2" t="e">
        <f t="shared" si="327"/>
        <v>#DIV/0!</v>
      </c>
      <c r="J1903" s="2" t="e">
        <f t="shared" si="328"/>
        <v>#DIV/0!</v>
      </c>
      <c r="K1903" s="2">
        <f t="shared" si="329"/>
        <v>0</v>
      </c>
      <c r="L1903" s="2">
        <f>AM1903/SUM(AM1:AM$2583)</f>
        <v>0</v>
      </c>
      <c r="M1903" t="s">
        <v>3884</v>
      </c>
      <c r="N1903" t="s">
        <v>4342</v>
      </c>
      <c r="O1903" t="s">
        <v>4343</v>
      </c>
      <c r="P1903" s="1"/>
      <c r="Q1903" s="1"/>
      <c r="R1903" s="1"/>
      <c r="S1903" s="1"/>
      <c r="T1903" s="1">
        <v>44383.408209323999</v>
      </c>
      <c r="U1903" s="1"/>
      <c r="V1903" s="1"/>
      <c r="W1903" s="1">
        <v>279138.93643795</v>
      </c>
      <c r="X1903" s="1">
        <v>259584.82629266899</v>
      </c>
      <c r="Y1903" s="1">
        <v>269957.07676673098</v>
      </c>
      <c r="Z1903" s="1">
        <v>0</v>
      </c>
      <c r="AA1903" s="1">
        <v>7189861.7793987701</v>
      </c>
      <c r="AB1903" s="1">
        <v>11317784.964440599</v>
      </c>
      <c r="AC1903" s="1">
        <v>11872581.584872101</v>
      </c>
      <c r="AD1903" s="1">
        <v>300526.849628722</v>
      </c>
      <c r="AE1903" s="1">
        <v>0</v>
      </c>
      <c r="AF1903" s="1">
        <v>-58689.3625993924</v>
      </c>
      <c r="AG1903" s="1">
        <v>0</v>
      </c>
      <c r="AH1903" s="1"/>
      <c r="AI1903" s="1"/>
      <c r="AJ1903" s="1"/>
      <c r="AK1903" s="1"/>
      <c r="AL1903" s="1"/>
      <c r="AM1903" s="1"/>
    </row>
    <row r="1904" spans="1:39" x14ac:dyDescent="0.3">
      <c r="A1904" t="str">
        <f t="shared" si="319"/>
        <v>PAMS</v>
      </c>
      <c r="B1904" t="str">
        <f t="shared" si="320"/>
        <v>H311</v>
      </c>
      <c r="C1904" t="str">
        <f t="shared" si="321"/>
        <v>INSPECT SVCS/NUCLEAR ORDNANCE</v>
      </c>
      <c r="D1904" s="1">
        <f t="shared" si="322"/>
        <v>186730.27311526699</v>
      </c>
      <c r="E1904" s="1">
        <f t="shared" si="323"/>
        <v>0</v>
      </c>
      <c r="F1904" s="1">
        <f t="shared" si="324"/>
        <v>0</v>
      </c>
      <c r="G1904" s="1">
        <f t="shared" si="325"/>
        <v>0</v>
      </c>
      <c r="H1904" s="2" t="e">
        <f t="shared" si="326"/>
        <v>#DIV/0!</v>
      </c>
      <c r="I1904" s="2">
        <f t="shared" si="327"/>
        <v>-1</v>
      </c>
      <c r="J1904" s="2" t="e">
        <f t="shared" si="328"/>
        <v>#DIV/0!</v>
      </c>
      <c r="K1904" s="2">
        <f t="shared" si="329"/>
        <v>0</v>
      </c>
      <c r="L1904" s="2">
        <f>AM1904/SUM(AM1:AM$2583)</f>
        <v>0</v>
      </c>
      <c r="M1904" t="s">
        <v>3884</v>
      </c>
      <c r="N1904" t="s">
        <v>4344</v>
      </c>
      <c r="O1904" t="s">
        <v>4345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>
        <v>4167105.6892993702</v>
      </c>
      <c r="AD1904" s="1">
        <v>4741748.5671671201</v>
      </c>
      <c r="AE1904" s="1">
        <v>186730.27311526699</v>
      </c>
      <c r="AF1904" s="1"/>
      <c r="AG1904" s="1"/>
      <c r="AH1904" s="1"/>
      <c r="AI1904" s="1"/>
      <c r="AJ1904" s="1"/>
      <c r="AK1904" s="1"/>
      <c r="AL1904" s="1"/>
      <c r="AM1904" s="1"/>
    </row>
    <row r="1905" spans="1:39" x14ac:dyDescent="0.3">
      <c r="A1905" t="str">
        <f t="shared" si="319"/>
        <v>PAMS</v>
      </c>
      <c r="B1905" t="str">
        <f t="shared" si="320"/>
        <v>H312</v>
      </c>
      <c r="C1905" t="str">
        <f t="shared" si="321"/>
        <v>INSPECT SVCS/FIRE CONT EQ</v>
      </c>
      <c r="D1905" s="1">
        <f t="shared" si="322"/>
        <v>683834.31359545095</v>
      </c>
      <c r="E1905" s="1">
        <f t="shared" si="323"/>
        <v>772325.73428706301</v>
      </c>
      <c r="F1905" s="1">
        <f t="shared" si="324"/>
        <v>568050.08589999995</v>
      </c>
      <c r="G1905" s="1">
        <f t="shared" si="325"/>
        <v>285879.89344076801</v>
      </c>
      <c r="H1905" s="2">
        <f t="shared" si="326"/>
        <v>-0.26449416265486836</v>
      </c>
      <c r="I1905" s="2">
        <f t="shared" si="327"/>
        <v>-0.1693162004209513</v>
      </c>
      <c r="J1905" s="2">
        <f t="shared" si="328"/>
        <v>0.50326529391828057</v>
      </c>
      <c r="K1905" s="2">
        <f t="shared" si="329"/>
        <v>7.1329180775774386E-6</v>
      </c>
      <c r="L1905" s="2">
        <f>AM1905/SUM(AM1:AM$2583)</f>
        <v>5.612633937947458E-6</v>
      </c>
      <c r="M1905" t="s">
        <v>3884</v>
      </c>
      <c r="N1905" t="s">
        <v>4346</v>
      </c>
      <c r="O1905" t="s">
        <v>4347</v>
      </c>
      <c r="P1905" s="1"/>
      <c r="Q1905" s="1">
        <v>16563.509967907699</v>
      </c>
      <c r="R1905" s="1"/>
      <c r="S1905" s="1">
        <v>47392.896077797399</v>
      </c>
      <c r="T1905" s="1">
        <v>47440.178229773199</v>
      </c>
      <c r="U1905" s="1">
        <v>11007.867134243899</v>
      </c>
      <c r="V1905" s="1">
        <v>97122.830859421199</v>
      </c>
      <c r="W1905" s="1">
        <v>67514.211038561698</v>
      </c>
      <c r="X1905" s="1">
        <v>28327.918163378399</v>
      </c>
      <c r="Y1905" s="1">
        <v>33705.112528259699</v>
      </c>
      <c r="Z1905" s="1">
        <v>30200.568171931402</v>
      </c>
      <c r="AA1905" s="1">
        <v>103795.62291454599</v>
      </c>
      <c r="AB1905" s="1">
        <v>186187.000740755</v>
      </c>
      <c r="AC1905" s="1">
        <v>150766.628585631</v>
      </c>
      <c r="AD1905" s="1">
        <v>126688.41891063401</v>
      </c>
      <c r="AE1905" s="1">
        <v>683834.31359545095</v>
      </c>
      <c r="AF1905" s="1">
        <v>706825.46750554896</v>
      </c>
      <c r="AG1905" s="1">
        <v>909488.61209574901</v>
      </c>
      <c r="AH1905" s="1">
        <v>287281.706616971</v>
      </c>
      <c r="AI1905" s="1">
        <v>709393.59648301802</v>
      </c>
      <c r="AJ1905" s="1">
        <v>322006.87958884001</v>
      </c>
      <c r="AK1905" s="1">
        <v>772325.73428706301</v>
      </c>
      <c r="AL1905" s="1">
        <v>568050.08589999995</v>
      </c>
      <c r="AM1905" s="1">
        <v>285879.89344076801</v>
      </c>
    </row>
    <row r="1906" spans="1:39" x14ac:dyDescent="0.3">
      <c r="A1906" t="str">
        <f t="shared" si="319"/>
        <v>PAMS</v>
      </c>
      <c r="B1906" t="str">
        <f t="shared" si="320"/>
        <v>H313</v>
      </c>
      <c r="C1906" t="str">
        <f t="shared" si="321"/>
        <v>INSPECT SVCS/AMMO &amp; EXPLOSIVES</v>
      </c>
      <c r="D1906" s="1">
        <f t="shared" si="322"/>
        <v>0</v>
      </c>
      <c r="E1906" s="1">
        <f t="shared" si="323"/>
        <v>26508.644073868702</v>
      </c>
      <c r="F1906" s="1">
        <f t="shared" si="324"/>
        <v>0</v>
      </c>
      <c r="G1906" s="1">
        <f t="shared" si="325"/>
        <v>0</v>
      </c>
      <c r="H1906" s="2">
        <f t="shared" si="326"/>
        <v>-1</v>
      </c>
      <c r="I1906" s="2" t="e">
        <f t="shared" si="327"/>
        <v>#DIV/0!</v>
      </c>
      <c r="J1906" s="2" t="e">
        <f t="shared" si="328"/>
        <v>#DIV/0!</v>
      </c>
      <c r="K1906" s="2">
        <f t="shared" si="329"/>
        <v>0</v>
      </c>
      <c r="L1906" s="2">
        <f>AM1906/SUM(AM1:AM$2583)</f>
        <v>0</v>
      </c>
      <c r="M1906" t="s">
        <v>3884</v>
      </c>
      <c r="N1906" t="s">
        <v>4348</v>
      </c>
      <c r="O1906" t="s">
        <v>4349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>
        <v>10445.79263154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>
        <v>26508.644073868702</v>
      </c>
      <c r="AL1906" s="1"/>
      <c r="AM1906" s="1"/>
    </row>
    <row r="1907" spans="1:39" x14ac:dyDescent="0.3">
      <c r="A1907" t="str">
        <f t="shared" si="319"/>
        <v>PAMS</v>
      </c>
      <c r="B1907" t="str">
        <f t="shared" si="320"/>
        <v>H314</v>
      </c>
      <c r="C1907" t="str">
        <f t="shared" si="321"/>
        <v>INSPECTION- GUIDED MISSILES</v>
      </c>
      <c r="D1907" s="1">
        <f t="shared" si="322"/>
        <v>0</v>
      </c>
      <c r="E1907" s="1">
        <f t="shared" si="323"/>
        <v>0</v>
      </c>
      <c r="F1907" s="1">
        <f t="shared" si="324"/>
        <v>0</v>
      </c>
      <c r="G1907" s="1">
        <f t="shared" si="325"/>
        <v>0</v>
      </c>
      <c r="H1907" s="2" t="e">
        <f t="shared" si="326"/>
        <v>#DIV/0!</v>
      </c>
      <c r="I1907" s="2" t="e">
        <f t="shared" si="327"/>
        <v>#DIV/0!</v>
      </c>
      <c r="J1907" s="2" t="e">
        <f t="shared" si="328"/>
        <v>#DIV/0!</v>
      </c>
      <c r="K1907" s="2">
        <f t="shared" si="329"/>
        <v>0</v>
      </c>
      <c r="L1907" s="2">
        <f>AM1907/SUM(AM1:AM$2583)</f>
        <v>0</v>
      </c>
      <c r="M1907" t="s">
        <v>3884</v>
      </c>
      <c r="N1907" t="s">
        <v>4350</v>
      </c>
      <c r="O1907" t="s">
        <v>4351</v>
      </c>
      <c r="P1907" s="1"/>
      <c r="Q1907" s="1"/>
      <c r="R1907" s="1"/>
      <c r="S1907" s="1"/>
      <c r="T1907" s="1"/>
      <c r="U1907" s="1"/>
      <c r="V1907" s="1"/>
      <c r="W1907" s="1">
        <v>83965.127073576106</v>
      </c>
      <c r="X1907" s="1"/>
      <c r="Y1907" s="1"/>
      <c r="Z1907" s="1"/>
      <c r="AA1907" s="1"/>
      <c r="AB1907" s="1">
        <v>4678386.3908073604</v>
      </c>
      <c r="AC1907" s="1"/>
      <c r="AD1907" s="1">
        <v>0</v>
      </c>
      <c r="AE1907" s="1"/>
      <c r="AF1907" s="1"/>
      <c r="AG1907" s="1"/>
      <c r="AH1907" s="1"/>
      <c r="AI1907" s="1"/>
      <c r="AJ1907" s="1"/>
      <c r="AK1907" s="1"/>
      <c r="AL1907" s="1"/>
      <c r="AM1907" s="1"/>
    </row>
    <row r="1908" spans="1:39" x14ac:dyDescent="0.3">
      <c r="A1908" t="str">
        <f t="shared" si="319"/>
        <v>PAMS</v>
      </c>
      <c r="B1908" t="str">
        <f t="shared" si="320"/>
        <v>H315</v>
      </c>
      <c r="C1908" t="str">
        <f t="shared" si="321"/>
        <v>INSPECT SVCS/AIRCRAFT</v>
      </c>
      <c r="D1908" s="1">
        <f t="shared" si="322"/>
        <v>408486.334305247</v>
      </c>
      <c r="E1908" s="1">
        <f t="shared" si="323"/>
        <v>579684.26270507404</v>
      </c>
      <c r="F1908" s="1">
        <f t="shared" si="324"/>
        <v>567081.47270000004</v>
      </c>
      <c r="G1908" s="1">
        <f t="shared" si="325"/>
        <v>269833.75310461002</v>
      </c>
      <c r="H1908" s="2">
        <f t="shared" si="326"/>
        <v>-2.1740783415895359E-2</v>
      </c>
      <c r="I1908" s="2">
        <f t="shared" si="327"/>
        <v>0.38825078117849743</v>
      </c>
      <c r="J1908" s="2">
        <f t="shared" si="328"/>
        <v>0.47582889954043461</v>
      </c>
      <c r="K1908" s="2">
        <f t="shared" si="329"/>
        <v>7.1207553497195369E-6</v>
      </c>
      <c r="L1908" s="2">
        <f>AM1908/SUM(AM1:AM$2583)</f>
        <v>5.2976026472195991E-6</v>
      </c>
      <c r="M1908" t="s">
        <v>3884</v>
      </c>
      <c r="N1908" t="s">
        <v>4352</v>
      </c>
      <c r="O1908" t="s">
        <v>4353</v>
      </c>
      <c r="P1908" s="1"/>
      <c r="Q1908" s="1"/>
      <c r="R1908" s="1"/>
      <c r="S1908" s="1"/>
      <c r="T1908" s="1">
        <v>454732.84313452098</v>
      </c>
      <c r="U1908" s="1">
        <v>8014134.3843566896</v>
      </c>
      <c r="V1908" s="1">
        <v>6271379.7091145599</v>
      </c>
      <c r="W1908" s="1">
        <v>774523.93261682999</v>
      </c>
      <c r="X1908" s="1">
        <v>878532.04240193602</v>
      </c>
      <c r="Y1908" s="1">
        <v>995677.03278273297</v>
      </c>
      <c r="Z1908" s="1">
        <v>1203025.53666912</v>
      </c>
      <c r="AA1908" s="1">
        <v>8204270.2475700798</v>
      </c>
      <c r="AB1908" s="1">
        <v>985069.50938059902</v>
      </c>
      <c r="AC1908" s="1">
        <v>1394066.3948197099</v>
      </c>
      <c r="AD1908" s="1">
        <v>988306.63518254901</v>
      </c>
      <c r="AE1908" s="1">
        <v>408486.334305247</v>
      </c>
      <c r="AF1908" s="1">
        <v>248493.13013663801</v>
      </c>
      <c r="AG1908" s="1">
        <v>363437.84141127701</v>
      </c>
      <c r="AH1908" s="1">
        <v>612316.14024449501</v>
      </c>
      <c r="AI1908" s="1">
        <v>601406.63328435295</v>
      </c>
      <c r="AJ1908" s="1">
        <v>597925.93831449898</v>
      </c>
      <c r="AK1908" s="1">
        <v>579684.26270507404</v>
      </c>
      <c r="AL1908" s="1">
        <v>567081.47270000004</v>
      </c>
      <c r="AM1908" s="1">
        <v>269833.75310461002</v>
      </c>
    </row>
    <row r="1909" spans="1:39" x14ac:dyDescent="0.3">
      <c r="A1909" t="str">
        <f t="shared" si="319"/>
        <v>PAMS</v>
      </c>
      <c r="B1909" t="str">
        <f t="shared" si="320"/>
        <v>H316</v>
      </c>
      <c r="C1909" t="str">
        <f t="shared" si="321"/>
        <v>INSPECT SVCS/AIRCRAFT COMPONENTS</v>
      </c>
      <c r="D1909" s="1">
        <f t="shared" si="322"/>
        <v>-2769442.2139650802</v>
      </c>
      <c r="E1909" s="1">
        <f t="shared" si="323"/>
        <v>0</v>
      </c>
      <c r="F1909" s="1">
        <f t="shared" si="324"/>
        <v>0</v>
      </c>
      <c r="G1909" s="1">
        <f t="shared" si="325"/>
        <v>0</v>
      </c>
      <c r="H1909" s="2" t="e">
        <f t="shared" si="326"/>
        <v>#DIV/0!</v>
      </c>
      <c r="I1909" s="2">
        <f t="shared" si="327"/>
        <v>-1</v>
      </c>
      <c r="J1909" s="2" t="e">
        <f t="shared" si="328"/>
        <v>#DIV/0!</v>
      </c>
      <c r="K1909" s="2">
        <f t="shared" si="329"/>
        <v>0</v>
      </c>
      <c r="L1909" s="2">
        <f>AM1909/SUM(AM1:AM$2583)</f>
        <v>0</v>
      </c>
      <c r="M1909" t="s">
        <v>3884</v>
      </c>
      <c r="N1909" t="s">
        <v>4354</v>
      </c>
      <c r="O1909" t="s">
        <v>4355</v>
      </c>
      <c r="P1909" s="1">
        <v>274674.10846075899</v>
      </c>
      <c r="Q1909" s="1"/>
      <c r="R1909" s="1"/>
      <c r="S1909" s="1"/>
      <c r="T1909" s="1"/>
      <c r="U1909" s="1"/>
      <c r="V1909" s="1"/>
      <c r="W1909" s="1"/>
      <c r="X1909" s="1"/>
      <c r="Y1909" s="1">
        <v>0</v>
      </c>
      <c r="Z1909" s="1">
        <v>119408043.913102</v>
      </c>
      <c r="AA1909" s="1">
        <v>127567125.64291701</v>
      </c>
      <c r="AB1909" s="1">
        <v>0</v>
      </c>
      <c r="AC1909" s="1"/>
      <c r="AD1909" s="1"/>
      <c r="AE1909" s="1">
        <v>-2769442.2139650802</v>
      </c>
      <c r="AF1909" s="1">
        <v>-22457043.3212904</v>
      </c>
      <c r="AG1909" s="1"/>
      <c r="AH1909" s="1"/>
      <c r="AI1909" s="1"/>
      <c r="AJ1909" s="1">
        <v>1222716.86041801</v>
      </c>
      <c r="AK1909" s="1"/>
      <c r="AL1909" s="1"/>
      <c r="AM1909" s="1"/>
    </row>
    <row r="1910" spans="1:39" x14ac:dyDescent="0.3">
      <c r="A1910" t="str">
        <f t="shared" si="319"/>
        <v>PAMS</v>
      </c>
      <c r="B1910" t="str">
        <f t="shared" si="320"/>
        <v>H317</v>
      </c>
      <c r="C1910" t="str">
        <f t="shared" si="321"/>
        <v>INSPECT SVCS/AIRCRAFT GROUND EQ</v>
      </c>
      <c r="D1910" s="1">
        <f t="shared" si="322"/>
        <v>403894.72271665302</v>
      </c>
      <c r="E1910" s="1">
        <f t="shared" si="323"/>
        <v>31499.673306976802</v>
      </c>
      <c r="F1910" s="1">
        <f t="shared" si="324"/>
        <v>601155.9375</v>
      </c>
      <c r="G1910" s="1">
        <f t="shared" si="325"/>
        <v>94800.218102023297</v>
      </c>
      <c r="H1910" s="2">
        <f t="shared" si="326"/>
        <v>18.084513405631135</v>
      </c>
      <c r="I1910" s="2">
        <f t="shared" si="327"/>
        <v>0.48839760385216269</v>
      </c>
      <c r="J1910" s="2">
        <f t="shared" si="328"/>
        <v>0.15769655124137122</v>
      </c>
      <c r="K1910" s="2">
        <f t="shared" si="329"/>
        <v>7.5486231944547679E-6</v>
      </c>
      <c r="L1910" s="2">
        <f>AM1910/SUM(AM1:AM$2583)</f>
        <v>1.8611974246956942E-6</v>
      </c>
      <c r="M1910" t="s">
        <v>3884</v>
      </c>
      <c r="N1910" t="s">
        <v>4356</v>
      </c>
      <c r="O1910" t="s">
        <v>4357</v>
      </c>
      <c r="P1910" s="1"/>
      <c r="Q1910" s="1"/>
      <c r="R1910" s="1"/>
      <c r="S1910" s="1"/>
      <c r="T1910" s="1"/>
      <c r="U1910" s="1">
        <v>9594.5291769422893</v>
      </c>
      <c r="V1910" s="1"/>
      <c r="W1910" s="1">
        <v>18703.068077197298</v>
      </c>
      <c r="X1910" s="1">
        <v>0</v>
      </c>
      <c r="Y1910" s="1"/>
      <c r="Z1910" s="1"/>
      <c r="AA1910" s="1"/>
      <c r="AB1910" s="1"/>
      <c r="AC1910" s="1"/>
      <c r="AD1910" s="1"/>
      <c r="AE1910" s="1">
        <v>403894.72271665302</v>
      </c>
      <c r="AF1910" s="1">
        <v>172228.65601413199</v>
      </c>
      <c r="AG1910" s="1">
        <v>588802.69837124099</v>
      </c>
      <c r="AH1910" s="1">
        <v>782054.15636549704</v>
      </c>
      <c r="AI1910" s="1">
        <v>627026.67067819403</v>
      </c>
      <c r="AJ1910" s="1">
        <v>652412.00789346104</v>
      </c>
      <c r="AK1910" s="1">
        <v>31499.673306976802</v>
      </c>
      <c r="AL1910" s="1">
        <v>601155.9375</v>
      </c>
      <c r="AM1910" s="1">
        <v>94800.218102023297</v>
      </c>
    </row>
    <row r="1911" spans="1:39" x14ac:dyDescent="0.3">
      <c r="A1911" t="str">
        <f t="shared" si="319"/>
        <v>PAMS</v>
      </c>
      <c r="B1911" t="str">
        <f t="shared" si="320"/>
        <v>H319</v>
      </c>
      <c r="C1911" t="str">
        <f t="shared" si="321"/>
        <v>INSPECT SVCS/SHIPS-SML CRAFT-DOCKS</v>
      </c>
      <c r="D1911" s="1">
        <f t="shared" si="322"/>
        <v>0</v>
      </c>
      <c r="E1911" s="1">
        <f t="shared" si="323"/>
        <v>0</v>
      </c>
      <c r="F1911" s="1">
        <f t="shared" si="324"/>
        <v>0</v>
      </c>
      <c r="G1911" s="1">
        <f t="shared" si="325"/>
        <v>0</v>
      </c>
      <c r="H1911" s="2" t="e">
        <f t="shared" si="326"/>
        <v>#DIV/0!</v>
      </c>
      <c r="I1911" s="2" t="e">
        <f t="shared" si="327"/>
        <v>#DIV/0!</v>
      </c>
      <c r="J1911" s="2" t="e">
        <f t="shared" si="328"/>
        <v>#DIV/0!</v>
      </c>
      <c r="K1911" s="2">
        <f t="shared" si="329"/>
        <v>0</v>
      </c>
      <c r="L1911" s="2">
        <f>AM1911/SUM(AM1:AM$2583)</f>
        <v>0</v>
      </c>
      <c r="M1911" t="s">
        <v>3884</v>
      </c>
      <c r="N1911" t="s">
        <v>4358</v>
      </c>
      <c r="O1911" t="s">
        <v>4359</v>
      </c>
      <c r="P1911" s="1">
        <v>72455.798351848702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</row>
    <row r="1912" spans="1:39" x14ac:dyDescent="0.3">
      <c r="A1912" t="str">
        <f t="shared" si="319"/>
        <v>PAMS</v>
      </c>
      <c r="B1912" t="str">
        <f t="shared" si="320"/>
        <v>H323</v>
      </c>
      <c r="C1912" t="str">
        <f t="shared" si="321"/>
        <v>INSPECT SVCS/VEHICLES-TRAILERS-CYC</v>
      </c>
      <c r="D1912" s="1">
        <f t="shared" si="322"/>
        <v>0</v>
      </c>
      <c r="E1912" s="1">
        <f t="shared" si="323"/>
        <v>0</v>
      </c>
      <c r="F1912" s="1">
        <f t="shared" si="324"/>
        <v>205624</v>
      </c>
      <c r="G1912" s="1">
        <f t="shared" si="325"/>
        <v>68986.329187797804</v>
      </c>
      <c r="H1912" s="2" t="e">
        <f t="shared" si="326"/>
        <v>#DIV/0!</v>
      </c>
      <c r="I1912" s="2" t="e">
        <f t="shared" si="327"/>
        <v>#DIV/0!</v>
      </c>
      <c r="J1912" s="2">
        <f t="shared" si="328"/>
        <v>0.33549745743589177</v>
      </c>
      <c r="K1912" s="2">
        <f t="shared" si="329"/>
        <v>2.5819891294620491E-6</v>
      </c>
      <c r="L1912" s="2">
        <f>AM1912/SUM(AM1:AM$2583)</f>
        <v>1.3543974981719828E-6</v>
      </c>
      <c r="M1912" t="s">
        <v>3884</v>
      </c>
      <c r="N1912" t="s">
        <v>4360</v>
      </c>
      <c r="O1912" t="s">
        <v>4361</v>
      </c>
      <c r="P1912" s="1"/>
      <c r="Q1912" s="1"/>
      <c r="R1912" s="1"/>
      <c r="S1912" s="1"/>
      <c r="T1912" s="1"/>
      <c r="U1912" s="1">
        <v>17035.125532338101</v>
      </c>
      <c r="V1912" s="1">
        <v>-5424.762959355</v>
      </c>
      <c r="W1912" s="1"/>
      <c r="X1912" s="1"/>
      <c r="Y1912" s="1"/>
      <c r="Z1912" s="1"/>
      <c r="AA1912" s="1">
        <v>25794.285232739901</v>
      </c>
      <c r="AB1912" s="1">
        <v>18889.499996395902</v>
      </c>
      <c r="AC1912" s="1">
        <v>-2464.53283205765</v>
      </c>
      <c r="AD1912" s="1"/>
      <c r="AE1912" s="1">
        <v>0</v>
      </c>
      <c r="AF1912" s="1">
        <v>115521.66822528301</v>
      </c>
      <c r="AG1912" s="1">
        <v>117882.77444983801</v>
      </c>
      <c r="AH1912" s="1">
        <v>267893.08646686701</v>
      </c>
      <c r="AI1912" s="1">
        <v>78398.256861797607</v>
      </c>
      <c r="AJ1912" s="1"/>
      <c r="AK1912" s="1"/>
      <c r="AL1912" s="1">
        <v>205624</v>
      </c>
      <c r="AM1912" s="1">
        <v>68986.329187797804</v>
      </c>
    </row>
    <row r="1913" spans="1:39" x14ac:dyDescent="0.3">
      <c r="A1913" t="str">
        <f t="shared" si="319"/>
        <v>PAMS</v>
      </c>
      <c r="B1913" t="str">
        <f t="shared" si="320"/>
        <v>H324</v>
      </c>
      <c r="C1913" t="str">
        <f t="shared" si="321"/>
        <v>INSPECT SVCS/TRACTORS</v>
      </c>
      <c r="D1913" s="1">
        <f t="shared" si="322"/>
        <v>0</v>
      </c>
      <c r="E1913" s="1">
        <f t="shared" si="323"/>
        <v>0</v>
      </c>
      <c r="F1913" s="1">
        <f t="shared" si="324"/>
        <v>17125.599600000001</v>
      </c>
      <c r="G1913" s="1">
        <f t="shared" si="325"/>
        <v>0</v>
      </c>
      <c r="H1913" s="2" t="e">
        <f t="shared" si="326"/>
        <v>#DIV/0!</v>
      </c>
      <c r="I1913" s="2" t="e">
        <f t="shared" si="327"/>
        <v>#DIV/0!</v>
      </c>
      <c r="J1913" s="2">
        <f t="shared" si="328"/>
        <v>0</v>
      </c>
      <c r="K1913" s="2">
        <f t="shared" si="329"/>
        <v>2.1504353578726036E-7</v>
      </c>
      <c r="L1913" s="2">
        <f>AM1913/SUM(AM1:AM$2583)</f>
        <v>0</v>
      </c>
      <c r="M1913" t="s">
        <v>3884</v>
      </c>
      <c r="N1913" t="s">
        <v>4362</v>
      </c>
      <c r="O1913" t="s">
        <v>4363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>
        <v>17125.599600000001</v>
      </c>
      <c r="AM1913" s="1"/>
    </row>
    <row r="1914" spans="1:39" x14ac:dyDescent="0.3">
      <c r="A1914" t="str">
        <f t="shared" si="319"/>
        <v>PAMS</v>
      </c>
      <c r="B1914" t="str">
        <f t="shared" si="320"/>
        <v>H325</v>
      </c>
      <c r="C1914" t="str">
        <f t="shared" si="321"/>
        <v>INSPECT SVCS/VEHICULAR EQ</v>
      </c>
      <c r="D1914" s="1">
        <f t="shared" si="322"/>
        <v>0</v>
      </c>
      <c r="E1914" s="1">
        <f t="shared" si="323"/>
        <v>0</v>
      </c>
      <c r="F1914" s="1">
        <f t="shared" si="324"/>
        <v>0</v>
      </c>
      <c r="G1914" s="1">
        <f t="shared" si="325"/>
        <v>0</v>
      </c>
      <c r="H1914" s="2" t="e">
        <f t="shared" si="326"/>
        <v>#DIV/0!</v>
      </c>
      <c r="I1914" s="2" t="e">
        <f t="shared" si="327"/>
        <v>#DIV/0!</v>
      </c>
      <c r="J1914" s="2" t="e">
        <f t="shared" si="328"/>
        <v>#DIV/0!</v>
      </c>
      <c r="K1914" s="2">
        <f t="shared" si="329"/>
        <v>0</v>
      </c>
      <c r="L1914" s="2">
        <f>AM1914/SUM(AM1:AM$2583)</f>
        <v>0</v>
      </c>
      <c r="M1914" t="s">
        <v>3884</v>
      </c>
      <c r="N1914" t="s">
        <v>4364</v>
      </c>
      <c r="O1914" t="s">
        <v>4365</v>
      </c>
      <c r="P1914" s="1">
        <v>105022.45323499601</v>
      </c>
      <c r="Q1914" s="1"/>
      <c r="R1914" s="1"/>
      <c r="S1914" s="1"/>
      <c r="T1914" s="1"/>
      <c r="U1914" s="1"/>
      <c r="V1914" s="1"/>
      <c r="W1914" s="1">
        <v>83164.966710552806</v>
      </c>
      <c r="X1914" s="1">
        <v>83303.887748096196</v>
      </c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</row>
    <row r="1915" spans="1:39" x14ac:dyDescent="0.3">
      <c r="A1915" t="str">
        <f t="shared" si="319"/>
        <v>PAMS</v>
      </c>
      <c r="B1915" t="str">
        <f t="shared" si="320"/>
        <v>H326</v>
      </c>
      <c r="C1915" t="str">
        <f t="shared" si="321"/>
        <v>INSPECT SVCS/TIRES &amp; TUBES</v>
      </c>
      <c r="D1915" s="1">
        <f t="shared" si="322"/>
        <v>0</v>
      </c>
      <c r="E1915" s="1">
        <f t="shared" si="323"/>
        <v>0</v>
      </c>
      <c r="F1915" s="1">
        <f t="shared" si="324"/>
        <v>0</v>
      </c>
      <c r="G1915" s="1">
        <f t="shared" si="325"/>
        <v>0</v>
      </c>
      <c r="H1915" s="2" t="e">
        <f t="shared" si="326"/>
        <v>#DIV/0!</v>
      </c>
      <c r="I1915" s="2" t="e">
        <f t="shared" si="327"/>
        <v>#DIV/0!</v>
      </c>
      <c r="J1915" s="2" t="e">
        <f t="shared" si="328"/>
        <v>#DIV/0!</v>
      </c>
      <c r="K1915" s="2">
        <f t="shared" si="329"/>
        <v>0</v>
      </c>
      <c r="L1915" s="2">
        <f>AM1915/SUM(AM1:AM$2583)</f>
        <v>0</v>
      </c>
      <c r="M1915" t="s">
        <v>3884</v>
      </c>
      <c r="N1915" t="s">
        <v>4366</v>
      </c>
      <c r="O1915" t="s">
        <v>4367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>
        <v>117164.874252753</v>
      </c>
      <c r="AA1915" s="1">
        <v>0</v>
      </c>
      <c r="AB1915" s="1"/>
      <c r="AC1915" s="1"/>
      <c r="AD1915" s="1">
        <v>-4194.0270721596498</v>
      </c>
      <c r="AE1915" s="1"/>
      <c r="AF1915" s="1"/>
      <c r="AG1915" s="1"/>
      <c r="AH1915" s="1"/>
      <c r="AI1915" s="1"/>
      <c r="AJ1915" s="1"/>
      <c r="AK1915" s="1"/>
      <c r="AL1915" s="1"/>
      <c r="AM1915" s="1"/>
    </row>
    <row r="1916" spans="1:39" x14ac:dyDescent="0.3">
      <c r="A1916" t="str">
        <f t="shared" si="319"/>
        <v>PAMS</v>
      </c>
      <c r="B1916" t="str">
        <f t="shared" si="320"/>
        <v>H328</v>
      </c>
      <c r="C1916" t="str">
        <f t="shared" si="321"/>
        <v>INSPECT SVCS/ENGINES &amp; TURBINES</v>
      </c>
      <c r="D1916" s="1">
        <f t="shared" si="322"/>
        <v>95522.518965976793</v>
      </c>
      <c r="E1916" s="1">
        <f t="shared" si="323"/>
        <v>0</v>
      </c>
      <c r="F1916" s="1">
        <f t="shared" si="324"/>
        <v>0</v>
      </c>
      <c r="G1916" s="1">
        <f t="shared" si="325"/>
        <v>0</v>
      </c>
      <c r="H1916" s="2" t="e">
        <f t="shared" si="326"/>
        <v>#DIV/0!</v>
      </c>
      <c r="I1916" s="2">
        <f t="shared" si="327"/>
        <v>-1</v>
      </c>
      <c r="J1916" s="2" t="e">
        <f t="shared" si="328"/>
        <v>#DIV/0!</v>
      </c>
      <c r="K1916" s="2">
        <f t="shared" si="329"/>
        <v>0</v>
      </c>
      <c r="L1916" s="2">
        <f>AM1916/SUM(AM1:AM$2583)</f>
        <v>0</v>
      </c>
      <c r="M1916" t="s">
        <v>3884</v>
      </c>
      <c r="N1916" t="s">
        <v>4368</v>
      </c>
      <c r="O1916" t="s">
        <v>4369</v>
      </c>
      <c r="P1916" s="1"/>
      <c r="Q1916" s="1"/>
      <c r="R1916" s="1"/>
      <c r="S1916" s="1"/>
      <c r="T1916" s="1">
        <v>19783.475071519901</v>
      </c>
      <c r="U1916" s="1">
        <v>38473.397918373797</v>
      </c>
      <c r="V1916" s="1"/>
      <c r="W1916" s="1">
        <v>-2857.7155822260202</v>
      </c>
      <c r="X1916" s="1"/>
      <c r="Y1916" s="1"/>
      <c r="Z1916" s="1">
        <v>198549.72047052599</v>
      </c>
      <c r="AA1916" s="1">
        <v>127930.517253076</v>
      </c>
      <c r="AB1916" s="1">
        <v>278859.391946794</v>
      </c>
      <c r="AC1916" s="1">
        <v>143107.133896902</v>
      </c>
      <c r="AD1916" s="1">
        <v>57222.446428037401</v>
      </c>
      <c r="AE1916" s="1">
        <v>95522.518965976793</v>
      </c>
      <c r="AF1916" s="1">
        <v>26588.7636198779</v>
      </c>
      <c r="AG1916" s="1">
        <v>216768.69283474801</v>
      </c>
      <c r="AH1916" s="1">
        <v>0</v>
      </c>
      <c r="AI1916" s="1">
        <v>35005.941663890699</v>
      </c>
      <c r="AJ1916" s="1">
        <v>-38320.628885534301</v>
      </c>
      <c r="AK1916" s="1"/>
      <c r="AL1916" s="1"/>
      <c r="AM1916" s="1"/>
    </row>
    <row r="1917" spans="1:39" x14ac:dyDescent="0.3">
      <c r="A1917" t="str">
        <f t="shared" si="319"/>
        <v>PAMS</v>
      </c>
      <c r="B1917" t="str">
        <f t="shared" si="320"/>
        <v>H330</v>
      </c>
      <c r="C1917" t="str">
        <f t="shared" si="321"/>
        <v>INSPECT SVCS/MECH POWER TRANS EQ</v>
      </c>
      <c r="D1917" s="1">
        <f t="shared" si="322"/>
        <v>0</v>
      </c>
      <c r="E1917" s="1">
        <f t="shared" si="323"/>
        <v>0</v>
      </c>
      <c r="F1917" s="1">
        <f t="shared" si="324"/>
        <v>0</v>
      </c>
      <c r="G1917" s="1">
        <f t="shared" si="325"/>
        <v>0</v>
      </c>
      <c r="H1917" s="2" t="e">
        <f t="shared" si="326"/>
        <v>#DIV/0!</v>
      </c>
      <c r="I1917" s="2" t="e">
        <f t="shared" si="327"/>
        <v>#DIV/0!</v>
      </c>
      <c r="J1917" s="2" t="e">
        <f t="shared" si="328"/>
        <v>#DIV/0!</v>
      </c>
      <c r="K1917" s="2">
        <f t="shared" si="329"/>
        <v>0</v>
      </c>
      <c r="L1917" s="2">
        <f>AM1917/SUM(AM1:AM$2583)</f>
        <v>0</v>
      </c>
      <c r="M1917" t="s">
        <v>3884</v>
      </c>
      <c r="N1917" t="s">
        <v>4370</v>
      </c>
      <c r="O1917" t="s">
        <v>4371</v>
      </c>
      <c r="P1917" s="1"/>
      <c r="Q1917" s="1"/>
      <c r="R1917" s="1"/>
      <c r="S1917" s="1"/>
      <c r="T1917" s="1"/>
      <c r="U1917" s="1"/>
      <c r="V1917" s="1"/>
      <c r="W1917" s="1">
        <v>6191.7170948230396</v>
      </c>
      <c r="X1917" s="1"/>
      <c r="Y1917" s="1"/>
      <c r="Z1917" s="1">
        <v>84621.401587372398</v>
      </c>
      <c r="AA1917" s="1">
        <v>2980.2578397769598</v>
      </c>
      <c r="AB1917" s="1">
        <v>2926.6131994416</v>
      </c>
      <c r="AC1917" s="1">
        <v>2874.0186572708699</v>
      </c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</row>
    <row r="1918" spans="1:39" x14ac:dyDescent="0.3">
      <c r="A1918" t="str">
        <f t="shared" si="319"/>
        <v>PAMS</v>
      </c>
      <c r="B1918" t="str">
        <f t="shared" si="320"/>
        <v>H332</v>
      </c>
      <c r="C1918" t="str">
        <f t="shared" si="321"/>
        <v>INSPECT SVCS/WOODWORKING MACHINE</v>
      </c>
      <c r="D1918" s="1">
        <f t="shared" si="322"/>
        <v>0</v>
      </c>
      <c r="E1918" s="1">
        <f t="shared" si="323"/>
        <v>0</v>
      </c>
      <c r="F1918" s="1">
        <f t="shared" si="324"/>
        <v>0</v>
      </c>
      <c r="G1918" s="1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 t="e">
        <f t="shared" si="328"/>
        <v>#DIV/0!</v>
      </c>
      <c r="K1918" s="2">
        <f t="shared" si="329"/>
        <v>0</v>
      </c>
      <c r="L1918" s="2">
        <f>AM1918/SUM(AM1:AM$2583)</f>
        <v>0</v>
      </c>
      <c r="M1918" t="s">
        <v>3884</v>
      </c>
      <c r="N1918" t="s">
        <v>4372</v>
      </c>
      <c r="O1918" t="s">
        <v>4373</v>
      </c>
      <c r="P1918" s="1">
        <v>46487.784991958601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</row>
    <row r="1919" spans="1:39" x14ac:dyDescent="0.3">
      <c r="A1919" t="str">
        <f t="shared" si="319"/>
        <v>PAMS</v>
      </c>
      <c r="B1919" t="str">
        <f t="shared" si="320"/>
        <v>H334</v>
      </c>
      <c r="C1919" t="str">
        <f t="shared" si="321"/>
        <v>INSPECT SVCS/METALWORK MACHINE</v>
      </c>
      <c r="D1919" s="1">
        <f t="shared" si="322"/>
        <v>4449.9504738504002</v>
      </c>
      <c r="E1919" s="1">
        <f t="shared" si="323"/>
        <v>0</v>
      </c>
      <c r="F1919" s="1">
        <f t="shared" si="324"/>
        <v>0</v>
      </c>
      <c r="G1919" s="1">
        <f t="shared" si="325"/>
        <v>0</v>
      </c>
      <c r="H1919" s="2" t="e">
        <f t="shared" si="326"/>
        <v>#DIV/0!</v>
      </c>
      <c r="I1919" s="2">
        <f t="shared" si="327"/>
        <v>-1</v>
      </c>
      <c r="J1919" s="2" t="e">
        <f t="shared" si="328"/>
        <v>#DIV/0!</v>
      </c>
      <c r="K1919" s="2">
        <f t="shared" si="329"/>
        <v>0</v>
      </c>
      <c r="L1919" s="2">
        <f>AM1919/SUM(AM1:AM$2583)</f>
        <v>0</v>
      </c>
      <c r="M1919" t="s">
        <v>3884</v>
      </c>
      <c r="N1919" t="s">
        <v>4374</v>
      </c>
      <c r="O1919" t="s">
        <v>4375</v>
      </c>
      <c r="P1919" s="1"/>
      <c r="Q1919" s="1"/>
      <c r="R1919" s="1"/>
      <c r="S1919" s="1"/>
      <c r="T1919" s="1"/>
      <c r="U1919" s="1"/>
      <c r="V1919" s="1">
        <v>42822.072144104299</v>
      </c>
      <c r="W1919" s="1">
        <v>0</v>
      </c>
      <c r="X1919" s="1"/>
      <c r="Y1919" s="1">
        <v>-5921.5998088091501</v>
      </c>
      <c r="Z1919" s="1"/>
      <c r="AA1919" s="1"/>
      <c r="AB1919" s="1"/>
      <c r="AC1919" s="1">
        <v>5255.8430694497501</v>
      </c>
      <c r="AD1919" s="1">
        <v>-151.649807353184</v>
      </c>
      <c r="AE1919" s="1">
        <v>4449.9504738504002</v>
      </c>
      <c r="AF1919" s="1"/>
      <c r="AG1919" s="1"/>
      <c r="AH1919" s="1"/>
      <c r="AI1919" s="1"/>
      <c r="AJ1919" s="1"/>
      <c r="AK1919" s="1"/>
      <c r="AL1919" s="1"/>
      <c r="AM1919" s="1"/>
    </row>
    <row r="1920" spans="1:39" x14ac:dyDescent="0.3">
      <c r="A1920" t="str">
        <f t="shared" si="319"/>
        <v>PAMS</v>
      </c>
      <c r="B1920" t="str">
        <f t="shared" si="320"/>
        <v>H335</v>
      </c>
      <c r="C1920" t="str">
        <f t="shared" si="321"/>
        <v>INSPECT SVCS/SERVICE &amp; TRADE EQ</v>
      </c>
      <c r="D1920" s="1">
        <f t="shared" si="322"/>
        <v>0</v>
      </c>
      <c r="E1920" s="1">
        <f t="shared" si="323"/>
        <v>0</v>
      </c>
      <c r="F1920" s="1">
        <f t="shared" si="324"/>
        <v>14900</v>
      </c>
      <c r="G1920" s="1">
        <f t="shared" si="325"/>
        <v>0</v>
      </c>
      <c r="H1920" s="2" t="e">
        <f t="shared" si="326"/>
        <v>#DIV/0!</v>
      </c>
      <c r="I1920" s="2" t="e">
        <f t="shared" si="327"/>
        <v>#DIV/0!</v>
      </c>
      <c r="J1920" s="2">
        <f t="shared" si="328"/>
        <v>0</v>
      </c>
      <c r="K1920" s="2">
        <f t="shared" si="329"/>
        <v>1.8709702188939295E-7</v>
      </c>
      <c r="L1920" s="2">
        <f>AM1920/SUM(AM1:AM$2583)</f>
        <v>0</v>
      </c>
      <c r="M1920" t="s">
        <v>3884</v>
      </c>
      <c r="N1920" t="s">
        <v>4376</v>
      </c>
      <c r="O1920" t="s">
        <v>4377</v>
      </c>
      <c r="P1920" s="1"/>
      <c r="Q1920" s="1"/>
      <c r="R1920" s="1"/>
      <c r="S1920" s="1"/>
      <c r="T1920" s="1"/>
      <c r="U1920" s="1">
        <v>11982.3340608819</v>
      </c>
      <c r="V1920" s="1"/>
      <c r="W1920" s="1">
        <v>15765.064295280201</v>
      </c>
      <c r="X1920" s="1"/>
      <c r="Y1920" s="1"/>
      <c r="Z1920" s="1"/>
      <c r="AA1920" s="1"/>
      <c r="AB1920" s="1"/>
      <c r="AC1920" s="1"/>
      <c r="AD1920" s="1"/>
      <c r="AE1920" s="1"/>
      <c r="AF1920" s="1">
        <v>7625.2720616179504</v>
      </c>
      <c r="AG1920" s="1"/>
      <c r="AH1920" s="1"/>
      <c r="AI1920" s="1"/>
      <c r="AJ1920" s="1"/>
      <c r="AK1920" s="1"/>
      <c r="AL1920" s="1">
        <v>14900</v>
      </c>
      <c r="AM1920" s="1"/>
    </row>
    <row r="1921" spans="1:39" x14ac:dyDescent="0.3">
      <c r="A1921" t="str">
        <f t="shared" ref="A1921:A1984" si="330">M1921</f>
        <v>PAMS</v>
      </c>
      <c r="B1921" t="str">
        <f t="shared" ref="B1921:B1984" si="331">N1921</f>
        <v>H336</v>
      </c>
      <c r="C1921" t="str">
        <f t="shared" ref="C1921:C1984" si="332">O1921</f>
        <v>INSPECT SVCS/SP INDUSTRY MACHINERY</v>
      </c>
      <c r="D1921" s="1">
        <f t="shared" ref="D1921:D1984" si="333">AE1921</f>
        <v>23970.647771638</v>
      </c>
      <c r="E1921" s="1">
        <f t="shared" ref="E1921:E1984" si="334">AK1921</f>
        <v>0</v>
      </c>
      <c r="F1921" s="1">
        <f t="shared" ref="F1921:F1984" si="335">AL1921</f>
        <v>0</v>
      </c>
      <c r="G1921" s="1">
        <f t="shared" ref="G1921:G1984" si="336">AM1921</f>
        <v>0</v>
      </c>
      <c r="H1921" s="2" t="e">
        <f t="shared" si="326"/>
        <v>#DIV/0!</v>
      </c>
      <c r="I1921" s="2">
        <f t="shared" si="327"/>
        <v>-1</v>
      </c>
      <c r="J1921" s="2" t="e">
        <f t="shared" si="328"/>
        <v>#DIV/0!</v>
      </c>
      <c r="K1921" s="2">
        <f t="shared" si="329"/>
        <v>0</v>
      </c>
      <c r="L1921" s="2">
        <f>AM1921/SUM(AM1:AM$2583)</f>
        <v>0</v>
      </c>
      <c r="M1921" t="s">
        <v>3884</v>
      </c>
      <c r="N1921" t="s">
        <v>4378</v>
      </c>
      <c r="O1921" t="s">
        <v>4379</v>
      </c>
      <c r="P1921" s="1"/>
      <c r="Q1921" s="1"/>
      <c r="R1921" s="1"/>
      <c r="S1921" s="1">
        <v>324684.23418206099</v>
      </c>
      <c r="T1921" s="1"/>
      <c r="U1921" s="1"/>
      <c r="V1921" s="1">
        <v>5033.2852200200996</v>
      </c>
      <c r="W1921" s="1">
        <v>4898.9409981017498</v>
      </c>
      <c r="X1921" s="1"/>
      <c r="Y1921" s="1">
        <v>27888.421659953201</v>
      </c>
      <c r="Z1921" s="1">
        <v>15296.6493277959</v>
      </c>
      <c r="AA1921" s="1">
        <v>42256.632718670196</v>
      </c>
      <c r="AB1921" s="1">
        <v>29629.339174416698</v>
      </c>
      <c r="AC1921" s="1">
        <v>13734.445442190299</v>
      </c>
      <c r="AD1921" s="1">
        <v>22797.600463296199</v>
      </c>
      <c r="AE1921" s="1">
        <v>23970.647771638</v>
      </c>
      <c r="AF1921" s="1">
        <v>12430.835094672</v>
      </c>
      <c r="AG1921" s="1">
        <v>2787.2546806755199</v>
      </c>
      <c r="AH1921" s="1">
        <v>9042.1347289099594</v>
      </c>
      <c r="AI1921" s="1">
        <v>57925.1120698882</v>
      </c>
      <c r="AJ1921" s="1"/>
      <c r="AK1921" s="1"/>
      <c r="AL1921" s="1"/>
      <c r="AM1921" s="1"/>
    </row>
    <row r="1922" spans="1:39" x14ac:dyDescent="0.3">
      <c r="A1922" t="str">
        <f t="shared" si="330"/>
        <v>PAMS</v>
      </c>
      <c r="B1922" t="str">
        <f t="shared" si="331"/>
        <v>H337</v>
      </c>
      <c r="C1922" t="str">
        <f t="shared" si="332"/>
        <v>INSPECT SVCS/AGRICULTURE MACHINE</v>
      </c>
      <c r="D1922" s="1">
        <f t="shared" si="333"/>
        <v>0</v>
      </c>
      <c r="E1922" s="1">
        <f t="shared" si="334"/>
        <v>0</v>
      </c>
      <c r="F1922" s="1">
        <f t="shared" si="335"/>
        <v>0</v>
      </c>
      <c r="G1922" s="1">
        <f t="shared" si="336"/>
        <v>0</v>
      </c>
      <c r="H1922" s="2" t="e">
        <f t="shared" ref="H1922:H1985" si="337">AL1922/AK1922-1</f>
        <v>#DIV/0!</v>
      </c>
      <c r="I1922" s="2" t="e">
        <f t="shared" ref="I1922:I1985" si="338">AL1922/AE1922-1</f>
        <v>#DIV/0!</v>
      </c>
      <c r="J1922" s="2" t="e">
        <f t="shared" ref="J1922:J1985" si="339">AM1922/AL1922</f>
        <v>#DIV/0!</v>
      </c>
      <c r="K1922" s="2">
        <f t="shared" ref="K1922:K1985" si="340">AL1922/SUM(AL$1:AL$2583)</f>
        <v>0</v>
      </c>
      <c r="L1922" s="2">
        <f>AM1922/SUM(AM1:AM$2583)</f>
        <v>0</v>
      </c>
      <c r="M1922" t="s">
        <v>3884</v>
      </c>
      <c r="N1922" t="s">
        <v>4380</v>
      </c>
      <c r="O1922" t="s">
        <v>4381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>
        <v>13188.1423113725</v>
      </c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</row>
    <row r="1923" spans="1:39" x14ac:dyDescent="0.3">
      <c r="A1923" t="str">
        <f t="shared" si="330"/>
        <v>PAMS</v>
      </c>
      <c r="B1923" t="str">
        <f t="shared" si="331"/>
        <v>H338</v>
      </c>
      <c r="C1923" t="str">
        <f t="shared" si="332"/>
        <v>INSPECT SVCS/CONTRUCT EQ</v>
      </c>
      <c r="D1923" s="1">
        <f t="shared" si="333"/>
        <v>0</v>
      </c>
      <c r="E1923" s="1">
        <f t="shared" si="334"/>
        <v>24593.614683258798</v>
      </c>
      <c r="F1923" s="1">
        <f t="shared" si="335"/>
        <v>0</v>
      </c>
      <c r="G1923" s="1">
        <f t="shared" si="336"/>
        <v>0</v>
      </c>
      <c r="H1923" s="2">
        <f t="shared" si="337"/>
        <v>-1</v>
      </c>
      <c r="I1923" s="2" t="e">
        <f t="shared" si="338"/>
        <v>#DIV/0!</v>
      </c>
      <c r="J1923" s="2" t="e">
        <f t="shared" si="339"/>
        <v>#DIV/0!</v>
      </c>
      <c r="K1923" s="2">
        <f t="shared" si="340"/>
        <v>0</v>
      </c>
      <c r="L1923" s="2">
        <f>AM1923/SUM(AM1:AM$2583)</f>
        <v>0</v>
      </c>
      <c r="M1923" t="s">
        <v>3884</v>
      </c>
      <c r="N1923" t="s">
        <v>4382</v>
      </c>
      <c r="O1923" t="s">
        <v>4383</v>
      </c>
      <c r="P1923" s="1">
        <v>56550.551741921001</v>
      </c>
      <c r="Q1923" s="1"/>
      <c r="R1923" s="1"/>
      <c r="S1923" s="1"/>
      <c r="T1923" s="1"/>
      <c r="U1923" s="1">
        <v>4648.5681537397204</v>
      </c>
      <c r="V1923" s="1">
        <v>8948.0626133690694</v>
      </c>
      <c r="W1923" s="1">
        <v>22167.708016410401</v>
      </c>
      <c r="X1923" s="1">
        <v>32160.2851862473</v>
      </c>
      <c r="Y1923" s="1">
        <v>31246.989013764101</v>
      </c>
      <c r="Z1923" s="1">
        <v>31990.5113668132</v>
      </c>
      <c r="AA1923" s="1">
        <v>-24253.389467182202</v>
      </c>
      <c r="AB1923" s="1"/>
      <c r="AC1923" s="1"/>
      <c r="AD1923" s="1">
        <v>12131.9845882547</v>
      </c>
      <c r="AE1923" s="1">
        <v>0</v>
      </c>
      <c r="AF1923" s="1">
        <v>-7545.6648160896702</v>
      </c>
      <c r="AG1923" s="1">
        <v>16303.6983840015</v>
      </c>
      <c r="AH1923" s="1"/>
      <c r="AI1923" s="1"/>
      <c r="AJ1923" s="1"/>
      <c r="AK1923" s="1">
        <v>24593.614683258798</v>
      </c>
      <c r="AL1923" s="1"/>
      <c r="AM1923" s="1"/>
    </row>
    <row r="1924" spans="1:39" x14ac:dyDescent="0.3">
      <c r="A1924" t="str">
        <f t="shared" si="330"/>
        <v>PAMS</v>
      </c>
      <c r="B1924" t="str">
        <f t="shared" si="331"/>
        <v>H339</v>
      </c>
      <c r="C1924" t="str">
        <f t="shared" si="332"/>
        <v>INSPECT SVCS/MATERIALS HANDLING EQ</v>
      </c>
      <c r="D1924" s="1">
        <f t="shared" si="333"/>
        <v>0</v>
      </c>
      <c r="E1924" s="1">
        <f t="shared" si="334"/>
        <v>9541.7878533069506</v>
      </c>
      <c r="F1924" s="1">
        <f t="shared" si="335"/>
        <v>10349.25</v>
      </c>
      <c r="G1924" s="1">
        <f t="shared" si="336"/>
        <v>9785.9713730063795</v>
      </c>
      <c r="H1924" s="2">
        <f t="shared" si="337"/>
        <v>8.462377901361573E-2</v>
      </c>
      <c r="I1924" s="2" t="e">
        <f t="shared" si="338"/>
        <v>#DIV/0!</v>
      </c>
      <c r="J1924" s="2">
        <f t="shared" si="339"/>
        <v>0.94557300026633617</v>
      </c>
      <c r="K1924" s="2">
        <f t="shared" si="340"/>
        <v>1.2995394991871139E-7</v>
      </c>
      <c r="L1924" s="2">
        <f>AM1924/SUM(AM1:AM$2583)</f>
        <v>1.9212640099608095E-7</v>
      </c>
      <c r="M1924" t="s">
        <v>3884</v>
      </c>
      <c r="N1924" t="s">
        <v>4384</v>
      </c>
      <c r="O1924" t="s">
        <v>4385</v>
      </c>
      <c r="P1924" s="1"/>
      <c r="Q1924" s="1"/>
      <c r="R1924" s="1"/>
      <c r="S1924" s="1">
        <v>67900.712399298194</v>
      </c>
      <c r="T1924" s="1">
        <v>28406.392739910902</v>
      </c>
      <c r="U1924" s="1">
        <v>67912.404685783797</v>
      </c>
      <c r="V1924" s="1">
        <v>5919.7026726569702</v>
      </c>
      <c r="W1924" s="1">
        <v>24210.294249229999</v>
      </c>
      <c r="X1924" s="1">
        <v>33458.695868467301</v>
      </c>
      <c r="Y1924" s="1">
        <v>7257.8329710374901</v>
      </c>
      <c r="Z1924" s="1">
        <v>7195.2524384785702</v>
      </c>
      <c r="AA1924" s="1">
        <v>16482.4929517255</v>
      </c>
      <c r="AB1924" s="1">
        <v>13852.299997357</v>
      </c>
      <c r="AC1924" s="1"/>
      <c r="AD1924" s="1">
        <v>19653.815032972601</v>
      </c>
      <c r="AE1924" s="1"/>
      <c r="AF1924" s="1">
        <v>7185.1237522889896</v>
      </c>
      <c r="AG1924" s="1">
        <v>0</v>
      </c>
      <c r="AH1924" s="1"/>
      <c r="AI1924" s="1">
        <v>11274.789311824499</v>
      </c>
      <c r="AJ1924" s="1">
        <v>10701.397451864301</v>
      </c>
      <c r="AK1924" s="1">
        <v>9541.7878533069506</v>
      </c>
      <c r="AL1924" s="1">
        <v>10349.25</v>
      </c>
      <c r="AM1924" s="1">
        <v>9785.9713730063795</v>
      </c>
    </row>
    <row r="1925" spans="1:39" x14ac:dyDescent="0.3">
      <c r="A1925" t="str">
        <f t="shared" si="330"/>
        <v>PAMS</v>
      </c>
      <c r="B1925" t="str">
        <f t="shared" si="331"/>
        <v>H340</v>
      </c>
      <c r="C1925" t="str">
        <f t="shared" si="332"/>
        <v>INSPECT SVCS/ROPE-CABLE-CHAIN</v>
      </c>
      <c r="D1925" s="1">
        <f t="shared" si="333"/>
        <v>0</v>
      </c>
      <c r="E1925" s="1">
        <f t="shared" si="334"/>
        <v>0</v>
      </c>
      <c r="F1925" s="1">
        <f t="shared" si="335"/>
        <v>0</v>
      </c>
      <c r="G1925" s="1">
        <f t="shared" si="336"/>
        <v>0</v>
      </c>
      <c r="H1925" s="2" t="e">
        <f t="shared" si="337"/>
        <v>#DIV/0!</v>
      </c>
      <c r="I1925" s="2" t="e">
        <f t="shared" si="338"/>
        <v>#DIV/0!</v>
      </c>
      <c r="J1925" s="2" t="e">
        <f t="shared" si="339"/>
        <v>#DIV/0!</v>
      </c>
      <c r="K1925" s="2">
        <f t="shared" si="340"/>
        <v>0</v>
      </c>
      <c r="L1925" s="2">
        <f>AM1925/SUM(AM1:AM$2583)</f>
        <v>0</v>
      </c>
      <c r="M1925" t="s">
        <v>3884</v>
      </c>
      <c r="N1925" t="s">
        <v>4386</v>
      </c>
      <c r="O1925" t="s">
        <v>4387</v>
      </c>
      <c r="P1925" s="1"/>
      <c r="Q1925" s="1"/>
      <c r="R1925" s="1"/>
      <c r="S1925" s="1"/>
      <c r="T1925" s="1">
        <v>8032.3883749028</v>
      </c>
      <c r="U1925" s="1">
        <v>33276.2409763045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>
        <v>12078.761490942999</v>
      </c>
      <c r="AH1925" s="1">
        <v>7633.66717264423</v>
      </c>
      <c r="AI1925" s="1"/>
      <c r="AJ1925" s="1"/>
      <c r="AK1925" s="1"/>
      <c r="AL1925" s="1"/>
      <c r="AM1925" s="1"/>
    </row>
    <row r="1926" spans="1:39" x14ac:dyDescent="0.3">
      <c r="A1926" t="str">
        <f t="shared" si="330"/>
        <v>PAMS</v>
      </c>
      <c r="B1926" t="str">
        <f t="shared" si="331"/>
        <v>H341</v>
      </c>
      <c r="C1926" t="str">
        <f t="shared" si="332"/>
        <v>INSPECT SVCS/REFRIGERATION - AC EQ</v>
      </c>
      <c r="D1926" s="1">
        <f t="shared" si="333"/>
        <v>0</v>
      </c>
      <c r="E1926" s="1">
        <f t="shared" si="334"/>
        <v>128972.123261794</v>
      </c>
      <c r="F1926" s="1">
        <f t="shared" si="335"/>
        <v>0</v>
      </c>
      <c r="G1926" s="1">
        <f t="shared" si="336"/>
        <v>3672.1237608259798</v>
      </c>
      <c r="H1926" s="2">
        <f t="shared" si="337"/>
        <v>-1</v>
      </c>
      <c r="I1926" s="2" t="e">
        <f t="shared" si="338"/>
        <v>#DIV/0!</v>
      </c>
      <c r="J1926" s="2" t="e">
        <f t="shared" si="339"/>
        <v>#DIV/0!</v>
      </c>
      <c r="K1926" s="2">
        <f t="shared" si="340"/>
        <v>0</v>
      </c>
      <c r="L1926" s="2">
        <f>AM1926/SUM(AM1:AM$2583)</f>
        <v>7.2094214798724321E-8</v>
      </c>
      <c r="M1926" t="s">
        <v>3884</v>
      </c>
      <c r="N1926" t="s">
        <v>4388</v>
      </c>
      <c r="O1926" t="s">
        <v>4389</v>
      </c>
      <c r="P1926" s="1"/>
      <c r="Q1926" s="1"/>
      <c r="R1926" s="1"/>
      <c r="S1926" s="1"/>
      <c r="T1926" s="1"/>
      <c r="U1926" s="1">
        <v>43819.251295174501</v>
      </c>
      <c r="V1926" s="1"/>
      <c r="W1926" s="1"/>
      <c r="X1926" s="1"/>
      <c r="Y1926" s="1"/>
      <c r="Z1926" s="1"/>
      <c r="AA1926" s="1">
        <v>36476.098964980898</v>
      </c>
      <c r="AB1926" s="1">
        <v>11585.5599977895</v>
      </c>
      <c r="AC1926" s="1"/>
      <c r="AD1926" s="1"/>
      <c r="AE1926" s="1"/>
      <c r="AF1926" s="1"/>
      <c r="AG1926" s="1"/>
      <c r="AH1926" s="1">
        <v>122246.675267293</v>
      </c>
      <c r="AI1926" s="1">
        <v>3991.81524438313</v>
      </c>
      <c r="AJ1926" s="1"/>
      <c r="AK1926" s="1">
        <v>128972.123261794</v>
      </c>
      <c r="AL1926" s="1"/>
      <c r="AM1926" s="1">
        <v>3672.1237608259798</v>
      </c>
    </row>
    <row r="1927" spans="1:39" x14ac:dyDescent="0.3">
      <c r="A1927" t="str">
        <f t="shared" si="330"/>
        <v>PAMS</v>
      </c>
      <c r="B1927" t="str">
        <f t="shared" si="331"/>
        <v>H342</v>
      </c>
      <c r="C1927" t="str">
        <f t="shared" si="332"/>
        <v>INSPECT SVCS/FIRE-RESCUE-SAFETY EQ</v>
      </c>
      <c r="D1927" s="1">
        <f t="shared" si="333"/>
        <v>514142.30100083002</v>
      </c>
      <c r="E1927" s="1">
        <f t="shared" si="334"/>
        <v>361991.19190169103</v>
      </c>
      <c r="F1927" s="1">
        <f t="shared" si="335"/>
        <v>171343.51269999999</v>
      </c>
      <c r="G1927" s="1">
        <f t="shared" si="336"/>
        <v>249584.74360729699</v>
      </c>
      <c r="H1927" s="2">
        <f t="shared" si="337"/>
        <v>-0.52666386217890859</v>
      </c>
      <c r="I1927" s="2">
        <f t="shared" si="338"/>
        <v>-0.66673912578976191</v>
      </c>
      <c r="J1927" s="2">
        <f t="shared" si="339"/>
        <v>1.4566337509625307</v>
      </c>
      <c r="K1927" s="2">
        <f t="shared" si="340"/>
        <v>2.1515342916937836E-6</v>
      </c>
      <c r="L1927" s="2">
        <f>AM1927/SUM(AM1:AM$2583)</f>
        <v>4.9000571026673827E-6</v>
      </c>
      <c r="M1927" t="s">
        <v>3884</v>
      </c>
      <c r="N1927" t="s">
        <v>4390</v>
      </c>
      <c r="O1927" t="s">
        <v>4391</v>
      </c>
      <c r="P1927" s="1">
        <v>72987.373538222804</v>
      </c>
      <c r="Q1927" s="1">
        <v>116006.09138380599</v>
      </c>
      <c r="R1927" s="1"/>
      <c r="S1927" s="1"/>
      <c r="T1927" s="1">
        <v>66936.569790856694</v>
      </c>
      <c r="U1927" s="1">
        <v>53253.534799736299</v>
      </c>
      <c r="V1927" s="1">
        <v>65618.659786445394</v>
      </c>
      <c r="W1927" s="1">
        <v>358239.93234693102</v>
      </c>
      <c r="X1927" s="1">
        <v>580998.92312187597</v>
      </c>
      <c r="Y1927" s="1">
        <v>540547.90513320302</v>
      </c>
      <c r="Z1927" s="1">
        <v>452846.79188098799</v>
      </c>
      <c r="AA1927" s="1">
        <v>723652.26607489097</v>
      </c>
      <c r="AB1927" s="1">
        <v>534286.39289729798</v>
      </c>
      <c r="AC1927" s="1">
        <v>785052.46739330899</v>
      </c>
      <c r="AD1927" s="1">
        <v>592555.75359672401</v>
      </c>
      <c r="AE1927" s="1">
        <v>514142.30100083002</v>
      </c>
      <c r="AF1927" s="1">
        <v>447734.54392327101</v>
      </c>
      <c r="AG1927" s="1">
        <v>66341.794926303599</v>
      </c>
      <c r="AH1927" s="1">
        <v>119760.389307502</v>
      </c>
      <c r="AI1927" s="1">
        <v>243911.729297046</v>
      </c>
      <c r="AJ1927" s="1">
        <v>281382.06360286399</v>
      </c>
      <c r="AK1927" s="1">
        <v>361991.19190169103</v>
      </c>
      <c r="AL1927" s="1">
        <v>171343.51269999999</v>
      </c>
      <c r="AM1927" s="1">
        <v>249584.74360729699</v>
      </c>
    </row>
    <row r="1928" spans="1:39" x14ac:dyDescent="0.3">
      <c r="A1928" t="str">
        <f t="shared" si="330"/>
        <v>PAMS</v>
      </c>
      <c r="B1928" t="str">
        <f t="shared" si="331"/>
        <v>H343</v>
      </c>
      <c r="C1928" t="str">
        <f t="shared" si="332"/>
        <v>INSPECT SVCS/PUMPS &amp; COMPRESSORS</v>
      </c>
      <c r="D1928" s="1">
        <f t="shared" si="333"/>
        <v>85987.496378028198</v>
      </c>
      <c r="E1928" s="1">
        <f t="shared" si="334"/>
        <v>0</v>
      </c>
      <c r="F1928" s="1">
        <f t="shared" si="335"/>
        <v>-70715</v>
      </c>
      <c r="G1928" s="1">
        <f t="shared" si="336"/>
        <v>21117.096120697999</v>
      </c>
      <c r="H1928" s="2" t="e">
        <f t="shared" si="337"/>
        <v>#DIV/0!</v>
      </c>
      <c r="I1928" s="2">
        <f t="shared" si="338"/>
        <v>-1.8223870094916419</v>
      </c>
      <c r="J1928" s="2">
        <f t="shared" si="339"/>
        <v>-0.29862258531708974</v>
      </c>
      <c r="K1928" s="2">
        <f t="shared" si="340"/>
        <v>-8.8795744314821627E-7</v>
      </c>
      <c r="L1928" s="2">
        <f>AM1928/SUM(AM1:AM$2583)</f>
        <v>4.1458854951785936E-7</v>
      </c>
      <c r="M1928" t="s">
        <v>3884</v>
      </c>
      <c r="N1928" t="s">
        <v>4392</v>
      </c>
      <c r="O1928" t="s">
        <v>4393</v>
      </c>
      <c r="P1928" s="1"/>
      <c r="Q1928" s="1"/>
      <c r="R1928" s="1">
        <v>46834.3438153346</v>
      </c>
      <c r="S1928" s="1">
        <v>4615.70631875658</v>
      </c>
      <c r="T1928" s="1"/>
      <c r="U1928" s="1">
        <v>-999.00905664220102</v>
      </c>
      <c r="V1928" s="1"/>
      <c r="W1928" s="1"/>
      <c r="X1928" s="1"/>
      <c r="Y1928" s="1"/>
      <c r="Z1928" s="1"/>
      <c r="AA1928" s="1">
        <v>125334.192796606</v>
      </c>
      <c r="AB1928" s="1">
        <v>278572.55098551803</v>
      </c>
      <c r="AC1928" s="1">
        <v>419059.85658184398</v>
      </c>
      <c r="AD1928" s="1">
        <v>490572.20444650599</v>
      </c>
      <c r="AE1928" s="1">
        <v>85987.496378028198</v>
      </c>
      <c r="AF1928" s="1">
        <v>142307.88237672599</v>
      </c>
      <c r="AG1928" s="1">
        <v>106460.91736677699</v>
      </c>
      <c r="AH1928" s="1">
        <v>72440.239029528093</v>
      </c>
      <c r="AI1928" s="1">
        <v>55936.518557071802</v>
      </c>
      <c r="AJ1928" s="1">
        <v>31664.863103115</v>
      </c>
      <c r="AK1928" s="1"/>
      <c r="AL1928" s="1">
        <v>-70715</v>
      </c>
      <c r="AM1928" s="1">
        <v>21117.096120697999</v>
      </c>
    </row>
    <row r="1929" spans="1:39" x14ac:dyDescent="0.3">
      <c r="A1929" t="str">
        <f t="shared" si="330"/>
        <v>PAMS</v>
      </c>
      <c r="B1929" t="str">
        <f t="shared" si="331"/>
        <v>H344</v>
      </c>
      <c r="C1929" t="str">
        <f t="shared" si="332"/>
        <v>INSPECT SVCS/FURNACE-NUCLEAR REAC</v>
      </c>
      <c r="D1929" s="1">
        <f t="shared" si="333"/>
        <v>263296.73268659599</v>
      </c>
      <c r="E1929" s="1">
        <f t="shared" si="334"/>
        <v>41452.708848505397</v>
      </c>
      <c r="F1929" s="1">
        <f t="shared" si="335"/>
        <v>63217.979099999997</v>
      </c>
      <c r="G1929" s="1">
        <f t="shared" si="336"/>
        <v>19619.547013889998</v>
      </c>
      <c r="H1929" s="2">
        <f t="shared" si="337"/>
        <v>0.52506267638717552</v>
      </c>
      <c r="I1929" s="2">
        <f t="shared" si="338"/>
        <v>-0.75989835325739186</v>
      </c>
      <c r="J1929" s="2">
        <f t="shared" si="339"/>
        <v>0.31034758296932019</v>
      </c>
      <c r="K1929" s="2">
        <f t="shared" si="340"/>
        <v>7.938184979514017E-7</v>
      </c>
      <c r="L1929" s="2">
        <f>AM1929/SUM(AM1:AM$2583)</f>
        <v>3.8518740892188741E-7</v>
      </c>
      <c r="M1929" t="s">
        <v>3884</v>
      </c>
      <c r="N1929" t="s">
        <v>4394</v>
      </c>
      <c r="O1929" t="s">
        <v>4395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>
        <v>258075.49806851501</v>
      </c>
      <c r="AD1929" s="1">
        <v>168301.07752040899</v>
      </c>
      <c r="AE1929" s="1">
        <v>263296.73268659599</v>
      </c>
      <c r="AF1929" s="1">
        <v>305248.80046976102</v>
      </c>
      <c r="AG1929" s="1">
        <v>486539.17458140699</v>
      </c>
      <c r="AH1929" s="1">
        <v>214578.22215888</v>
      </c>
      <c r="AI1929" s="1">
        <v>37077.6506566842</v>
      </c>
      <c r="AJ1929" s="1">
        <v>36734.237369853698</v>
      </c>
      <c r="AK1929" s="1">
        <v>41452.708848505397</v>
      </c>
      <c r="AL1929" s="1">
        <v>63217.979099999997</v>
      </c>
      <c r="AM1929" s="1">
        <v>19619.547013889998</v>
      </c>
    </row>
    <row r="1930" spans="1:39" x14ac:dyDescent="0.3">
      <c r="A1930" t="str">
        <f t="shared" si="330"/>
        <v>PAMS</v>
      </c>
      <c r="B1930" t="str">
        <f t="shared" si="331"/>
        <v>H345</v>
      </c>
      <c r="C1930" t="str">
        <f t="shared" si="332"/>
        <v>INSPECT SVCS/PLUMBING-HEATING EQ</v>
      </c>
      <c r="D1930" s="1">
        <f t="shared" si="333"/>
        <v>26947.112293039299</v>
      </c>
      <c r="E1930" s="1">
        <f t="shared" si="334"/>
        <v>28516.189724194101</v>
      </c>
      <c r="F1930" s="1">
        <f t="shared" si="335"/>
        <v>26810</v>
      </c>
      <c r="G1930" s="1">
        <f t="shared" si="336"/>
        <v>0</v>
      </c>
      <c r="H1930" s="2">
        <f t="shared" si="337"/>
        <v>-5.983231773586184E-2</v>
      </c>
      <c r="I1930" s="2">
        <f t="shared" si="338"/>
        <v>-5.0881998615753821E-3</v>
      </c>
      <c r="J1930" s="2">
        <f t="shared" si="339"/>
        <v>0</v>
      </c>
      <c r="K1930" s="2">
        <f t="shared" si="340"/>
        <v>3.3664907092984058E-7</v>
      </c>
      <c r="L1930" s="2">
        <f>AM1930/SUM(AM1:AM$2583)</f>
        <v>0</v>
      </c>
      <c r="M1930" t="s">
        <v>3884</v>
      </c>
      <c r="N1930" t="s">
        <v>4396</v>
      </c>
      <c r="O1930" t="s">
        <v>4397</v>
      </c>
      <c r="P1930" s="1"/>
      <c r="Q1930" s="1"/>
      <c r="R1930" s="1"/>
      <c r="S1930" s="1">
        <v>2742.9090042132202</v>
      </c>
      <c r="T1930" s="1"/>
      <c r="U1930" s="1">
        <v>43368.831026861801</v>
      </c>
      <c r="V1930" s="1">
        <v>161965.52584111399</v>
      </c>
      <c r="W1930" s="1"/>
      <c r="X1930" s="1">
        <v>-62403.8003341207</v>
      </c>
      <c r="Y1930" s="1">
        <v>39258.278343339101</v>
      </c>
      <c r="Z1930" s="1">
        <v>0</v>
      </c>
      <c r="AA1930" s="1"/>
      <c r="AB1930" s="1">
        <v>83957.543199190899</v>
      </c>
      <c r="AC1930" s="1"/>
      <c r="AD1930" s="1">
        <v>8045.0465440555699</v>
      </c>
      <c r="AE1930" s="1">
        <v>26947.112293039299</v>
      </c>
      <c r="AF1930" s="1">
        <v>67829.8516396614</v>
      </c>
      <c r="AG1930" s="1">
        <v>107204.16814813099</v>
      </c>
      <c r="AH1930" s="1">
        <v>21245.8912411356</v>
      </c>
      <c r="AI1930" s="1">
        <v>27918.560607555999</v>
      </c>
      <c r="AJ1930" s="1">
        <v>259451.264898769</v>
      </c>
      <c r="AK1930" s="1">
        <v>28516.189724194101</v>
      </c>
      <c r="AL1930" s="1">
        <v>26810</v>
      </c>
      <c r="AM1930" s="1"/>
    </row>
    <row r="1931" spans="1:39" x14ac:dyDescent="0.3">
      <c r="A1931" t="str">
        <f t="shared" si="330"/>
        <v>PAMS</v>
      </c>
      <c r="B1931" t="str">
        <f t="shared" si="331"/>
        <v>H346</v>
      </c>
      <c r="C1931" t="str">
        <f t="shared" si="332"/>
        <v>INSPECT SVCS/WATER PURIFICATION EQ</v>
      </c>
      <c r="D1931" s="1">
        <f t="shared" si="333"/>
        <v>-229599.87638205499</v>
      </c>
      <c r="E1931" s="1">
        <f t="shared" si="334"/>
        <v>168622.376569182</v>
      </c>
      <c r="F1931" s="1">
        <f t="shared" si="335"/>
        <v>329911.71980000002</v>
      </c>
      <c r="G1931" s="1">
        <f t="shared" si="336"/>
        <v>107722.789973304</v>
      </c>
      <c r="H1931" s="2">
        <f t="shared" si="337"/>
        <v>0.95651209828990047</v>
      </c>
      <c r="I1931" s="2">
        <f t="shared" si="338"/>
        <v>-2.4368985079548811</v>
      </c>
      <c r="J1931" s="2">
        <f t="shared" si="339"/>
        <v>0.32652004614630847</v>
      </c>
      <c r="K1931" s="2">
        <f t="shared" si="340"/>
        <v>4.1426510242273745E-6</v>
      </c>
      <c r="L1931" s="2">
        <f>AM1931/SUM(AM1:AM$2583)</f>
        <v>2.1149041984648077E-6</v>
      </c>
      <c r="M1931" t="s">
        <v>3884</v>
      </c>
      <c r="N1931" t="s">
        <v>4398</v>
      </c>
      <c r="O1931" t="s">
        <v>4399</v>
      </c>
      <c r="P1931" s="1">
        <v>132171.565261268</v>
      </c>
      <c r="Q1931" s="1"/>
      <c r="R1931" s="1">
        <v>2664.8893821577699</v>
      </c>
      <c r="S1931" s="1">
        <v>74668.078448026499</v>
      </c>
      <c r="T1931" s="1">
        <v>99777.138409579697</v>
      </c>
      <c r="U1931" s="1">
        <v>111864.472213922</v>
      </c>
      <c r="V1931" s="1">
        <v>90736.151169129007</v>
      </c>
      <c r="W1931" s="1">
        <v>275180.22428266401</v>
      </c>
      <c r="X1931" s="1">
        <v>126819.12146766399</v>
      </c>
      <c r="Y1931" s="1">
        <v>153541.418624452</v>
      </c>
      <c r="Z1931" s="1">
        <v>350669.52968639298</v>
      </c>
      <c r="AA1931" s="1">
        <v>501710.54591718101</v>
      </c>
      <c r="AB1931" s="1">
        <v>728802.63819219405</v>
      </c>
      <c r="AC1931" s="1">
        <v>571680.31376824202</v>
      </c>
      <c r="AD1931" s="1">
        <v>487460.43532351102</v>
      </c>
      <c r="AE1931" s="1">
        <v>-229599.87638205499</v>
      </c>
      <c r="AF1931" s="1">
        <v>0</v>
      </c>
      <c r="AG1931" s="1">
        <v>26646.904885679902</v>
      </c>
      <c r="AH1931" s="1">
        <v>84213.118190447</v>
      </c>
      <c r="AI1931" s="1">
        <v>234271.91110462</v>
      </c>
      <c r="AJ1931" s="1">
        <v>86946.298450116898</v>
      </c>
      <c r="AK1931" s="1">
        <v>168622.376569182</v>
      </c>
      <c r="AL1931" s="1">
        <v>329911.71980000002</v>
      </c>
      <c r="AM1931" s="1">
        <v>107722.789973304</v>
      </c>
    </row>
    <row r="1932" spans="1:39" x14ac:dyDescent="0.3">
      <c r="A1932" t="str">
        <f t="shared" si="330"/>
        <v>PAMS</v>
      </c>
      <c r="B1932" t="str">
        <f t="shared" si="331"/>
        <v>H347</v>
      </c>
      <c r="C1932" t="str">
        <f t="shared" si="332"/>
        <v>INSPECT SVCS/PIPE-TUBING-HOSE</v>
      </c>
      <c r="D1932" s="1">
        <f t="shared" si="333"/>
        <v>10985.2845967145</v>
      </c>
      <c r="E1932" s="1">
        <f t="shared" si="334"/>
        <v>39451.098813619399</v>
      </c>
      <c r="F1932" s="1">
        <f t="shared" si="335"/>
        <v>45277.5</v>
      </c>
      <c r="G1932" s="1">
        <f t="shared" si="336"/>
        <v>48228.051254404701</v>
      </c>
      <c r="H1932" s="2">
        <f t="shared" si="337"/>
        <v>0.14768666429055699</v>
      </c>
      <c r="I1932" s="2">
        <f t="shared" si="338"/>
        <v>3.1216501585713745</v>
      </c>
      <c r="J1932" s="2">
        <f t="shared" si="339"/>
        <v>1.0651659489681342</v>
      </c>
      <c r="K1932" s="2">
        <f t="shared" si="340"/>
        <v>5.6854264487228114E-7</v>
      </c>
      <c r="L1932" s="2">
        <f>AM1932/SUM(AM1:AM$2583)</f>
        <v>9.4685356837669769E-7</v>
      </c>
      <c r="M1932" t="s">
        <v>3884</v>
      </c>
      <c r="N1932" t="s">
        <v>4400</v>
      </c>
      <c r="O1932" t="s">
        <v>4401</v>
      </c>
      <c r="P1932" s="1"/>
      <c r="Q1932" s="1"/>
      <c r="R1932" s="1"/>
      <c r="S1932" s="1"/>
      <c r="T1932" s="1"/>
      <c r="U1932" s="1">
        <v>4691.8777949236301</v>
      </c>
      <c r="V1932" s="1"/>
      <c r="W1932" s="1"/>
      <c r="X1932" s="1">
        <v>11064.030904712299</v>
      </c>
      <c r="Y1932" s="1"/>
      <c r="Z1932" s="1"/>
      <c r="AA1932" s="1"/>
      <c r="AB1932" s="1"/>
      <c r="AC1932" s="1">
        <v>42665.079034356801</v>
      </c>
      <c r="AD1932" s="1">
        <v>64649.768712812802</v>
      </c>
      <c r="AE1932" s="1">
        <v>10985.2845967145</v>
      </c>
      <c r="AF1932" s="1">
        <v>24136.221671555199</v>
      </c>
      <c r="AG1932" s="1">
        <v>22464.4620923363</v>
      </c>
      <c r="AH1932" s="1">
        <v>25914.676676626299</v>
      </c>
      <c r="AI1932" s="1">
        <v>43876.682588288699</v>
      </c>
      <c r="AJ1932" s="1">
        <v>24739.609883625701</v>
      </c>
      <c r="AK1932" s="1">
        <v>39451.098813619399</v>
      </c>
      <c r="AL1932" s="1">
        <v>45277.5</v>
      </c>
      <c r="AM1932" s="1">
        <v>48228.051254404701</v>
      </c>
    </row>
    <row r="1933" spans="1:39" x14ac:dyDescent="0.3">
      <c r="A1933" t="str">
        <f t="shared" si="330"/>
        <v>PAMS</v>
      </c>
      <c r="B1933" t="str">
        <f t="shared" si="331"/>
        <v>H348</v>
      </c>
      <c r="C1933" t="str">
        <f t="shared" si="332"/>
        <v>INSPECT SVCS/VALVES</v>
      </c>
      <c r="D1933" s="1">
        <f t="shared" si="333"/>
        <v>0</v>
      </c>
      <c r="E1933" s="1">
        <f t="shared" si="334"/>
        <v>0</v>
      </c>
      <c r="F1933" s="1">
        <f t="shared" si="335"/>
        <v>0</v>
      </c>
      <c r="G1933" s="1">
        <f t="shared" si="336"/>
        <v>0</v>
      </c>
      <c r="H1933" s="2" t="e">
        <f t="shared" si="337"/>
        <v>#DIV/0!</v>
      </c>
      <c r="I1933" s="2" t="e">
        <f t="shared" si="338"/>
        <v>#DIV/0!</v>
      </c>
      <c r="J1933" s="2" t="e">
        <f t="shared" si="339"/>
        <v>#DIV/0!</v>
      </c>
      <c r="K1933" s="2">
        <f t="shared" si="340"/>
        <v>0</v>
      </c>
      <c r="L1933" s="2">
        <f>AM1933/SUM(AM1:AM$2583)</f>
        <v>0</v>
      </c>
      <c r="M1933" t="s">
        <v>3884</v>
      </c>
      <c r="N1933" t="s">
        <v>4402</v>
      </c>
      <c r="O1933" t="s">
        <v>4403</v>
      </c>
      <c r="P1933" s="1"/>
      <c r="Q1933" s="1"/>
      <c r="R1933" s="1"/>
      <c r="S1933" s="1"/>
      <c r="T1933" s="1"/>
      <c r="U1933" s="1"/>
      <c r="V1933" s="1"/>
      <c r="W1933" s="1">
        <v>7266.7624805175901</v>
      </c>
      <c r="X1933" s="1"/>
      <c r="Y1933" s="1"/>
      <c r="Z1933" s="1">
        <v>6541.1385804350703</v>
      </c>
      <c r="AA1933" s="1">
        <v>0</v>
      </c>
      <c r="AB1933" s="1">
        <v>-6724.6619987169297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</row>
    <row r="1934" spans="1:39" x14ac:dyDescent="0.3">
      <c r="A1934" t="str">
        <f t="shared" si="330"/>
        <v>PAMS</v>
      </c>
      <c r="B1934" t="str">
        <f t="shared" si="331"/>
        <v>H349</v>
      </c>
      <c r="C1934" t="str">
        <f t="shared" si="332"/>
        <v>INSPECT SVCS/MAINT REPAIR SHOP EQ</v>
      </c>
      <c r="D1934" s="1">
        <f t="shared" si="333"/>
        <v>9989.8391917918907</v>
      </c>
      <c r="E1934" s="1">
        <f t="shared" si="334"/>
        <v>255684.658666548</v>
      </c>
      <c r="F1934" s="1">
        <f t="shared" si="335"/>
        <v>200763.4135</v>
      </c>
      <c r="G1934" s="1">
        <f t="shared" si="336"/>
        <v>129136.986849569</v>
      </c>
      <c r="H1934" s="2">
        <f t="shared" si="337"/>
        <v>-0.21480070588894318</v>
      </c>
      <c r="I1934" s="2">
        <f t="shared" si="338"/>
        <v>19.096761283700783</v>
      </c>
      <c r="J1934" s="2">
        <f t="shared" si="339"/>
        <v>0.6432296831293367</v>
      </c>
      <c r="K1934" s="2">
        <f t="shared" si="340"/>
        <v>2.5209554879328019E-6</v>
      </c>
      <c r="L1934" s="2">
        <f>AM1934/SUM(AM1:AM$2583)</f>
        <v>2.5353256793008354E-6</v>
      </c>
      <c r="M1934" t="s">
        <v>3884</v>
      </c>
      <c r="N1934" t="s">
        <v>4404</v>
      </c>
      <c r="O1934" t="s">
        <v>4405</v>
      </c>
      <c r="P1934" s="1"/>
      <c r="Q1934" s="1"/>
      <c r="R1934" s="1">
        <v>58854.299420172101</v>
      </c>
      <c r="S1934" s="1">
        <v>120342.084883184</v>
      </c>
      <c r="T1934" s="1">
        <v>63934.836505568899</v>
      </c>
      <c r="U1934" s="1">
        <v>261453.08555373701</v>
      </c>
      <c r="V1934" s="1"/>
      <c r="W1934" s="1">
        <v>107439.219356147</v>
      </c>
      <c r="X1934" s="1">
        <v>599454.52648039896</v>
      </c>
      <c r="Y1934" s="1">
        <v>266107.78608009202</v>
      </c>
      <c r="Z1934" s="1">
        <v>23828.543795886599</v>
      </c>
      <c r="AA1934" s="1">
        <v>89274.367372595705</v>
      </c>
      <c r="AB1934" s="1">
        <v>7902.2839264222403</v>
      </c>
      <c r="AC1934" s="1">
        <v>10564.8381706936</v>
      </c>
      <c r="AD1934" s="1">
        <v>-15604.6559887813</v>
      </c>
      <c r="AE1934" s="1">
        <v>9989.8391917918907</v>
      </c>
      <c r="AF1934" s="1">
        <v>-6228.4552160943604</v>
      </c>
      <c r="AG1934" s="1">
        <v>54402.811177406998</v>
      </c>
      <c r="AH1934" s="1">
        <v>44339.236902728197</v>
      </c>
      <c r="AI1934" s="1">
        <v>461825.80793225602</v>
      </c>
      <c r="AJ1934" s="1">
        <v>245066.55751966999</v>
      </c>
      <c r="AK1934" s="1">
        <v>255684.658666548</v>
      </c>
      <c r="AL1934" s="1">
        <v>200763.4135</v>
      </c>
      <c r="AM1934" s="1">
        <v>129136.986849569</v>
      </c>
    </row>
    <row r="1935" spans="1:39" x14ac:dyDescent="0.3">
      <c r="A1935" t="str">
        <f t="shared" si="330"/>
        <v>PAMS</v>
      </c>
      <c r="B1935" t="str">
        <f t="shared" si="331"/>
        <v>H351</v>
      </c>
      <c r="C1935" t="str">
        <f t="shared" si="332"/>
        <v>INSPECT SVCS/HAND TOOLS</v>
      </c>
      <c r="D1935" s="1">
        <f t="shared" si="333"/>
        <v>0</v>
      </c>
      <c r="E1935" s="1">
        <f t="shared" si="334"/>
        <v>0</v>
      </c>
      <c r="F1935" s="1">
        <f t="shared" si="335"/>
        <v>0</v>
      </c>
      <c r="G1935" s="1">
        <f t="shared" si="336"/>
        <v>0</v>
      </c>
      <c r="H1935" s="2" t="e">
        <f t="shared" si="337"/>
        <v>#DIV/0!</v>
      </c>
      <c r="I1935" s="2" t="e">
        <f t="shared" si="338"/>
        <v>#DIV/0!</v>
      </c>
      <c r="J1935" s="2" t="e">
        <f t="shared" si="339"/>
        <v>#DIV/0!</v>
      </c>
      <c r="K1935" s="2">
        <f t="shared" si="340"/>
        <v>0</v>
      </c>
      <c r="L1935" s="2">
        <f>AM1935/SUM(AM1:AM$2583)</f>
        <v>0</v>
      </c>
      <c r="M1935" t="s">
        <v>3884</v>
      </c>
      <c r="N1935" t="s">
        <v>4406</v>
      </c>
      <c r="O1935" t="s">
        <v>4407</v>
      </c>
      <c r="P1935" s="1">
        <v>1040006.65551522</v>
      </c>
      <c r="Q1935" s="1">
        <v>65145.073442350797</v>
      </c>
      <c r="R1935" s="1"/>
      <c r="S1935" s="1"/>
      <c r="T1935" s="1">
        <v>119145.60674839601</v>
      </c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</row>
    <row r="1936" spans="1:39" x14ac:dyDescent="0.3">
      <c r="A1936" t="str">
        <f t="shared" si="330"/>
        <v>PAMS</v>
      </c>
      <c r="B1936" t="str">
        <f t="shared" si="331"/>
        <v>H352</v>
      </c>
      <c r="C1936" t="str">
        <f t="shared" si="332"/>
        <v>INSPECT SVCS/MEASURING TOOLS</v>
      </c>
      <c r="D1936" s="1">
        <f t="shared" si="333"/>
        <v>0</v>
      </c>
      <c r="E1936" s="1">
        <f t="shared" si="334"/>
        <v>0</v>
      </c>
      <c r="F1936" s="1">
        <f t="shared" si="335"/>
        <v>0</v>
      </c>
      <c r="G1936" s="1">
        <f t="shared" si="336"/>
        <v>0</v>
      </c>
      <c r="H1936" s="2" t="e">
        <f t="shared" si="337"/>
        <v>#DIV/0!</v>
      </c>
      <c r="I1936" s="2" t="e">
        <f t="shared" si="338"/>
        <v>#DIV/0!</v>
      </c>
      <c r="J1936" s="2" t="e">
        <f t="shared" si="339"/>
        <v>#DIV/0!</v>
      </c>
      <c r="K1936" s="2">
        <f t="shared" si="340"/>
        <v>0</v>
      </c>
      <c r="L1936" s="2">
        <f>AM1936/SUM(AM1:AM$2583)</f>
        <v>0</v>
      </c>
      <c r="M1936" t="s">
        <v>3884</v>
      </c>
      <c r="N1936" t="s">
        <v>4408</v>
      </c>
      <c r="O1936" t="s">
        <v>4409</v>
      </c>
      <c r="P1936" s="1"/>
      <c r="Q1936" s="1"/>
      <c r="R1936" s="1"/>
      <c r="S1936" s="1">
        <v>5333.4341748590396</v>
      </c>
      <c r="T1936" s="1"/>
      <c r="U1936" s="1">
        <v>14335.491231874399</v>
      </c>
      <c r="V1936" s="1">
        <v>17624.8870787704</v>
      </c>
      <c r="W1936" s="1"/>
      <c r="X1936" s="1"/>
      <c r="Y1936" s="1">
        <v>14964.3319802846</v>
      </c>
      <c r="Z1936" s="1">
        <v>7234.4992699611803</v>
      </c>
      <c r="AA1936" s="1">
        <v>5898.9613007633398</v>
      </c>
      <c r="AB1936" s="1">
        <v>8759.3256013287191</v>
      </c>
      <c r="AC1936" s="1">
        <v>160659.68344522201</v>
      </c>
      <c r="AD1936" s="1">
        <v>8178.87446604861</v>
      </c>
      <c r="AE1936" s="1"/>
      <c r="AF1936" s="1"/>
      <c r="AG1936" s="1"/>
      <c r="AH1936" s="1"/>
      <c r="AI1936" s="1"/>
      <c r="AJ1936" s="1"/>
      <c r="AK1936" s="1"/>
      <c r="AL1936" s="1"/>
      <c r="AM1936" s="1"/>
    </row>
    <row r="1937" spans="1:39" x14ac:dyDescent="0.3">
      <c r="A1937" t="str">
        <f t="shared" si="330"/>
        <v>PAMS</v>
      </c>
      <c r="B1937" t="str">
        <f t="shared" si="331"/>
        <v>H354</v>
      </c>
      <c r="C1937" t="str">
        <f t="shared" si="332"/>
        <v>INSPECT SVCS/PREFAB STRUCTURES</v>
      </c>
      <c r="D1937" s="1">
        <f t="shared" si="333"/>
        <v>201849.75349385399</v>
      </c>
      <c r="E1937" s="1">
        <f t="shared" si="334"/>
        <v>34582.899395041597</v>
      </c>
      <c r="F1937" s="1">
        <f t="shared" si="335"/>
        <v>53900</v>
      </c>
      <c r="G1937" s="1">
        <f t="shared" si="336"/>
        <v>0</v>
      </c>
      <c r="H1937" s="2">
        <f t="shared" si="337"/>
        <v>0.55857377324840596</v>
      </c>
      <c r="I1937" s="2">
        <f t="shared" si="338"/>
        <v>-0.73296970114139293</v>
      </c>
      <c r="J1937" s="2">
        <f t="shared" si="339"/>
        <v>0</v>
      </c>
      <c r="K1937" s="2">
        <f t="shared" si="340"/>
        <v>6.7681405904954898E-7</v>
      </c>
      <c r="L1937" s="2">
        <f>AM1937/SUM(AM1:AM$2583)</f>
        <v>0</v>
      </c>
      <c r="M1937" t="s">
        <v>3884</v>
      </c>
      <c r="N1937" t="s">
        <v>4410</v>
      </c>
      <c r="O1937" t="s">
        <v>4411</v>
      </c>
      <c r="P1937" s="1"/>
      <c r="Q1937" s="1"/>
      <c r="R1937" s="1"/>
      <c r="S1937" s="1"/>
      <c r="T1937" s="1"/>
      <c r="U1937" s="1"/>
      <c r="V1937" s="1">
        <v>101944.997727157</v>
      </c>
      <c r="W1937" s="1"/>
      <c r="X1937" s="1">
        <v>23162.4820482266</v>
      </c>
      <c r="Y1937" s="1">
        <v>0</v>
      </c>
      <c r="Z1937" s="1">
        <v>32045.037905551399</v>
      </c>
      <c r="AA1937" s="1"/>
      <c r="AB1937" s="1">
        <v>537356.03575362195</v>
      </c>
      <c r="AC1937" s="1">
        <v>64751.986615620903</v>
      </c>
      <c r="AD1937" s="1">
        <v>74303.152453733303</v>
      </c>
      <c r="AE1937" s="1">
        <v>201849.75349385399</v>
      </c>
      <c r="AF1937" s="1">
        <v>0</v>
      </c>
      <c r="AG1937" s="1">
        <v>35646.0789040893</v>
      </c>
      <c r="AH1937" s="1">
        <v>34828.300685563998</v>
      </c>
      <c r="AI1937" s="1">
        <v>37516.925833664201</v>
      </c>
      <c r="AJ1937" s="1">
        <v>57911.884707749297</v>
      </c>
      <c r="AK1937" s="1">
        <v>34582.899395041597</v>
      </c>
      <c r="AL1937" s="1">
        <v>53900</v>
      </c>
      <c r="AM1937" s="1"/>
    </row>
    <row r="1938" spans="1:39" x14ac:dyDescent="0.3">
      <c r="A1938" t="str">
        <f t="shared" si="330"/>
        <v>PAMS</v>
      </c>
      <c r="B1938" t="str">
        <f t="shared" si="331"/>
        <v>H356</v>
      </c>
      <c r="C1938" t="str">
        <f t="shared" si="332"/>
        <v>INSPECT SVCS/CONTRUCT MATERIAL</v>
      </c>
      <c r="D1938" s="1">
        <f t="shared" si="333"/>
        <v>0</v>
      </c>
      <c r="E1938" s="1">
        <f t="shared" si="334"/>
        <v>0</v>
      </c>
      <c r="F1938" s="1">
        <f t="shared" si="335"/>
        <v>0</v>
      </c>
      <c r="G1938" s="1">
        <f t="shared" si="336"/>
        <v>0</v>
      </c>
      <c r="H1938" s="2" t="e">
        <f t="shared" si="337"/>
        <v>#DIV/0!</v>
      </c>
      <c r="I1938" s="2" t="e">
        <f t="shared" si="338"/>
        <v>#DIV/0!</v>
      </c>
      <c r="J1938" s="2" t="e">
        <f t="shared" si="339"/>
        <v>#DIV/0!</v>
      </c>
      <c r="K1938" s="2">
        <f t="shared" si="340"/>
        <v>0</v>
      </c>
      <c r="L1938" s="2">
        <f>AM1938/SUM(AM1:AM$2583)</f>
        <v>0</v>
      </c>
      <c r="M1938" t="s">
        <v>3884</v>
      </c>
      <c r="N1938" t="s">
        <v>4412</v>
      </c>
      <c r="O1938" t="s">
        <v>4413</v>
      </c>
      <c r="P1938" s="1"/>
      <c r="Q1938" s="1"/>
      <c r="R1938" s="1"/>
      <c r="S1938" s="1"/>
      <c r="T1938" s="1"/>
      <c r="U1938" s="1">
        <v>129524.70023401501</v>
      </c>
      <c r="V1938" s="1">
        <v>111557.174362612</v>
      </c>
      <c r="W1938" s="1"/>
      <c r="X1938" s="1">
        <v>48226.4433775137</v>
      </c>
      <c r="Y1938" s="1"/>
      <c r="Z1938" s="1">
        <v>3923.3749205449499</v>
      </c>
      <c r="AA1938" s="1">
        <v>29224.223713716499</v>
      </c>
      <c r="AB1938" s="1">
        <v>132155.979174785</v>
      </c>
      <c r="AC1938" s="1"/>
      <c r="AD1938" s="1">
        <v>3396.9556847113199</v>
      </c>
      <c r="AE1938" s="1"/>
      <c r="AF1938" s="1"/>
      <c r="AG1938" s="1">
        <v>0</v>
      </c>
      <c r="AH1938" s="1">
        <v>5703.8479319472899</v>
      </c>
      <c r="AI1938" s="1">
        <v>4759.8941666091396</v>
      </c>
      <c r="AJ1938" s="1"/>
      <c r="AK1938" s="1">
        <v>0</v>
      </c>
      <c r="AL1938" s="1"/>
      <c r="AM1938" s="1"/>
    </row>
    <row r="1939" spans="1:39" x14ac:dyDescent="0.3">
      <c r="A1939" t="str">
        <f t="shared" si="330"/>
        <v>PAMS</v>
      </c>
      <c r="B1939" t="str">
        <f t="shared" si="331"/>
        <v>H359</v>
      </c>
      <c r="C1939" t="str">
        <f t="shared" si="332"/>
        <v>INSPECT SVCS/ELECT-ELCT EQ</v>
      </c>
      <c r="D1939" s="1">
        <f t="shared" si="333"/>
        <v>20836.803135237002</v>
      </c>
      <c r="E1939" s="1">
        <f t="shared" si="334"/>
        <v>93768.964029353505</v>
      </c>
      <c r="F1939" s="1">
        <f t="shared" si="335"/>
        <v>147303.11369999999</v>
      </c>
      <c r="G1939" s="1">
        <f t="shared" si="336"/>
        <v>6330.4554149098303</v>
      </c>
      <c r="H1939" s="2">
        <f t="shared" si="337"/>
        <v>0.57091544334315247</v>
      </c>
      <c r="I1939" s="2">
        <f t="shared" si="338"/>
        <v>6.0693720502113164</v>
      </c>
      <c r="J1939" s="2">
        <f t="shared" si="339"/>
        <v>4.2975706730833556E-2</v>
      </c>
      <c r="K1939" s="2">
        <f t="shared" si="340"/>
        <v>1.8496626770674252E-6</v>
      </c>
      <c r="L1939" s="2">
        <f>AM1939/SUM(AM1:AM$2583)</f>
        <v>1.2428481232713139E-7</v>
      </c>
      <c r="M1939" t="s">
        <v>3884</v>
      </c>
      <c r="N1939" t="s">
        <v>4414</v>
      </c>
      <c r="O1939" t="s">
        <v>4415</v>
      </c>
      <c r="P1939" s="1"/>
      <c r="Q1939" s="1"/>
      <c r="R1939" s="1"/>
      <c r="S1939" s="1">
        <v>1656982.1864151901</v>
      </c>
      <c r="T1939" s="1">
        <v>148310.61394593699</v>
      </c>
      <c r="U1939" s="1">
        <v>126615.736001162</v>
      </c>
      <c r="V1939" s="1">
        <v>159720.121379071</v>
      </c>
      <c r="W1939" s="1">
        <v>115254.391065063</v>
      </c>
      <c r="X1939" s="1">
        <v>20988.3333246621</v>
      </c>
      <c r="Y1939" s="1">
        <v>46101.755032030102</v>
      </c>
      <c r="Z1939" s="1">
        <v>22684.668596948799</v>
      </c>
      <c r="AA1939" s="1">
        <v>16241.329179300201</v>
      </c>
      <c r="AB1939" s="1">
        <v>28334.2499945938</v>
      </c>
      <c r="AC1939" s="1">
        <v>81763.604795232895</v>
      </c>
      <c r="AD1939" s="1">
        <v>20408.424474362098</v>
      </c>
      <c r="AE1939" s="1">
        <v>20836.803135237002</v>
      </c>
      <c r="AF1939" s="1">
        <v>25811.7243670805</v>
      </c>
      <c r="AG1939" s="1">
        <v>20303.071564650501</v>
      </c>
      <c r="AH1939" s="1">
        <v>18832.404423158099</v>
      </c>
      <c r="AI1939" s="1">
        <v>18470.629316639501</v>
      </c>
      <c r="AJ1939" s="1">
        <v>88433.9827956277</v>
      </c>
      <c r="AK1939" s="1">
        <v>93768.964029353505</v>
      </c>
      <c r="AL1939" s="1">
        <v>147303.11369999999</v>
      </c>
      <c r="AM1939" s="1">
        <v>6330.4554149098303</v>
      </c>
    </row>
    <row r="1940" spans="1:39" x14ac:dyDescent="0.3">
      <c r="A1940" t="str">
        <f t="shared" si="330"/>
        <v>PAMS</v>
      </c>
      <c r="B1940" t="str">
        <f t="shared" si="331"/>
        <v>H361</v>
      </c>
      <c r="C1940" t="str">
        <f t="shared" si="332"/>
        <v>INSPECT SVCS/POWER DISTRIBUTION EQ</v>
      </c>
      <c r="D1940" s="1">
        <f t="shared" si="333"/>
        <v>110573.47286599599</v>
      </c>
      <c r="E1940" s="1">
        <f t="shared" si="334"/>
        <v>71486.292840815004</v>
      </c>
      <c r="F1940" s="1">
        <f t="shared" si="335"/>
        <v>302002.13770000002</v>
      </c>
      <c r="G1940" s="1">
        <f t="shared" si="336"/>
        <v>66682.9061014615</v>
      </c>
      <c r="H1940" s="2">
        <f t="shared" si="337"/>
        <v>3.2246160165627211</v>
      </c>
      <c r="I1940" s="2">
        <f t="shared" si="338"/>
        <v>1.7312349867675447</v>
      </c>
      <c r="J1940" s="2">
        <f t="shared" si="339"/>
        <v>0.22080276189204437</v>
      </c>
      <c r="K1940" s="2">
        <f t="shared" si="340"/>
        <v>3.7921946689866015E-6</v>
      </c>
      <c r="L1940" s="2">
        <f>AM1940/SUM(AM1:AM$2583)</f>
        <v>1.3091747634346011E-6</v>
      </c>
      <c r="M1940" t="s">
        <v>3884</v>
      </c>
      <c r="N1940" t="s">
        <v>4416</v>
      </c>
      <c r="O1940" t="s">
        <v>4417</v>
      </c>
      <c r="P1940" s="1"/>
      <c r="Q1940" s="1"/>
      <c r="R1940" s="1"/>
      <c r="S1940" s="1"/>
      <c r="T1940" s="1"/>
      <c r="U1940" s="1"/>
      <c r="V1940" s="1"/>
      <c r="W1940" s="1">
        <v>405962.99316019699</v>
      </c>
      <c r="X1940" s="1">
        <v>0</v>
      </c>
      <c r="Y1940" s="1"/>
      <c r="Z1940" s="1"/>
      <c r="AA1940" s="1">
        <v>11869.5951095692</v>
      </c>
      <c r="AB1940" s="1">
        <v>105867.81753019</v>
      </c>
      <c r="AC1940" s="1">
        <v>8846.0661867773597</v>
      </c>
      <c r="AD1940" s="1">
        <v>24749.248560039599</v>
      </c>
      <c r="AE1940" s="1">
        <v>110573.47286599599</v>
      </c>
      <c r="AF1940" s="1">
        <v>182478.98008700501</v>
      </c>
      <c r="AG1940" s="1">
        <v>40433.802051377403</v>
      </c>
      <c r="AH1940" s="1">
        <v>108888.81758032199</v>
      </c>
      <c r="AI1940" s="1">
        <v>18818.941572125499</v>
      </c>
      <c r="AJ1940" s="1">
        <v>179220.862866657</v>
      </c>
      <c r="AK1940" s="1">
        <v>71486.292840815004</v>
      </c>
      <c r="AL1940" s="1">
        <v>302002.13770000002</v>
      </c>
      <c r="AM1940" s="1">
        <v>66682.9061014615</v>
      </c>
    </row>
    <row r="1941" spans="1:39" x14ac:dyDescent="0.3">
      <c r="A1941" t="str">
        <f t="shared" si="330"/>
        <v>PAMS</v>
      </c>
      <c r="B1941" t="str">
        <f t="shared" si="331"/>
        <v>H362</v>
      </c>
      <c r="C1941" t="str">
        <f t="shared" si="332"/>
        <v>INSPECT SVCS/LIGHTING FIXTURES</v>
      </c>
      <c r="D1941" s="1">
        <f t="shared" si="333"/>
        <v>0</v>
      </c>
      <c r="E1941" s="1">
        <f t="shared" si="334"/>
        <v>0</v>
      </c>
      <c r="F1941" s="1">
        <f t="shared" si="335"/>
        <v>0</v>
      </c>
      <c r="G1941" s="1">
        <f t="shared" si="336"/>
        <v>0</v>
      </c>
      <c r="H1941" s="2" t="e">
        <f t="shared" si="337"/>
        <v>#DIV/0!</v>
      </c>
      <c r="I1941" s="2" t="e">
        <f t="shared" si="338"/>
        <v>#DIV/0!</v>
      </c>
      <c r="J1941" s="2" t="e">
        <f t="shared" si="339"/>
        <v>#DIV/0!</v>
      </c>
      <c r="K1941" s="2">
        <f t="shared" si="340"/>
        <v>0</v>
      </c>
      <c r="L1941" s="2">
        <f>AM1941/SUM(AM1:AM$2583)</f>
        <v>0</v>
      </c>
      <c r="M1941" t="s">
        <v>3884</v>
      </c>
      <c r="N1941" t="s">
        <v>4418</v>
      </c>
      <c r="O1941" t="s">
        <v>4419</v>
      </c>
      <c r="P1941" s="1"/>
      <c r="Q1941" s="1">
        <v>40430.739093092699</v>
      </c>
      <c r="R1941" s="1"/>
      <c r="S1941" s="1"/>
      <c r="T1941" s="1">
        <v>99061.6608524818</v>
      </c>
      <c r="U1941" s="1">
        <v>98748.869208728094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</row>
    <row r="1942" spans="1:39" x14ac:dyDescent="0.3">
      <c r="A1942" t="str">
        <f t="shared" si="330"/>
        <v>PAMS</v>
      </c>
      <c r="B1942" t="str">
        <f t="shared" si="331"/>
        <v>H363</v>
      </c>
      <c r="C1942" t="str">
        <f t="shared" si="332"/>
        <v>INSPECT SVCS/ALARM &amp; SIGNAL SYSTEM</v>
      </c>
      <c r="D1942" s="1">
        <f t="shared" si="333"/>
        <v>13804.465438700399</v>
      </c>
      <c r="E1942" s="1">
        <f t="shared" si="334"/>
        <v>123331.35350457999</v>
      </c>
      <c r="F1942" s="1">
        <f t="shared" si="335"/>
        <v>176541.0956</v>
      </c>
      <c r="G1942" s="1">
        <f t="shared" si="336"/>
        <v>149944.22287225901</v>
      </c>
      <c r="H1942" s="2">
        <f t="shared" si="337"/>
        <v>0.43143726703237739</v>
      </c>
      <c r="I1942" s="2">
        <f t="shared" si="338"/>
        <v>11.788694816466592</v>
      </c>
      <c r="J1942" s="2">
        <f t="shared" si="339"/>
        <v>0.8493445810033764</v>
      </c>
      <c r="K1942" s="2">
        <f t="shared" si="340"/>
        <v>2.2167995454933298E-6</v>
      </c>
      <c r="L1942" s="2">
        <f>AM1942/SUM(AM1:AM$2583)</f>
        <v>2.9438307953838919E-6</v>
      </c>
      <c r="M1942" t="s">
        <v>3884</v>
      </c>
      <c r="N1942" t="s">
        <v>4420</v>
      </c>
      <c r="O1942" t="s">
        <v>4421</v>
      </c>
      <c r="P1942" s="1"/>
      <c r="Q1942" s="1">
        <v>39436.928495018299</v>
      </c>
      <c r="R1942" s="1">
        <v>38824.146010457102</v>
      </c>
      <c r="S1942" s="1"/>
      <c r="T1942" s="1"/>
      <c r="U1942" s="1">
        <v>27573.804887089598</v>
      </c>
      <c r="V1942" s="1">
        <v>161869.054541063</v>
      </c>
      <c r="W1942" s="1">
        <v>101663.912246163</v>
      </c>
      <c r="X1942" s="1">
        <v>24382.2578634737</v>
      </c>
      <c r="Y1942" s="1">
        <v>64305.613105222503</v>
      </c>
      <c r="Z1942" s="1">
        <v>226902.860613503</v>
      </c>
      <c r="AA1942" s="1">
        <v>304619.14061031002</v>
      </c>
      <c r="AB1942" s="1">
        <v>296989.47863413399</v>
      </c>
      <c r="AC1942" s="1">
        <v>308316.31220310798</v>
      </c>
      <c r="AD1942" s="1">
        <v>38165.355189022703</v>
      </c>
      <c r="AE1942" s="1">
        <v>13804.465438700399</v>
      </c>
      <c r="AF1942" s="1">
        <v>89486.289632357497</v>
      </c>
      <c r="AG1942" s="1">
        <v>8630.6437007963905</v>
      </c>
      <c r="AH1942" s="1">
        <v>49857.5354070014</v>
      </c>
      <c r="AI1942" s="1">
        <v>50091.244987222497</v>
      </c>
      <c r="AJ1942" s="1">
        <v>552332.89381324395</v>
      </c>
      <c r="AK1942" s="1">
        <v>123331.35350457999</v>
      </c>
      <c r="AL1942" s="1">
        <v>176541.0956</v>
      </c>
      <c r="AM1942" s="1">
        <v>149944.22287225901</v>
      </c>
    </row>
    <row r="1943" spans="1:39" x14ac:dyDescent="0.3">
      <c r="A1943" t="str">
        <f t="shared" si="330"/>
        <v>PAMS</v>
      </c>
      <c r="B1943" t="str">
        <f t="shared" si="331"/>
        <v>H365</v>
      </c>
      <c r="C1943" t="str">
        <f t="shared" si="332"/>
        <v>INSPECT SVCS/MEDICAL-DENTAL-VET EQ</v>
      </c>
      <c r="D1943" s="1">
        <f t="shared" si="333"/>
        <v>0</v>
      </c>
      <c r="E1943" s="1">
        <f t="shared" si="334"/>
        <v>0</v>
      </c>
      <c r="F1943" s="1">
        <f t="shared" si="335"/>
        <v>0</v>
      </c>
      <c r="G1943" s="1">
        <f t="shared" si="336"/>
        <v>0</v>
      </c>
      <c r="H1943" s="2" t="e">
        <f t="shared" si="337"/>
        <v>#DIV/0!</v>
      </c>
      <c r="I1943" s="2" t="e">
        <f t="shared" si="338"/>
        <v>#DIV/0!</v>
      </c>
      <c r="J1943" s="2" t="e">
        <f t="shared" si="339"/>
        <v>#DIV/0!</v>
      </c>
      <c r="K1943" s="2">
        <f t="shared" si="340"/>
        <v>0</v>
      </c>
      <c r="L1943" s="2">
        <f>AM1943/SUM(AM1:AM$2583)</f>
        <v>0</v>
      </c>
      <c r="M1943" t="s">
        <v>3884</v>
      </c>
      <c r="N1943" t="s">
        <v>4422</v>
      </c>
      <c r="O1943" t="s">
        <v>4423</v>
      </c>
      <c r="P1943" s="1"/>
      <c r="Q1943" s="1"/>
      <c r="R1943" s="1"/>
      <c r="S1943" s="1"/>
      <c r="T1943" s="1">
        <v>103366.42602969801</v>
      </c>
      <c r="U1943" s="1">
        <v>76632.079110811101</v>
      </c>
      <c r="V1943" s="1"/>
      <c r="W1943" s="1"/>
      <c r="X1943" s="1">
        <v>74529.164932763102</v>
      </c>
      <c r="Y1943" s="1">
        <v>0</v>
      </c>
      <c r="Z1943" s="1">
        <v>123627.51917022299</v>
      </c>
      <c r="AA1943" s="1">
        <v>5158.3338856235896</v>
      </c>
      <c r="AB1943" s="1"/>
      <c r="AC1943" s="1">
        <v>20021.324154901598</v>
      </c>
      <c r="AD1943" s="1">
        <v>6939.4951844816896</v>
      </c>
      <c r="AE1943" s="1"/>
      <c r="AF1943" s="1">
        <v>10028.243912549</v>
      </c>
      <c r="AG1943" s="1"/>
      <c r="AH1943" s="1"/>
      <c r="AI1943" s="1">
        <v>19151.574176239101</v>
      </c>
      <c r="AJ1943" s="1">
        <v>18899.4470877231</v>
      </c>
      <c r="AK1943" s="1"/>
      <c r="AL1943" s="1"/>
      <c r="AM1943" s="1"/>
    </row>
    <row r="1944" spans="1:39" x14ac:dyDescent="0.3">
      <c r="A1944" t="str">
        <f t="shared" si="330"/>
        <v>PAMS</v>
      </c>
      <c r="B1944" t="str">
        <f t="shared" si="331"/>
        <v>H366</v>
      </c>
      <c r="C1944" t="str">
        <f t="shared" si="332"/>
        <v>INSPECT SVCS/INSTRUMENTS &amp; LAB EQ</v>
      </c>
      <c r="D1944" s="1">
        <f t="shared" si="333"/>
        <v>40144.875442311903</v>
      </c>
      <c r="E1944" s="1">
        <f t="shared" si="334"/>
        <v>0</v>
      </c>
      <c r="F1944" s="1">
        <f t="shared" si="335"/>
        <v>0</v>
      </c>
      <c r="G1944" s="1">
        <f t="shared" si="336"/>
        <v>0</v>
      </c>
      <c r="H1944" s="2" t="e">
        <f t="shared" si="337"/>
        <v>#DIV/0!</v>
      </c>
      <c r="I1944" s="2">
        <f t="shared" si="338"/>
        <v>-1</v>
      </c>
      <c r="J1944" s="2" t="e">
        <f t="shared" si="339"/>
        <v>#DIV/0!</v>
      </c>
      <c r="K1944" s="2">
        <f t="shared" si="340"/>
        <v>0</v>
      </c>
      <c r="L1944" s="2">
        <f>AM1944/SUM(AM1:AM$2583)</f>
        <v>0</v>
      </c>
      <c r="M1944" t="s">
        <v>3884</v>
      </c>
      <c r="N1944" t="s">
        <v>4424</v>
      </c>
      <c r="O1944" t="s">
        <v>4425</v>
      </c>
      <c r="P1944" s="1">
        <v>91863.947709675995</v>
      </c>
      <c r="Q1944" s="1"/>
      <c r="R1944" s="1"/>
      <c r="S1944" s="1"/>
      <c r="T1944" s="1"/>
      <c r="U1944" s="1">
        <v>-743.48217365712901</v>
      </c>
      <c r="V1944" s="1">
        <v>58339.970104382999</v>
      </c>
      <c r="W1944" s="1">
        <v>27990.643719431901</v>
      </c>
      <c r="X1944" s="1">
        <v>30246.1278587858</v>
      </c>
      <c r="Y1944" s="1">
        <v>32657.609157679199</v>
      </c>
      <c r="Z1944" s="1">
        <v>29868.277939577001</v>
      </c>
      <c r="AA1944" s="1">
        <v>24893.565393905599</v>
      </c>
      <c r="AB1944" s="1">
        <v>30732.297834786299</v>
      </c>
      <c r="AC1944" s="1">
        <v>-5858.7933863770204</v>
      </c>
      <c r="AD1944" s="1"/>
      <c r="AE1944" s="1">
        <v>40144.875442311903</v>
      </c>
      <c r="AF1944" s="1">
        <v>-2499.4006131699002</v>
      </c>
      <c r="AG1944" s="1">
        <v>37402.086561577598</v>
      </c>
      <c r="AH1944" s="1">
        <v>-12528.379455418501</v>
      </c>
      <c r="AI1944" s="1"/>
      <c r="AJ1944" s="1"/>
      <c r="AK1944" s="1"/>
      <c r="AL1944" s="1"/>
      <c r="AM1944" s="1"/>
    </row>
    <row r="1945" spans="1:39" x14ac:dyDescent="0.3">
      <c r="A1945" t="str">
        <f t="shared" si="330"/>
        <v>PAMS</v>
      </c>
      <c r="B1945" t="str">
        <f t="shared" si="331"/>
        <v>H367</v>
      </c>
      <c r="C1945" t="str">
        <f t="shared" si="332"/>
        <v>INSPECT SVCS/PHOTOGRAPHIC EQ</v>
      </c>
      <c r="D1945" s="1">
        <f t="shared" si="333"/>
        <v>0</v>
      </c>
      <c r="E1945" s="1">
        <f t="shared" si="334"/>
        <v>0</v>
      </c>
      <c r="F1945" s="1">
        <f t="shared" si="335"/>
        <v>0</v>
      </c>
      <c r="G1945" s="1">
        <f t="shared" si="336"/>
        <v>0</v>
      </c>
      <c r="H1945" s="2" t="e">
        <f t="shared" si="337"/>
        <v>#DIV/0!</v>
      </c>
      <c r="I1945" s="2" t="e">
        <f t="shared" si="338"/>
        <v>#DIV/0!</v>
      </c>
      <c r="J1945" s="2" t="e">
        <f t="shared" si="339"/>
        <v>#DIV/0!</v>
      </c>
      <c r="K1945" s="2">
        <f t="shared" si="340"/>
        <v>0</v>
      </c>
      <c r="L1945" s="2">
        <f>AM1945/SUM(AM1:AM$2583)</f>
        <v>0</v>
      </c>
      <c r="M1945" t="s">
        <v>3884</v>
      </c>
      <c r="N1945" t="s">
        <v>4426</v>
      </c>
      <c r="O1945" t="s">
        <v>4427</v>
      </c>
      <c r="P1945" s="1"/>
      <c r="Q1945" s="1">
        <v>228585.90241996499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</row>
    <row r="1946" spans="1:39" x14ac:dyDescent="0.3">
      <c r="A1946" t="str">
        <f t="shared" si="330"/>
        <v>PAMS</v>
      </c>
      <c r="B1946" t="str">
        <f t="shared" si="331"/>
        <v>H368</v>
      </c>
      <c r="C1946" t="str">
        <f t="shared" si="332"/>
        <v>INSPECT SVCS/CHEMICAL PRODUCTS</v>
      </c>
      <c r="D1946" s="1">
        <f t="shared" si="333"/>
        <v>0</v>
      </c>
      <c r="E1946" s="1">
        <f t="shared" si="334"/>
        <v>0</v>
      </c>
      <c r="F1946" s="1">
        <f t="shared" si="335"/>
        <v>0</v>
      </c>
      <c r="G1946" s="1">
        <f t="shared" si="336"/>
        <v>0</v>
      </c>
      <c r="H1946" s="2" t="e">
        <f t="shared" si="337"/>
        <v>#DIV/0!</v>
      </c>
      <c r="I1946" s="2" t="e">
        <f t="shared" si="338"/>
        <v>#DIV/0!</v>
      </c>
      <c r="J1946" s="2" t="e">
        <f t="shared" si="339"/>
        <v>#DIV/0!</v>
      </c>
      <c r="K1946" s="2">
        <f t="shared" si="340"/>
        <v>0</v>
      </c>
      <c r="L1946" s="2">
        <f>AM1946/SUM(AM1:AM$2583)</f>
        <v>0</v>
      </c>
      <c r="M1946" t="s">
        <v>3884</v>
      </c>
      <c r="N1946" t="s">
        <v>4428</v>
      </c>
      <c r="O1946" t="s">
        <v>4429</v>
      </c>
      <c r="P1946" s="1"/>
      <c r="Q1946" s="1"/>
      <c r="R1946" s="1"/>
      <c r="S1946" s="1">
        <v>167622.21692414099</v>
      </c>
      <c r="T1946" s="1">
        <v>53797.664880575903</v>
      </c>
      <c r="U1946" s="1">
        <v>43422.246250988603</v>
      </c>
      <c r="V1946" s="1">
        <v>340029.175577591</v>
      </c>
      <c r="W1946" s="1">
        <v>162292.38954850301</v>
      </c>
      <c r="X1946" s="1">
        <v>-145.298719110077</v>
      </c>
      <c r="Y1946" s="1">
        <v>4919.9795345473303</v>
      </c>
      <c r="Z1946" s="1">
        <v>-31999.1706568888</v>
      </c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</row>
    <row r="1947" spans="1:39" x14ac:dyDescent="0.3">
      <c r="A1947" t="str">
        <f t="shared" si="330"/>
        <v>PAMS</v>
      </c>
      <c r="B1947" t="str">
        <f t="shared" si="331"/>
        <v>H369</v>
      </c>
      <c r="C1947" t="str">
        <f t="shared" si="332"/>
        <v>INSPECT SVCS/TRAINING AIDS-DEVICES</v>
      </c>
      <c r="D1947" s="1">
        <f t="shared" si="333"/>
        <v>12033.1458603183</v>
      </c>
      <c r="E1947" s="1">
        <f t="shared" si="334"/>
        <v>0</v>
      </c>
      <c r="F1947" s="1">
        <f t="shared" si="335"/>
        <v>306000</v>
      </c>
      <c r="G1947" s="1">
        <f t="shared" si="336"/>
        <v>0</v>
      </c>
      <c r="H1947" s="2" t="e">
        <f t="shared" si="337"/>
        <v>#DIV/0!</v>
      </c>
      <c r="I1947" s="2">
        <f t="shared" si="338"/>
        <v>24.429759063180317</v>
      </c>
      <c r="J1947" s="2">
        <f t="shared" si="339"/>
        <v>0</v>
      </c>
      <c r="K1947" s="2">
        <f t="shared" si="340"/>
        <v>3.8423952146412239E-6</v>
      </c>
      <c r="L1947" s="2">
        <f>AM1947/SUM(AM1:AM$2583)</f>
        <v>0</v>
      </c>
      <c r="M1947" t="s">
        <v>3884</v>
      </c>
      <c r="N1947" t="s">
        <v>4430</v>
      </c>
      <c r="O1947" t="s">
        <v>4431</v>
      </c>
      <c r="P1947" s="1"/>
      <c r="Q1947" s="1"/>
      <c r="R1947" s="1"/>
      <c r="S1947" s="1"/>
      <c r="T1947" s="1"/>
      <c r="U1947" s="1">
        <v>115218.082096263</v>
      </c>
      <c r="V1947" s="1">
        <v>-4887.8792025528501</v>
      </c>
      <c r="W1947" s="1">
        <v>113635.018901802</v>
      </c>
      <c r="X1947" s="1">
        <v>46655.552007822902</v>
      </c>
      <c r="Y1947" s="1"/>
      <c r="Z1947" s="1"/>
      <c r="AA1947" s="1">
        <v>11284.969444938601</v>
      </c>
      <c r="AB1947" s="1"/>
      <c r="AC1947" s="1"/>
      <c r="AD1947" s="1"/>
      <c r="AE1947" s="1">
        <v>12033.1458603183</v>
      </c>
      <c r="AF1947" s="1">
        <v>10534.1054127888</v>
      </c>
      <c r="AG1947" s="1"/>
      <c r="AH1947" s="1"/>
      <c r="AI1947" s="1">
        <v>13665.0961647858</v>
      </c>
      <c r="AJ1947" s="1">
        <v>2843324.8303431398</v>
      </c>
      <c r="AK1947" s="1"/>
      <c r="AL1947" s="1">
        <v>306000</v>
      </c>
      <c r="AM1947" s="1">
        <v>0</v>
      </c>
    </row>
    <row r="1948" spans="1:39" x14ac:dyDescent="0.3">
      <c r="A1948" t="str">
        <f t="shared" si="330"/>
        <v>PAMS</v>
      </c>
      <c r="B1948" t="str">
        <f t="shared" si="331"/>
        <v>H373</v>
      </c>
      <c r="C1948" t="str">
        <f t="shared" si="332"/>
        <v>INSPECT SVCS/FOOD PREP-SERVING EQ</v>
      </c>
      <c r="D1948" s="1">
        <f t="shared" si="333"/>
        <v>0</v>
      </c>
      <c r="E1948" s="1">
        <f t="shared" si="334"/>
        <v>0</v>
      </c>
      <c r="F1948" s="1">
        <f t="shared" si="335"/>
        <v>0</v>
      </c>
      <c r="G1948" s="1">
        <f t="shared" si="336"/>
        <v>0</v>
      </c>
      <c r="H1948" s="2" t="e">
        <f t="shared" si="337"/>
        <v>#DIV/0!</v>
      </c>
      <c r="I1948" s="2" t="e">
        <f t="shared" si="338"/>
        <v>#DIV/0!</v>
      </c>
      <c r="J1948" s="2" t="e">
        <f t="shared" si="339"/>
        <v>#DIV/0!</v>
      </c>
      <c r="K1948" s="2">
        <f t="shared" si="340"/>
        <v>0</v>
      </c>
      <c r="L1948" s="2">
        <f>AM1948/SUM(AM1:AM$2583)</f>
        <v>0</v>
      </c>
      <c r="M1948" t="s">
        <v>3884</v>
      </c>
      <c r="N1948" t="s">
        <v>4432</v>
      </c>
      <c r="O1948" t="s">
        <v>4433</v>
      </c>
      <c r="P1948" s="1"/>
      <c r="Q1948" s="1"/>
      <c r="R1948" s="1"/>
      <c r="S1948" s="1"/>
      <c r="T1948" s="1"/>
      <c r="U1948" s="1">
        <v>159214.90292029199</v>
      </c>
      <c r="V1948" s="1">
        <v>81385.425738158403</v>
      </c>
      <c r="W1948" s="1">
        <v>82381.136150856502</v>
      </c>
      <c r="X1948" s="1">
        <v>82047.120745185806</v>
      </c>
      <c r="Y1948" s="1">
        <v>76793.311061841494</v>
      </c>
      <c r="Z1948" s="1"/>
      <c r="AA1948" s="1">
        <v>-22938.150643649598</v>
      </c>
      <c r="AB1948" s="1">
        <v>12844.8599975492</v>
      </c>
      <c r="AC1948" s="1">
        <v>9746.4353879876107</v>
      </c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</row>
    <row r="1949" spans="1:39" x14ac:dyDescent="0.3">
      <c r="A1949" t="str">
        <f t="shared" si="330"/>
        <v>PAMS</v>
      </c>
      <c r="B1949" t="str">
        <f t="shared" si="331"/>
        <v>H374</v>
      </c>
      <c r="C1949" t="str">
        <f t="shared" si="332"/>
        <v>INSPECT SVCS/OFFICE MACHINES</v>
      </c>
      <c r="D1949" s="1">
        <f t="shared" si="333"/>
        <v>0</v>
      </c>
      <c r="E1949" s="1">
        <f t="shared" si="334"/>
        <v>0</v>
      </c>
      <c r="F1949" s="1">
        <f t="shared" si="335"/>
        <v>0</v>
      </c>
      <c r="G1949" s="1">
        <f t="shared" si="336"/>
        <v>0</v>
      </c>
      <c r="H1949" s="2" t="e">
        <f t="shared" si="337"/>
        <v>#DIV/0!</v>
      </c>
      <c r="I1949" s="2" t="e">
        <f t="shared" si="338"/>
        <v>#DIV/0!</v>
      </c>
      <c r="J1949" s="2" t="e">
        <f t="shared" si="339"/>
        <v>#DIV/0!</v>
      </c>
      <c r="K1949" s="2">
        <f t="shared" si="340"/>
        <v>0</v>
      </c>
      <c r="L1949" s="2">
        <f>AM1949/SUM(AM1:AM$2583)</f>
        <v>0</v>
      </c>
      <c r="M1949" t="s">
        <v>3884</v>
      </c>
      <c r="N1949" t="s">
        <v>4434</v>
      </c>
      <c r="O1949" t="s">
        <v>4435</v>
      </c>
      <c r="P1949" s="1"/>
      <c r="Q1949" s="1"/>
      <c r="R1949" s="1"/>
      <c r="S1949" s="1"/>
      <c r="T1949" s="1"/>
      <c r="U1949" s="1">
        <v>12819.6537904375</v>
      </c>
      <c r="V1949" s="1"/>
      <c r="W1949" s="1"/>
      <c r="X1949" s="1">
        <v>4798.8567779474997</v>
      </c>
      <c r="Y1949" s="1"/>
      <c r="Z1949" s="1">
        <v>21275.707346723098</v>
      </c>
      <c r="AA1949" s="1">
        <v>20855.3929639813</v>
      </c>
      <c r="AB1949" s="1">
        <v>20479.995896092401</v>
      </c>
      <c r="AC1949" s="1">
        <v>5027.9868140271301</v>
      </c>
      <c r="AD1949" s="1">
        <v>40593.923731914903</v>
      </c>
      <c r="AE1949" s="1"/>
      <c r="AF1949" s="1"/>
      <c r="AG1949" s="1">
        <v>-2110.1660604491899</v>
      </c>
      <c r="AH1949" s="1"/>
      <c r="AI1949" s="1"/>
      <c r="AJ1949" s="1"/>
      <c r="AK1949" s="1"/>
      <c r="AL1949" s="1"/>
      <c r="AM1949" s="1"/>
    </row>
    <row r="1950" spans="1:39" x14ac:dyDescent="0.3">
      <c r="A1950" t="str">
        <f t="shared" si="330"/>
        <v>PAMS</v>
      </c>
      <c r="B1950" t="str">
        <f t="shared" si="331"/>
        <v>H375</v>
      </c>
      <c r="C1950" t="str">
        <f t="shared" si="332"/>
        <v>INSPECT SVCS/OFFICE SUPPLIES</v>
      </c>
      <c r="D1950" s="1">
        <f t="shared" si="333"/>
        <v>0</v>
      </c>
      <c r="E1950" s="1">
        <f t="shared" si="334"/>
        <v>0</v>
      </c>
      <c r="F1950" s="1">
        <f t="shared" si="335"/>
        <v>0</v>
      </c>
      <c r="G1950" s="1">
        <f t="shared" si="336"/>
        <v>0</v>
      </c>
      <c r="H1950" s="2" t="e">
        <f t="shared" si="337"/>
        <v>#DIV/0!</v>
      </c>
      <c r="I1950" s="2" t="e">
        <f t="shared" si="338"/>
        <v>#DIV/0!</v>
      </c>
      <c r="J1950" s="2" t="e">
        <f t="shared" si="339"/>
        <v>#DIV/0!</v>
      </c>
      <c r="K1950" s="2">
        <f t="shared" si="340"/>
        <v>0</v>
      </c>
      <c r="L1950" s="2">
        <f>AM1950/SUM(AM1:AM$2583)</f>
        <v>0</v>
      </c>
      <c r="M1950" t="s">
        <v>3884</v>
      </c>
      <c r="N1950" t="s">
        <v>4436</v>
      </c>
      <c r="O1950" t="s">
        <v>4437</v>
      </c>
      <c r="P1950" s="1"/>
      <c r="Q1950" s="1"/>
      <c r="R1950" s="1"/>
      <c r="S1950" s="1"/>
      <c r="T1950" s="1"/>
      <c r="U1950" s="1">
        <v>-730.489281301956</v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</row>
    <row r="1951" spans="1:39" x14ac:dyDescent="0.3">
      <c r="A1951" t="str">
        <f t="shared" si="330"/>
        <v>PAMS</v>
      </c>
      <c r="B1951" t="str">
        <f t="shared" si="331"/>
        <v>H378</v>
      </c>
      <c r="C1951" t="str">
        <f t="shared" si="332"/>
        <v>INSPECT SVCS/RECREATIONAL EQ</v>
      </c>
      <c r="D1951" s="1">
        <f t="shared" si="333"/>
        <v>0</v>
      </c>
      <c r="E1951" s="1">
        <f t="shared" si="334"/>
        <v>5242.70659889539</v>
      </c>
      <c r="F1951" s="1">
        <f t="shared" si="335"/>
        <v>6750</v>
      </c>
      <c r="G1951" s="1">
        <f t="shared" si="336"/>
        <v>6438.1390611884099</v>
      </c>
      <c r="H1951" s="2">
        <f t="shared" si="337"/>
        <v>0.287502909550992</v>
      </c>
      <c r="I1951" s="2" t="e">
        <f t="shared" si="338"/>
        <v>#DIV/0!</v>
      </c>
      <c r="J1951" s="2">
        <f t="shared" si="339"/>
        <v>0.95379837943531998</v>
      </c>
      <c r="K1951" s="2">
        <f t="shared" si="340"/>
        <v>8.4758717970027006E-8</v>
      </c>
      <c r="L1951" s="2">
        <f>AM1951/SUM(AM1:AM$2583)</f>
        <v>1.2639894802373751E-7</v>
      </c>
      <c r="M1951" t="s">
        <v>3884</v>
      </c>
      <c r="N1951" t="s">
        <v>4438</v>
      </c>
      <c r="O1951" t="s">
        <v>4439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>
        <v>7487.0225545457097</v>
      </c>
      <c r="AJ1951" s="1">
        <v>7388.4572261314197</v>
      </c>
      <c r="AK1951" s="1">
        <v>5242.70659889539</v>
      </c>
      <c r="AL1951" s="1">
        <v>6750</v>
      </c>
      <c r="AM1951" s="1">
        <v>6438.1390611884099</v>
      </c>
    </row>
    <row r="1952" spans="1:39" x14ac:dyDescent="0.3">
      <c r="A1952" t="str">
        <f t="shared" si="330"/>
        <v>PAMS</v>
      </c>
      <c r="B1952" t="str">
        <f t="shared" si="331"/>
        <v>H379</v>
      </c>
      <c r="C1952" t="str">
        <f t="shared" si="332"/>
        <v>INSPECT SVCS/CLEANING EQ</v>
      </c>
      <c r="D1952" s="1">
        <f t="shared" si="333"/>
        <v>46442.609797166398</v>
      </c>
      <c r="E1952" s="1">
        <f t="shared" si="334"/>
        <v>0</v>
      </c>
      <c r="F1952" s="1">
        <f t="shared" si="335"/>
        <v>0</v>
      </c>
      <c r="G1952" s="1">
        <f t="shared" si="336"/>
        <v>0</v>
      </c>
      <c r="H1952" s="2" t="e">
        <f t="shared" si="337"/>
        <v>#DIV/0!</v>
      </c>
      <c r="I1952" s="2">
        <f t="shared" si="338"/>
        <v>-1</v>
      </c>
      <c r="J1952" s="2" t="e">
        <f t="shared" si="339"/>
        <v>#DIV/0!</v>
      </c>
      <c r="K1952" s="2">
        <f t="shared" si="340"/>
        <v>0</v>
      </c>
      <c r="L1952" s="2">
        <f>AM1952/SUM(AM1:AM$2583)</f>
        <v>0</v>
      </c>
      <c r="M1952" t="s">
        <v>3884</v>
      </c>
      <c r="N1952" t="s">
        <v>4440</v>
      </c>
      <c r="O1952" t="s">
        <v>4441</v>
      </c>
      <c r="P1952" s="1"/>
      <c r="Q1952" s="1"/>
      <c r="R1952" s="1"/>
      <c r="S1952" s="1"/>
      <c r="T1952" s="1"/>
      <c r="U1952" s="1">
        <v>27887.0779583199</v>
      </c>
      <c r="V1952" s="1"/>
      <c r="W1952" s="1"/>
      <c r="X1952" s="1"/>
      <c r="Y1952" s="1"/>
      <c r="Z1952" s="1"/>
      <c r="AA1952" s="1"/>
      <c r="AB1952" s="1">
        <v>0</v>
      </c>
      <c r="AC1952" s="1"/>
      <c r="AD1952" s="1"/>
      <c r="AE1952" s="1">
        <v>46442.609797166398</v>
      </c>
      <c r="AF1952" s="1">
        <v>8652.5187360904802</v>
      </c>
      <c r="AG1952" s="1">
        <v>-4282.0174851333204</v>
      </c>
      <c r="AH1952" s="1">
        <v>5127.1826255141796</v>
      </c>
      <c r="AI1952" s="1">
        <v>3981.41056372496</v>
      </c>
      <c r="AJ1952" s="1">
        <v>57897.605236028401</v>
      </c>
      <c r="AK1952" s="1">
        <v>0</v>
      </c>
      <c r="AL1952" s="1">
        <v>0</v>
      </c>
      <c r="AM1952" s="1"/>
    </row>
    <row r="1953" spans="1:39" x14ac:dyDescent="0.3">
      <c r="A1953" t="str">
        <f t="shared" si="330"/>
        <v>PAMS</v>
      </c>
      <c r="B1953" t="str">
        <f t="shared" si="331"/>
        <v>H380</v>
      </c>
      <c r="C1953" t="str">
        <f t="shared" si="332"/>
        <v>INSPECT SVCS/BRUSHES-PAINTS-SEALER</v>
      </c>
      <c r="D1953" s="1">
        <f t="shared" si="333"/>
        <v>0</v>
      </c>
      <c r="E1953" s="1">
        <f t="shared" si="334"/>
        <v>0</v>
      </c>
      <c r="F1953" s="1">
        <f t="shared" si="335"/>
        <v>25647.529299999998</v>
      </c>
      <c r="G1953" s="1">
        <f t="shared" si="336"/>
        <v>0</v>
      </c>
      <c r="H1953" s="2" t="e">
        <f t="shared" si="337"/>
        <v>#DIV/0!</v>
      </c>
      <c r="I1953" s="2" t="e">
        <f t="shared" si="338"/>
        <v>#DIV/0!</v>
      </c>
      <c r="J1953" s="2">
        <f t="shared" si="339"/>
        <v>0</v>
      </c>
      <c r="K1953" s="2">
        <f t="shared" si="340"/>
        <v>3.2205210408395617E-7</v>
      </c>
      <c r="L1953" s="2">
        <f>AM1953/SUM(AM1:AM$2583)</f>
        <v>0</v>
      </c>
      <c r="M1953" t="s">
        <v>3884</v>
      </c>
      <c r="N1953" t="s">
        <v>4442</v>
      </c>
      <c r="O1953" t="s">
        <v>4443</v>
      </c>
      <c r="P1953" s="1"/>
      <c r="Q1953" s="1"/>
      <c r="R1953" s="1"/>
      <c r="S1953" s="1"/>
      <c r="T1953" s="1"/>
      <c r="U1953" s="1">
        <v>26784.125762836298</v>
      </c>
      <c r="V1953" s="1"/>
      <c r="W1953" s="1">
        <v>22638.550679005701</v>
      </c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>
        <v>25647.529299999998</v>
      </c>
      <c r="AM1953" s="1"/>
    </row>
    <row r="1954" spans="1:39" x14ac:dyDescent="0.3">
      <c r="A1954" t="str">
        <f t="shared" si="330"/>
        <v>PAMS</v>
      </c>
      <c r="B1954" t="str">
        <f t="shared" si="331"/>
        <v>H381</v>
      </c>
      <c r="C1954" t="str">
        <f t="shared" si="332"/>
        <v>INSPECT SVCS/CONTAINERS-PACKAGING</v>
      </c>
      <c r="D1954" s="1">
        <f t="shared" si="333"/>
        <v>-6450.5089510309999</v>
      </c>
      <c r="E1954" s="1">
        <f t="shared" si="334"/>
        <v>0</v>
      </c>
      <c r="F1954" s="1">
        <f t="shared" si="335"/>
        <v>0</v>
      </c>
      <c r="G1954" s="1">
        <f t="shared" si="336"/>
        <v>0</v>
      </c>
      <c r="H1954" s="2" t="e">
        <f t="shared" si="337"/>
        <v>#DIV/0!</v>
      </c>
      <c r="I1954" s="2">
        <f t="shared" si="338"/>
        <v>-1</v>
      </c>
      <c r="J1954" s="2" t="e">
        <f t="shared" si="339"/>
        <v>#DIV/0!</v>
      </c>
      <c r="K1954" s="2">
        <f t="shared" si="340"/>
        <v>0</v>
      </c>
      <c r="L1954" s="2">
        <f>AM1954/SUM(AM1:AM$2583)</f>
        <v>0</v>
      </c>
      <c r="M1954" t="s">
        <v>3884</v>
      </c>
      <c r="N1954" t="s">
        <v>4444</v>
      </c>
      <c r="O1954" t="s">
        <v>4445</v>
      </c>
      <c r="P1954" s="1"/>
      <c r="Q1954" s="1"/>
      <c r="R1954" s="1"/>
      <c r="S1954" s="1"/>
      <c r="T1954" s="1"/>
      <c r="U1954" s="1"/>
      <c r="V1954" s="1"/>
      <c r="W1954" s="1">
        <v>301135.18151942699</v>
      </c>
      <c r="X1954" s="1">
        <v>589966.12021777895</v>
      </c>
      <c r="Y1954" s="1">
        <v>597190.20848181902</v>
      </c>
      <c r="Z1954" s="1">
        <v>592040.95699384902</v>
      </c>
      <c r="AA1954" s="1">
        <v>145086.205567406</v>
      </c>
      <c r="AB1954" s="1"/>
      <c r="AC1954" s="1"/>
      <c r="AD1954" s="1">
        <v>132018.205983992</v>
      </c>
      <c r="AE1954" s="1">
        <v>-6450.5089510309999</v>
      </c>
      <c r="AF1954" s="1"/>
      <c r="AG1954" s="1"/>
      <c r="AH1954" s="1"/>
      <c r="AI1954" s="1"/>
      <c r="AJ1954" s="1"/>
      <c r="AK1954" s="1"/>
      <c r="AL1954" s="1"/>
      <c r="AM1954" s="1"/>
    </row>
    <row r="1955" spans="1:39" x14ac:dyDescent="0.3">
      <c r="A1955" t="str">
        <f t="shared" si="330"/>
        <v>PAMS</v>
      </c>
      <c r="B1955" t="str">
        <f t="shared" si="331"/>
        <v>H384</v>
      </c>
      <c r="C1955" t="str">
        <f t="shared" si="332"/>
        <v>INSPECT SVCS/CLOTHING - INDIVID EQ</v>
      </c>
      <c r="D1955" s="1">
        <f t="shared" si="333"/>
        <v>0</v>
      </c>
      <c r="E1955" s="1">
        <f t="shared" si="334"/>
        <v>0</v>
      </c>
      <c r="F1955" s="1">
        <f t="shared" si="335"/>
        <v>0</v>
      </c>
      <c r="G1955" s="1">
        <f t="shared" si="336"/>
        <v>33039.575863639497</v>
      </c>
      <c r="H1955" s="2" t="e">
        <f t="shared" si="337"/>
        <v>#DIV/0!</v>
      </c>
      <c r="I1955" s="2" t="e">
        <f t="shared" si="338"/>
        <v>#DIV/0!</v>
      </c>
      <c r="J1955" s="2" t="e">
        <f t="shared" si="339"/>
        <v>#DIV/0!</v>
      </c>
      <c r="K1955" s="2">
        <f t="shared" si="340"/>
        <v>0</v>
      </c>
      <c r="L1955" s="2">
        <f>AM1955/SUM(AM1:AM$2583)</f>
        <v>6.4866067548774359E-7</v>
      </c>
      <c r="M1955" t="s">
        <v>3884</v>
      </c>
      <c r="N1955" t="s">
        <v>4446</v>
      </c>
      <c r="O1955" t="s">
        <v>4447</v>
      </c>
      <c r="P1955" s="1"/>
      <c r="Q1955" s="1"/>
      <c r="R1955" s="1">
        <v>76954.116290247199</v>
      </c>
      <c r="S1955" s="1"/>
      <c r="T1955" s="1"/>
      <c r="U1955" s="1"/>
      <c r="V1955" s="1"/>
      <c r="W1955" s="1"/>
      <c r="X1955" s="1">
        <v>8697.92791002985</v>
      </c>
      <c r="Y1955" s="1"/>
      <c r="Z1955" s="1"/>
      <c r="AA1955" s="1"/>
      <c r="AB1955" s="1"/>
      <c r="AC1955" s="1"/>
      <c r="AD1955" s="1"/>
      <c r="AE1955" s="1"/>
      <c r="AF1955" s="1">
        <v>25852.765222950398</v>
      </c>
      <c r="AG1955" s="1"/>
      <c r="AH1955" s="1">
        <v>37248.011149587299</v>
      </c>
      <c r="AI1955" s="1">
        <v>-3371.7971421136199</v>
      </c>
      <c r="AJ1955" s="1"/>
      <c r="AK1955" s="1"/>
      <c r="AL1955" s="1"/>
      <c r="AM1955" s="1">
        <v>33039.575863639497</v>
      </c>
    </row>
    <row r="1956" spans="1:39" x14ac:dyDescent="0.3">
      <c r="A1956" t="str">
        <f t="shared" si="330"/>
        <v>PAMS</v>
      </c>
      <c r="B1956" t="str">
        <f t="shared" si="331"/>
        <v>H388</v>
      </c>
      <c r="C1956" t="str">
        <f t="shared" si="332"/>
        <v>INSPECT SVCS/LIVE ANIMALS</v>
      </c>
      <c r="D1956" s="1">
        <f t="shared" si="333"/>
        <v>5307.5554843094396</v>
      </c>
      <c r="E1956" s="1">
        <f t="shared" si="334"/>
        <v>0</v>
      </c>
      <c r="F1956" s="1">
        <f t="shared" si="335"/>
        <v>0</v>
      </c>
      <c r="G1956" s="1">
        <f t="shared" si="336"/>
        <v>0</v>
      </c>
      <c r="H1956" s="2" t="e">
        <f t="shared" si="337"/>
        <v>#DIV/0!</v>
      </c>
      <c r="I1956" s="2">
        <f t="shared" si="338"/>
        <v>-1</v>
      </c>
      <c r="J1956" s="2" t="e">
        <f t="shared" si="339"/>
        <v>#DIV/0!</v>
      </c>
      <c r="K1956" s="2">
        <f t="shared" si="340"/>
        <v>0</v>
      </c>
      <c r="L1956" s="2">
        <f>AM1956/SUM(AM1:AM$2583)</f>
        <v>0</v>
      </c>
      <c r="M1956" t="s">
        <v>3884</v>
      </c>
      <c r="N1956" t="s">
        <v>4448</v>
      </c>
      <c r="O1956" t="s">
        <v>4449</v>
      </c>
      <c r="P1956" s="1"/>
      <c r="Q1956" s="1"/>
      <c r="R1956" s="1"/>
      <c r="S1956" s="1"/>
      <c r="T1956" s="1"/>
      <c r="U1956" s="1"/>
      <c r="V1956" s="1"/>
      <c r="W1956" s="1">
        <v>2392.3161874063499</v>
      </c>
      <c r="X1956" s="1"/>
      <c r="Y1956" s="1"/>
      <c r="Z1956" s="1"/>
      <c r="AA1956" s="1"/>
      <c r="AB1956" s="1">
        <v>5289.0599989908496</v>
      </c>
      <c r="AC1956" s="1">
        <v>5305.3098277504496</v>
      </c>
      <c r="AD1956" s="1">
        <v>5204.62138836127</v>
      </c>
      <c r="AE1956" s="1">
        <v>5307.5554843094396</v>
      </c>
      <c r="AF1956" s="1">
        <v>5424.5305149731403</v>
      </c>
      <c r="AG1956" s="1">
        <v>5487.1587034327604</v>
      </c>
      <c r="AH1956" s="1"/>
      <c r="AI1956" s="1">
        <v>361190.84913818398</v>
      </c>
      <c r="AJ1956" s="1">
        <v>-17683.693181495299</v>
      </c>
      <c r="AK1956" s="1"/>
      <c r="AL1956" s="1"/>
      <c r="AM1956" s="1"/>
    </row>
    <row r="1957" spans="1:39" x14ac:dyDescent="0.3">
      <c r="A1957" t="str">
        <f t="shared" si="330"/>
        <v>PAMS</v>
      </c>
      <c r="B1957" t="str">
        <f t="shared" si="331"/>
        <v>H389</v>
      </c>
      <c r="C1957" t="str">
        <f t="shared" si="332"/>
        <v>INSPECT SVCS/SUBSISTENCE</v>
      </c>
      <c r="D1957" s="1">
        <f t="shared" si="333"/>
        <v>0</v>
      </c>
      <c r="E1957" s="1">
        <f t="shared" si="334"/>
        <v>0</v>
      </c>
      <c r="F1957" s="1">
        <f t="shared" si="335"/>
        <v>0</v>
      </c>
      <c r="G1957" s="1">
        <f t="shared" si="336"/>
        <v>0</v>
      </c>
      <c r="H1957" s="2" t="e">
        <f t="shared" si="337"/>
        <v>#DIV/0!</v>
      </c>
      <c r="I1957" s="2" t="e">
        <f t="shared" si="338"/>
        <v>#DIV/0!</v>
      </c>
      <c r="J1957" s="2" t="e">
        <f t="shared" si="339"/>
        <v>#DIV/0!</v>
      </c>
      <c r="K1957" s="2">
        <f t="shared" si="340"/>
        <v>0</v>
      </c>
      <c r="L1957" s="2">
        <f>AM1957/SUM(AM1:AM$2583)</f>
        <v>0</v>
      </c>
      <c r="M1957" t="s">
        <v>3884</v>
      </c>
      <c r="N1957" t="s">
        <v>4450</v>
      </c>
      <c r="O1957" t="s">
        <v>4451</v>
      </c>
      <c r="P1957" s="1"/>
      <c r="Q1957" s="1"/>
      <c r="R1957" s="1"/>
      <c r="S1957" s="1">
        <v>76191.916783700493</v>
      </c>
      <c r="T1957" s="1"/>
      <c r="U1957" s="1"/>
      <c r="V1957" s="1"/>
      <c r="W1957" s="1">
        <v>29318.801056695</v>
      </c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</row>
    <row r="1958" spans="1:39" x14ac:dyDescent="0.3">
      <c r="A1958" t="str">
        <f t="shared" si="330"/>
        <v>PAMS</v>
      </c>
      <c r="B1958" t="str">
        <f t="shared" si="331"/>
        <v>H391</v>
      </c>
      <c r="C1958" t="str">
        <f t="shared" si="332"/>
        <v>INSPECT SVCS/FUELS-LUBRICANTS-OILS</v>
      </c>
      <c r="D1958" s="1">
        <f t="shared" si="333"/>
        <v>15666.46493238</v>
      </c>
      <c r="E1958" s="1">
        <f t="shared" si="334"/>
        <v>0</v>
      </c>
      <c r="F1958" s="1">
        <f t="shared" si="335"/>
        <v>0</v>
      </c>
      <c r="G1958" s="1">
        <f t="shared" si="336"/>
        <v>0</v>
      </c>
      <c r="H1958" s="2" t="e">
        <f t="shared" si="337"/>
        <v>#DIV/0!</v>
      </c>
      <c r="I1958" s="2">
        <f t="shared" si="338"/>
        <v>-1</v>
      </c>
      <c r="J1958" s="2" t="e">
        <f t="shared" si="339"/>
        <v>#DIV/0!</v>
      </c>
      <c r="K1958" s="2">
        <f t="shared" si="340"/>
        <v>0</v>
      </c>
      <c r="L1958" s="2">
        <f>AM1958/SUM(AM1:AM$2583)</f>
        <v>0</v>
      </c>
      <c r="M1958" t="s">
        <v>3884</v>
      </c>
      <c r="N1958" t="s">
        <v>4452</v>
      </c>
      <c r="O1958" t="s">
        <v>4453</v>
      </c>
      <c r="P1958" s="1"/>
      <c r="Q1958" s="1">
        <v>101305.58191800299</v>
      </c>
      <c r="R1958" s="1"/>
      <c r="S1958" s="1">
        <v>119897.124089167</v>
      </c>
      <c r="T1958" s="1"/>
      <c r="U1958" s="1">
        <v>28295.632240154799</v>
      </c>
      <c r="V1958" s="1">
        <v>25309.035848001098</v>
      </c>
      <c r="W1958" s="1">
        <v>0</v>
      </c>
      <c r="X1958" s="1">
        <v>24288.880375272602</v>
      </c>
      <c r="Y1958" s="1">
        <v>0</v>
      </c>
      <c r="Z1958" s="1">
        <v>18969.301883261702</v>
      </c>
      <c r="AA1958" s="1"/>
      <c r="AB1958" s="1">
        <v>14952.928197147001</v>
      </c>
      <c r="AC1958" s="1"/>
      <c r="AD1958" s="1">
        <v>14405.5185000936</v>
      </c>
      <c r="AE1958" s="1">
        <v>15666.46493238</v>
      </c>
      <c r="AF1958" s="1">
        <v>5710.0321210243601</v>
      </c>
      <c r="AG1958" s="1"/>
      <c r="AH1958" s="1"/>
      <c r="AI1958" s="1">
        <v>15903.646391964699</v>
      </c>
      <c r="AJ1958" s="1"/>
      <c r="AK1958" s="1">
        <v>0</v>
      </c>
      <c r="AL1958" s="1"/>
      <c r="AM1958" s="1"/>
    </row>
    <row r="1959" spans="1:39" x14ac:dyDescent="0.3">
      <c r="A1959" t="str">
        <f t="shared" si="330"/>
        <v>PAMS</v>
      </c>
      <c r="B1959" t="str">
        <f t="shared" si="331"/>
        <v>H393</v>
      </c>
      <c r="C1959" t="str">
        <f t="shared" si="332"/>
        <v>INSPECTION- NONMETALLIC FABRICATED MATERIALS</v>
      </c>
      <c r="D1959" s="1">
        <f t="shared" si="333"/>
        <v>0</v>
      </c>
      <c r="E1959" s="1">
        <f t="shared" si="334"/>
        <v>0</v>
      </c>
      <c r="F1959" s="1">
        <f t="shared" si="335"/>
        <v>0</v>
      </c>
      <c r="G1959" s="1">
        <f t="shared" si="336"/>
        <v>0</v>
      </c>
      <c r="H1959" s="2" t="e">
        <f t="shared" si="337"/>
        <v>#DIV/0!</v>
      </c>
      <c r="I1959" s="2" t="e">
        <f t="shared" si="338"/>
        <v>#DIV/0!</v>
      </c>
      <c r="J1959" s="2" t="e">
        <f t="shared" si="339"/>
        <v>#DIV/0!</v>
      </c>
      <c r="K1959" s="2">
        <f t="shared" si="340"/>
        <v>0</v>
      </c>
      <c r="L1959" s="2">
        <f>AM1959/SUM(AM1:AM$2583)</f>
        <v>0</v>
      </c>
      <c r="M1959" t="s">
        <v>3884</v>
      </c>
      <c r="N1959" t="s">
        <v>4454</v>
      </c>
      <c r="O1959" t="s">
        <v>4455</v>
      </c>
      <c r="P1959" s="1"/>
      <c r="Q1959" s="1"/>
      <c r="R1959" s="1"/>
      <c r="S1959" s="1"/>
      <c r="T1959" s="1"/>
      <c r="U1959" s="1">
        <v>247173.89685540099</v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</row>
    <row r="1960" spans="1:39" x14ac:dyDescent="0.3">
      <c r="A1960" t="str">
        <f t="shared" si="330"/>
        <v>PAMS</v>
      </c>
      <c r="B1960" t="str">
        <f t="shared" si="331"/>
        <v>H399</v>
      </c>
      <c r="C1960" t="str">
        <f t="shared" si="332"/>
        <v>INSPECT SVCS/MISC EQ</v>
      </c>
      <c r="D1960" s="1">
        <f t="shared" si="333"/>
        <v>384773.08702194598</v>
      </c>
      <c r="E1960" s="1">
        <f t="shared" si="334"/>
        <v>1708259.72550002</v>
      </c>
      <c r="F1960" s="1">
        <f t="shared" si="335"/>
        <v>2311213.9815000002</v>
      </c>
      <c r="G1960" s="1">
        <f t="shared" si="336"/>
        <v>1050547.7571097801</v>
      </c>
      <c r="H1960" s="2">
        <f t="shared" si="337"/>
        <v>0.35296404112289848</v>
      </c>
      <c r="I1960" s="2">
        <f t="shared" si="338"/>
        <v>5.0066934498674476</v>
      </c>
      <c r="J1960" s="2">
        <f t="shared" si="339"/>
        <v>0.45454370106742104</v>
      </c>
      <c r="K1960" s="2">
        <f t="shared" si="340"/>
        <v>2.9021560596495069E-5</v>
      </c>
      <c r="L1960" s="2">
        <f>AM1960/SUM(AM1:AM$2583)</f>
        <v>2.0625235038471175E-5</v>
      </c>
      <c r="M1960" t="s">
        <v>3884</v>
      </c>
      <c r="N1960" t="s">
        <v>4456</v>
      </c>
      <c r="O1960" t="s">
        <v>4457</v>
      </c>
      <c r="P1960" s="1"/>
      <c r="Q1960" s="1"/>
      <c r="R1960" s="1"/>
      <c r="S1960" s="1">
        <v>236397.61252811601</v>
      </c>
      <c r="T1960" s="1"/>
      <c r="U1960" s="1">
        <v>64973.123704102502</v>
      </c>
      <c r="V1960" s="1">
        <v>186002.25903627599</v>
      </c>
      <c r="W1960" s="1">
        <v>1069325.87207927</v>
      </c>
      <c r="X1960" s="1">
        <v>518189.21948528697</v>
      </c>
      <c r="Y1960" s="1">
        <v>418942.53167753498</v>
      </c>
      <c r="Z1960" s="1">
        <v>59450.941903481798</v>
      </c>
      <c r="AA1960" s="1">
        <v>171610.99136583001</v>
      </c>
      <c r="AB1960" s="1">
        <v>-44586.851475422802</v>
      </c>
      <c r="AC1960" s="1">
        <v>263582.89197061397</v>
      </c>
      <c r="AD1960" s="1">
        <v>261608.98383164301</v>
      </c>
      <c r="AE1960" s="1">
        <v>384773.08702194598</v>
      </c>
      <c r="AF1960" s="1">
        <v>394959.18471419101</v>
      </c>
      <c r="AG1960" s="1">
        <v>538020.10577227105</v>
      </c>
      <c r="AH1960" s="1">
        <v>1542659.1395469201</v>
      </c>
      <c r="AI1960" s="1">
        <v>885685.12844258</v>
      </c>
      <c r="AJ1960" s="1">
        <v>1415689.9507199</v>
      </c>
      <c r="AK1960" s="1">
        <v>1708259.72550002</v>
      </c>
      <c r="AL1960" s="1">
        <v>2311213.9815000002</v>
      </c>
      <c r="AM1960" s="1">
        <v>1050547.7571097801</v>
      </c>
    </row>
    <row r="1961" spans="1:39" x14ac:dyDescent="0.3">
      <c r="A1961" t="str">
        <f t="shared" si="330"/>
        <v>PAMS</v>
      </c>
      <c r="B1961" t="str">
        <f t="shared" si="331"/>
        <v>H910</v>
      </c>
      <c r="C1961" t="str">
        <f t="shared" si="332"/>
        <v>OTHER QC SVCS/WEAPONS</v>
      </c>
      <c r="D1961" s="1">
        <f t="shared" si="333"/>
        <v>0</v>
      </c>
      <c r="E1961" s="1">
        <f t="shared" si="334"/>
        <v>0</v>
      </c>
      <c r="F1961" s="1">
        <f t="shared" si="335"/>
        <v>0</v>
      </c>
      <c r="G1961" s="1">
        <f t="shared" si="336"/>
        <v>0</v>
      </c>
      <c r="H1961" s="2" t="e">
        <f t="shared" si="337"/>
        <v>#DIV/0!</v>
      </c>
      <c r="I1961" s="2" t="e">
        <f t="shared" si="338"/>
        <v>#DIV/0!</v>
      </c>
      <c r="J1961" s="2" t="e">
        <f t="shared" si="339"/>
        <v>#DIV/0!</v>
      </c>
      <c r="K1961" s="2">
        <f t="shared" si="340"/>
        <v>0</v>
      </c>
      <c r="L1961" s="2">
        <f>AM1961/SUM(AM1:AM$2583)</f>
        <v>0</v>
      </c>
      <c r="M1961" t="s">
        <v>3884</v>
      </c>
      <c r="N1961" t="s">
        <v>4458</v>
      </c>
      <c r="O1961" t="s">
        <v>4459</v>
      </c>
      <c r="P1961" s="1"/>
      <c r="Q1961" s="1"/>
      <c r="R1961" s="1"/>
      <c r="S1961" s="1"/>
      <c r="T1961" s="1"/>
      <c r="U1961" s="1">
        <v>228406.38567570699</v>
      </c>
      <c r="V1961" s="1"/>
      <c r="W1961" s="1">
        <v>13608.169439171499</v>
      </c>
      <c r="X1961" s="1">
        <v>2382816.9504168699</v>
      </c>
      <c r="Y1961" s="1">
        <v>-1007615.8792903</v>
      </c>
      <c r="Z1961" s="1">
        <v>444928.24624119297</v>
      </c>
      <c r="AA1961" s="1">
        <v>-128238.28914702901</v>
      </c>
      <c r="AB1961" s="1"/>
      <c r="AC1961" s="1">
        <v>-16844.766803863698</v>
      </c>
      <c r="AD1961" s="1">
        <v>-250.69532953169499</v>
      </c>
      <c r="AE1961" s="1"/>
      <c r="AF1961" s="1"/>
      <c r="AG1961" s="1"/>
      <c r="AH1961" s="1"/>
      <c r="AI1961" s="1"/>
      <c r="AJ1961" s="1"/>
      <c r="AK1961" s="1"/>
      <c r="AL1961" s="1"/>
      <c r="AM1961" s="1"/>
    </row>
    <row r="1962" spans="1:39" x14ac:dyDescent="0.3">
      <c r="A1962" t="str">
        <f t="shared" si="330"/>
        <v>PAMS</v>
      </c>
      <c r="B1962" t="str">
        <f t="shared" si="331"/>
        <v>H911</v>
      </c>
      <c r="C1962" t="str">
        <f t="shared" si="332"/>
        <v>OTHER QC SVCS/NUCLEAR ORDNANCE</v>
      </c>
      <c r="D1962" s="1">
        <f t="shared" si="333"/>
        <v>0</v>
      </c>
      <c r="E1962" s="1">
        <f t="shared" si="334"/>
        <v>0</v>
      </c>
      <c r="F1962" s="1">
        <f t="shared" si="335"/>
        <v>0</v>
      </c>
      <c r="G1962" s="1">
        <f t="shared" si="336"/>
        <v>0</v>
      </c>
      <c r="H1962" s="2" t="e">
        <f t="shared" si="337"/>
        <v>#DIV/0!</v>
      </c>
      <c r="I1962" s="2" t="e">
        <f t="shared" si="338"/>
        <v>#DIV/0!</v>
      </c>
      <c r="J1962" s="2" t="e">
        <f t="shared" si="339"/>
        <v>#DIV/0!</v>
      </c>
      <c r="K1962" s="2">
        <f t="shared" si="340"/>
        <v>0</v>
      </c>
      <c r="L1962" s="2">
        <f>AM1962/SUM(AM1:AM$2583)</f>
        <v>0</v>
      </c>
      <c r="M1962" t="s">
        <v>3884</v>
      </c>
      <c r="N1962" t="s">
        <v>4460</v>
      </c>
      <c r="O1962" t="s">
        <v>4461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>
        <v>281643.78415705502</v>
      </c>
      <c r="AG1962" s="1">
        <v>-271686.61579799</v>
      </c>
      <c r="AH1962" s="1"/>
      <c r="AI1962" s="1"/>
      <c r="AJ1962" s="1"/>
      <c r="AK1962" s="1"/>
      <c r="AL1962" s="1"/>
      <c r="AM1962" s="1"/>
    </row>
    <row r="1963" spans="1:39" x14ac:dyDescent="0.3">
      <c r="A1963" t="str">
        <f t="shared" si="330"/>
        <v>PAMS</v>
      </c>
      <c r="B1963" t="str">
        <f t="shared" si="331"/>
        <v>H912</v>
      </c>
      <c r="C1963" t="str">
        <f t="shared" si="332"/>
        <v>OTHER QC SVCS/FIRE CONT EQ</v>
      </c>
      <c r="D1963" s="1">
        <f t="shared" si="333"/>
        <v>7436.5749158685903</v>
      </c>
      <c r="E1963" s="1">
        <f t="shared" si="334"/>
        <v>26464.5046304516</v>
      </c>
      <c r="F1963" s="1">
        <f t="shared" si="335"/>
        <v>40532</v>
      </c>
      <c r="G1963" s="1">
        <f t="shared" si="336"/>
        <v>17095.8821529987</v>
      </c>
      <c r="H1963" s="2">
        <f t="shared" si="337"/>
        <v>0.5315608799781395</v>
      </c>
      <c r="I1963" s="2">
        <f t="shared" si="338"/>
        <v>4.4503585936464507</v>
      </c>
      <c r="J1963" s="2">
        <f t="shared" si="339"/>
        <v>0.42178728296157852</v>
      </c>
      <c r="K1963" s="2">
        <f t="shared" si="340"/>
        <v>5.0895412692757546E-7</v>
      </c>
      <c r="L1963" s="2">
        <f>AM1963/SUM(AM1:AM$2583)</f>
        <v>3.3564070287073696E-7</v>
      </c>
      <c r="M1963" t="s">
        <v>3884</v>
      </c>
      <c r="N1963" t="s">
        <v>4462</v>
      </c>
      <c r="O1963" t="s">
        <v>4463</v>
      </c>
      <c r="P1963" s="1"/>
      <c r="Q1963" s="1"/>
      <c r="R1963" s="1"/>
      <c r="S1963" s="1"/>
      <c r="T1963" s="1"/>
      <c r="U1963" s="1"/>
      <c r="V1963" s="1">
        <v>43656.7586097577</v>
      </c>
      <c r="W1963" s="1">
        <v>-22488.860815174899</v>
      </c>
      <c r="X1963" s="1">
        <v>-19018.723074306101</v>
      </c>
      <c r="Y1963" s="1">
        <v>0</v>
      </c>
      <c r="Z1963" s="1">
        <v>-1649.0864475134799</v>
      </c>
      <c r="AA1963" s="1"/>
      <c r="AB1963" s="1">
        <v>7473.9454985739703</v>
      </c>
      <c r="AC1963" s="1"/>
      <c r="AD1963" s="1"/>
      <c r="AE1963" s="1">
        <v>7436.5749158685903</v>
      </c>
      <c r="AF1963" s="1">
        <v>7375.4581563231304</v>
      </c>
      <c r="AG1963" s="1">
        <v>7246.0881706673299</v>
      </c>
      <c r="AH1963" s="1">
        <v>7079.8512869015403</v>
      </c>
      <c r="AI1963" s="1">
        <v>23743.472078144401</v>
      </c>
      <c r="AJ1963" s="1">
        <v>7184.0003549824596</v>
      </c>
      <c r="AK1963" s="1">
        <v>26464.5046304516</v>
      </c>
      <c r="AL1963" s="1">
        <v>40532</v>
      </c>
      <c r="AM1963" s="1">
        <v>17095.8821529987</v>
      </c>
    </row>
    <row r="1964" spans="1:39" x14ac:dyDescent="0.3">
      <c r="A1964" t="str">
        <f t="shared" si="330"/>
        <v>PAMS</v>
      </c>
      <c r="B1964" t="str">
        <f t="shared" si="331"/>
        <v>H913</v>
      </c>
      <c r="C1964" t="str">
        <f t="shared" si="332"/>
        <v>OTHER QC SVCS/AMMO &amp; EXPLOSIVES</v>
      </c>
      <c r="D1964" s="1">
        <f t="shared" si="333"/>
        <v>2740640.5355147598</v>
      </c>
      <c r="E1964" s="1">
        <f t="shared" si="334"/>
        <v>341748.59248818498</v>
      </c>
      <c r="F1964" s="1">
        <f t="shared" si="335"/>
        <v>2341727.96</v>
      </c>
      <c r="G1964" s="1">
        <f t="shared" si="336"/>
        <v>-35619.600480011999</v>
      </c>
      <c r="H1964" s="2">
        <f t="shared" si="337"/>
        <v>5.8521948925977183</v>
      </c>
      <c r="I1964" s="2">
        <f t="shared" si="338"/>
        <v>-0.14555450462963915</v>
      </c>
      <c r="J1964" s="2">
        <f t="shared" si="339"/>
        <v>-1.5210819142293538E-2</v>
      </c>
      <c r="K1964" s="2">
        <f t="shared" si="340"/>
        <v>2.9404719959135805E-5</v>
      </c>
      <c r="L1964" s="2">
        <f>AM1964/SUM(AM1:AM$2583)</f>
        <v>-6.9931388354762574E-7</v>
      </c>
      <c r="M1964" t="s">
        <v>3884</v>
      </c>
      <c r="N1964" t="s">
        <v>4464</v>
      </c>
      <c r="O1964" t="s">
        <v>4465</v>
      </c>
      <c r="P1964" s="1"/>
      <c r="Q1964" s="1"/>
      <c r="R1964" s="1"/>
      <c r="S1964" s="1"/>
      <c r="T1964" s="1">
        <v>215116.28555586899</v>
      </c>
      <c r="U1964" s="1"/>
      <c r="V1964" s="1"/>
      <c r="W1964" s="1"/>
      <c r="X1964" s="1"/>
      <c r="Y1964" s="1"/>
      <c r="Z1964" s="1"/>
      <c r="AA1964" s="1"/>
      <c r="AB1964" s="1">
        <v>1184995.0032738999</v>
      </c>
      <c r="AC1964" s="1">
        <v>2010498.8519884599</v>
      </c>
      <c r="AD1964" s="1">
        <v>2970765.13211822</v>
      </c>
      <c r="AE1964" s="1">
        <v>2740640.5355147598</v>
      </c>
      <c r="AF1964" s="1">
        <v>1529097.28053725</v>
      </c>
      <c r="AG1964" s="1">
        <v>3878995.7878279099</v>
      </c>
      <c r="AH1964" s="1">
        <v>2839407.4740452999</v>
      </c>
      <c r="AI1964" s="1">
        <v>1655157.43856745</v>
      </c>
      <c r="AJ1964" s="1">
        <v>2328126.1790395202</v>
      </c>
      <c r="AK1964" s="1">
        <v>341748.59248818498</v>
      </c>
      <c r="AL1964" s="1">
        <v>2341727.96</v>
      </c>
      <c r="AM1964" s="1">
        <v>-35619.600480011999</v>
      </c>
    </row>
    <row r="1965" spans="1:39" x14ac:dyDescent="0.3">
      <c r="A1965" t="str">
        <f t="shared" si="330"/>
        <v>PAMS</v>
      </c>
      <c r="B1965" t="str">
        <f t="shared" si="331"/>
        <v>H914</v>
      </c>
      <c r="C1965" t="str">
        <f t="shared" si="332"/>
        <v>OTHER QC SVCS/GUIDED MISSILES</v>
      </c>
      <c r="D1965" s="1">
        <f t="shared" si="333"/>
        <v>2624077.0754739302</v>
      </c>
      <c r="E1965" s="1">
        <f t="shared" si="334"/>
        <v>94129.3869811857</v>
      </c>
      <c r="F1965" s="1">
        <f t="shared" si="335"/>
        <v>168955.5938</v>
      </c>
      <c r="G1965" s="1">
        <f t="shared" si="336"/>
        <v>0</v>
      </c>
      <c r="H1965" s="2">
        <f t="shared" si="337"/>
        <v>0.79492929061325279</v>
      </c>
      <c r="I1965" s="2">
        <f t="shared" si="338"/>
        <v>-0.93561332653710827</v>
      </c>
      <c r="J1965" s="2">
        <f t="shared" si="339"/>
        <v>0</v>
      </c>
      <c r="K1965" s="2">
        <f t="shared" si="340"/>
        <v>2.1215495591633544E-6</v>
      </c>
      <c r="L1965" s="2">
        <f>AM1965/SUM(AM1:AM$2583)</f>
        <v>0</v>
      </c>
      <c r="M1965" t="s">
        <v>3884</v>
      </c>
      <c r="N1965" t="s">
        <v>4466</v>
      </c>
      <c r="O1965" t="s">
        <v>4467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>
        <v>3178152.24143423</v>
      </c>
      <c r="AA1965" s="1">
        <v>3987718.4575963798</v>
      </c>
      <c r="AB1965" s="1">
        <v>6219615.44451157</v>
      </c>
      <c r="AC1965" s="1">
        <v>12591430.661494499</v>
      </c>
      <c r="AD1965" s="1">
        <v>5140964.9137546299</v>
      </c>
      <c r="AE1965" s="1">
        <v>2624077.0754739302</v>
      </c>
      <c r="AF1965" s="1"/>
      <c r="AG1965" s="1"/>
      <c r="AH1965" s="1"/>
      <c r="AI1965" s="1"/>
      <c r="AJ1965" s="1">
        <v>-186734.930128534</v>
      </c>
      <c r="AK1965" s="1">
        <v>94129.3869811857</v>
      </c>
      <c r="AL1965" s="1">
        <v>168955.5938</v>
      </c>
      <c r="AM1965" s="1"/>
    </row>
    <row r="1966" spans="1:39" x14ac:dyDescent="0.3">
      <c r="A1966" t="str">
        <f t="shared" si="330"/>
        <v>PAMS</v>
      </c>
      <c r="B1966" t="str">
        <f t="shared" si="331"/>
        <v>H915</v>
      </c>
      <c r="C1966" t="str">
        <f t="shared" si="332"/>
        <v>OTHER QC SVCS/AIRCRAFT</v>
      </c>
      <c r="D1966" s="1">
        <f t="shared" si="333"/>
        <v>0</v>
      </c>
      <c r="E1966" s="1">
        <f t="shared" si="334"/>
        <v>3820282.8193832398</v>
      </c>
      <c r="F1966" s="1">
        <f t="shared" si="335"/>
        <v>5191320.4062999999</v>
      </c>
      <c r="G1966" s="1">
        <f t="shared" si="336"/>
        <v>1834397.5022408799</v>
      </c>
      <c r="H1966" s="2">
        <f t="shared" si="337"/>
        <v>0.358883792571699</v>
      </c>
      <c r="I1966" s="2" t="e">
        <f t="shared" si="338"/>
        <v>#DIV/0!</v>
      </c>
      <c r="J1966" s="2">
        <f t="shared" si="339"/>
        <v>0.35335855980199588</v>
      </c>
      <c r="K1966" s="2">
        <f t="shared" si="340"/>
        <v>6.518661662364854E-5</v>
      </c>
      <c r="L1966" s="2">
        <f>AM1966/SUM(AM1:AM$2583)</f>
        <v>3.6014430930576858E-5</v>
      </c>
      <c r="M1966" t="s">
        <v>3884</v>
      </c>
      <c r="N1966" t="s">
        <v>4468</v>
      </c>
      <c r="O1966" t="s">
        <v>4469</v>
      </c>
      <c r="P1966" s="1"/>
      <c r="Q1966" s="1"/>
      <c r="R1966" s="1"/>
      <c r="S1966" s="1">
        <v>131050.096867965</v>
      </c>
      <c r="T1966" s="1"/>
      <c r="U1966" s="1"/>
      <c r="V1966" s="1">
        <v>88609.588163670502</v>
      </c>
      <c r="W1966" s="1">
        <v>6659678.9079481</v>
      </c>
      <c r="X1966" s="1">
        <v>0</v>
      </c>
      <c r="Y1966" s="1"/>
      <c r="Z1966" s="1"/>
      <c r="AA1966" s="1">
        <v>178251.22191436999</v>
      </c>
      <c r="AB1966" s="1">
        <v>52594.979314964898</v>
      </c>
      <c r="AC1966" s="1">
        <v>48663.294479004297</v>
      </c>
      <c r="AD1966" s="1"/>
      <c r="AE1966" s="1"/>
      <c r="AF1966" s="1"/>
      <c r="AG1966" s="1"/>
      <c r="AH1966" s="1"/>
      <c r="AI1966" s="1"/>
      <c r="AJ1966" s="1">
        <v>4262425.1823111903</v>
      </c>
      <c r="AK1966" s="1">
        <v>3820282.8193832398</v>
      </c>
      <c r="AL1966" s="1">
        <v>5191320.4062999999</v>
      </c>
      <c r="AM1966" s="1">
        <v>1834397.5022408799</v>
      </c>
    </row>
    <row r="1967" spans="1:39" x14ac:dyDescent="0.3">
      <c r="A1967" t="str">
        <f t="shared" si="330"/>
        <v>PAMS</v>
      </c>
      <c r="B1967" t="str">
        <f t="shared" si="331"/>
        <v>H916</v>
      </c>
      <c r="C1967" t="str">
        <f t="shared" si="332"/>
        <v>OTHER QC SVCS/AIRCRAFT COMPONENTS</v>
      </c>
      <c r="D1967" s="1">
        <f t="shared" si="333"/>
        <v>0</v>
      </c>
      <c r="E1967" s="1">
        <f t="shared" si="334"/>
        <v>0</v>
      </c>
      <c r="F1967" s="1">
        <f t="shared" si="335"/>
        <v>89697.281300000002</v>
      </c>
      <c r="G1967" s="1">
        <f t="shared" si="336"/>
        <v>1079831.3896971401</v>
      </c>
      <c r="H1967" s="2" t="e">
        <f t="shared" si="337"/>
        <v>#DIV/0!</v>
      </c>
      <c r="I1967" s="2" t="e">
        <f t="shared" si="338"/>
        <v>#DIV/0!</v>
      </c>
      <c r="J1967" s="2">
        <f t="shared" si="339"/>
        <v>12.038618941922604</v>
      </c>
      <c r="K1967" s="2">
        <f t="shared" si="340"/>
        <v>1.1263150471681301E-6</v>
      </c>
      <c r="L1967" s="2">
        <f>AM1967/SUM(AM1:AM$2583)</f>
        <v>2.1200155884103345E-5</v>
      </c>
      <c r="M1967" t="s">
        <v>3884</v>
      </c>
      <c r="N1967" t="s">
        <v>4470</v>
      </c>
      <c r="O1967" t="s">
        <v>4471</v>
      </c>
      <c r="P1967" s="1"/>
      <c r="Q1967" s="1"/>
      <c r="R1967" s="1"/>
      <c r="S1967" s="1"/>
      <c r="T1967" s="1"/>
      <c r="U1967" s="1">
        <v>5269.3396773757704</v>
      </c>
      <c r="V1967" s="1">
        <v>2010.5178184413601</v>
      </c>
      <c r="W1967" s="1">
        <v>48173.804890007501</v>
      </c>
      <c r="X1967" s="1">
        <v>78540693.407690898</v>
      </c>
      <c r="Y1967" s="1">
        <v>6679903.6080077197</v>
      </c>
      <c r="Z1967" s="1">
        <v>1975264.2475100299</v>
      </c>
      <c r="AA1967" s="1">
        <v>1424927.4441545601</v>
      </c>
      <c r="AB1967" s="1"/>
      <c r="AC1967" s="1">
        <v>-1263768.3811842201</v>
      </c>
      <c r="AD1967" s="1">
        <v>-699220.08930475195</v>
      </c>
      <c r="AE1967" s="1"/>
      <c r="AF1967" s="1"/>
      <c r="AG1967" s="1"/>
      <c r="AH1967" s="1"/>
      <c r="AI1967" s="1"/>
      <c r="AJ1967" s="1">
        <v>38972.649310367902</v>
      </c>
      <c r="AK1967" s="1"/>
      <c r="AL1967" s="1">
        <v>89697.281300000002</v>
      </c>
      <c r="AM1967" s="1">
        <v>1079831.3896971401</v>
      </c>
    </row>
    <row r="1968" spans="1:39" x14ac:dyDescent="0.3">
      <c r="A1968" t="str">
        <f t="shared" si="330"/>
        <v>PAMS</v>
      </c>
      <c r="B1968" t="str">
        <f t="shared" si="331"/>
        <v>H917</v>
      </c>
      <c r="C1968" t="str">
        <f t="shared" si="332"/>
        <v>OTHER QC SVCS/AIRCRAFT GROUND EQ</v>
      </c>
      <c r="D1968" s="1">
        <f t="shared" si="333"/>
        <v>0</v>
      </c>
      <c r="E1968" s="1">
        <f t="shared" si="334"/>
        <v>0</v>
      </c>
      <c r="F1968" s="1">
        <f t="shared" si="335"/>
        <v>0</v>
      </c>
      <c r="G1968" s="1">
        <f t="shared" si="336"/>
        <v>346008.48430937098</v>
      </c>
      <c r="H1968" s="2" t="e">
        <f t="shared" si="337"/>
        <v>#DIV/0!</v>
      </c>
      <c r="I1968" s="2" t="e">
        <f t="shared" si="338"/>
        <v>#DIV/0!</v>
      </c>
      <c r="J1968" s="2" t="e">
        <f t="shared" si="339"/>
        <v>#DIV/0!</v>
      </c>
      <c r="K1968" s="2">
        <f t="shared" si="340"/>
        <v>0</v>
      </c>
      <c r="L1968" s="2">
        <f>AM1968/SUM(AM1:AM$2583)</f>
        <v>6.793128885277504E-6</v>
      </c>
      <c r="M1968" t="s">
        <v>3884</v>
      </c>
      <c r="N1968" t="s">
        <v>4472</v>
      </c>
      <c r="O1968" t="s">
        <v>4473</v>
      </c>
      <c r="P1968" s="1"/>
      <c r="Q1968" s="1"/>
      <c r="R1968" s="1"/>
      <c r="S1968" s="1">
        <v>1430487.99923062</v>
      </c>
      <c r="T1968" s="1">
        <v>840846.77735744102</v>
      </c>
      <c r="U1968" s="1"/>
      <c r="V1968" s="1"/>
      <c r="W1968" s="1">
        <v>0</v>
      </c>
      <c r="X1968" s="1">
        <v>0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>
        <v>346008.48430937098</v>
      </c>
    </row>
    <row r="1969" spans="1:39" x14ac:dyDescent="0.3">
      <c r="A1969" t="str">
        <f t="shared" si="330"/>
        <v>PAMS</v>
      </c>
      <c r="B1969" t="str">
        <f t="shared" si="331"/>
        <v>H918</v>
      </c>
      <c r="C1969" t="str">
        <f t="shared" si="332"/>
        <v>OTHER QC SVCS/SPACE VEHICLES</v>
      </c>
      <c r="D1969" s="1">
        <f t="shared" si="333"/>
        <v>0</v>
      </c>
      <c r="E1969" s="1">
        <f t="shared" si="334"/>
        <v>0</v>
      </c>
      <c r="F1969" s="1">
        <f t="shared" si="335"/>
        <v>0</v>
      </c>
      <c r="G1969" s="1">
        <f t="shared" si="336"/>
        <v>0</v>
      </c>
      <c r="H1969" s="2" t="e">
        <f t="shared" si="337"/>
        <v>#DIV/0!</v>
      </c>
      <c r="I1969" s="2" t="e">
        <f t="shared" si="338"/>
        <v>#DIV/0!</v>
      </c>
      <c r="J1969" s="2" t="e">
        <f t="shared" si="339"/>
        <v>#DIV/0!</v>
      </c>
      <c r="K1969" s="2">
        <f t="shared" si="340"/>
        <v>0</v>
      </c>
      <c r="L1969" s="2">
        <f>AM1969/SUM(AM1:AM$2583)</f>
        <v>0</v>
      </c>
      <c r="M1969" t="s">
        <v>3884</v>
      </c>
      <c r="N1969" t="s">
        <v>4474</v>
      </c>
      <c r="O1969" t="s">
        <v>4475</v>
      </c>
      <c r="P1969" s="1">
        <v>0</v>
      </c>
      <c r="Q1969" s="1"/>
      <c r="R1969" s="1"/>
      <c r="S1969" s="1"/>
      <c r="T1969" s="1"/>
      <c r="U1969" s="1"/>
      <c r="V1969" s="1"/>
      <c r="W1969" s="1"/>
      <c r="X1969" s="1"/>
      <c r="Y1969" s="1">
        <v>0</v>
      </c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</row>
    <row r="1970" spans="1:39" x14ac:dyDescent="0.3">
      <c r="A1970" t="str">
        <f t="shared" si="330"/>
        <v>PAMS</v>
      </c>
      <c r="B1970" t="str">
        <f t="shared" si="331"/>
        <v>H923</v>
      </c>
      <c r="C1970" t="str">
        <f t="shared" si="332"/>
        <v>OTHER QC SVCS/VEHICLES-TRAILERS-CYC</v>
      </c>
      <c r="D1970" s="1">
        <f t="shared" si="333"/>
        <v>0</v>
      </c>
      <c r="E1970" s="1">
        <f t="shared" si="334"/>
        <v>0</v>
      </c>
      <c r="F1970" s="1">
        <f t="shared" si="335"/>
        <v>0</v>
      </c>
      <c r="G1970" s="1">
        <f t="shared" si="336"/>
        <v>0</v>
      </c>
      <c r="H1970" s="2" t="e">
        <f t="shared" si="337"/>
        <v>#DIV/0!</v>
      </c>
      <c r="I1970" s="2" t="e">
        <f t="shared" si="338"/>
        <v>#DIV/0!</v>
      </c>
      <c r="J1970" s="2" t="e">
        <f t="shared" si="339"/>
        <v>#DIV/0!</v>
      </c>
      <c r="K1970" s="2">
        <f t="shared" si="340"/>
        <v>0</v>
      </c>
      <c r="L1970" s="2">
        <f>AM1970/SUM(AM1:AM$2583)</f>
        <v>0</v>
      </c>
      <c r="M1970" t="s">
        <v>3884</v>
      </c>
      <c r="N1970" t="s">
        <v>4476</v>
      </c>
      <c r="O1970" t="s">
        <v>4477</v>
      </c>
      <c r="P1970" s="1"/>
      <c r="Q1970" s="1">
        <v>85325.738491821598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</row>
    <row r="1971" spans="1:39" x14ac:dyDescent="0.3">
      <c r="A1971" t="str">
        <f t="shared" si="330"/>
        <v>PAMS</v>
      </c>
      <c r="B1971" t="str">
        <f t="shared" si="331"/>
        <v>H925</v>
      </c>
      <c r="C1971" t="str">
        <f t="shared" si="332"/>
        <v>OTHER QC SVCS/VEHICULAR EQ</v>
      </c>
      <c r="D1971" s="1">
        <f t="shared" si="333"/>
        <v>7309.6493743206502</v>
      </c>
      <c r="E1971" s="1">
        <f t="shared" si="334"/>
        <v>0</v>
      </c>
      <c r="F1971" s="1">
        <f t="shared" si="335"/>
        <v>0</v>
      </c>
      <c r="G1971" s="1">
        <f t="shared" si="336"/>
        <v>0</v>
      </c>
      <c r="H1971" s="2" t="e">
        <f t="shared" si="337"/>
        <v>#DIV/0!</v>
      </c>
      <c r="I1971" s="2">
        <f t="shared" si="338"/>
        <v>-1</v>
      </c>
      <c r="J1971" s="2" t="e">
        <f t="shared" si="339"/>
        <v>#DIV/0!</v>
      </c>
      <c r="K1971" s="2">
        <f t="shared" si="340"/>
        <v>0</v>
      </c>
      <c r="L1971" s="2">
        <f>AM1971/SUM(AM1:AM$2583)</f>
        <v>0</v>
      </c>
      <c r="M1971" t="s">
        <v>3884</v>
      </c>
      <c r="N1971" t="s">
        <v>4478</v>
      </c>
      <c r="O1971" t="s">
        <v>4479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>
        <v>5232.9154743111603</v>
      </c>
      <c r="AD1971" s="1">
        <v>6662.1458848095999</v>
      </c>
      <c r="AE1971" s="1">
        <v>7309.6493743206502</v>
      </c>
      <c r="AF1971" s="1">
        <v>7320.0353949664404</v>
      </c>
      <c r="AG1971" s="1">
        <v>5604.5921976258996</v>
      </c>
      <c r="AH1971" s="1"/>
      <c r="AI1971" s="1"/>
      <c r="AJ1971" s="1"/>
      <c r="AK1971" s="1"/>
      <c r="AL1971" s="1"/>
      <c r="AM1971" s="1"/>
    </row>
    <row r="1972" spans="1:39" x14ac:dyDescent="0.3">
      <c r="A1972" t="str">
        <f t="shared" si="330"/>
        <v>PAMS</v>
      </c>
      <c r="B1972" t="str">
        <f t="shared" si="331"/>
        <v>H928</v>
      </c>
      <c r="C1972" t="str">
        <f t="shared" si="332"/>
        <v>OTHER QC SVCS/ENGINES &amp; TURBINES</v>
      </c>
      <c r="D1972" s="1">
        <f t="shared" si="333"/>
        <v>0</v>
      </c>
      <c r="E1972" s="1">
        <f t="shared" si="334"/>
        <v>0</v>
      </c>
      <c r="F1972" s="1">
        <f t="shared" si="335"/>
        <v>0</v>
      </c>
      <c r="G1972" s="1">
        <f t="shared" si="336"/>
        <v>0</v>
      </c>
      <c r="H1972" s="2" t="e">
        <f t="shared" si="337"/>
        <v>#DIV/0!</v>
      </c>
      <c r="I1972" s="2" t="e">
        <f t="shared" si="338"/>
        <v>#DIV/0!</v>
      </c>
      <c r="J1972" s="2" t="e">
        <f t="shared" si="339"/>
        <v>#DIV/0!</v>
      </c>
      <c r="K1972" s="2">
        <f t="shared" si="340"/>
        <v>0</v>
      </c>
      <c r="L1972" s="2">
        <f>AM1972/SUM(AM1:AM$2583)</f>
        <v>0</v>
      </c>
      <c r="M1972" t="s">
        <v>3884</v>
      </c>
      <c r="N1972" t="s">
        <v>4480</v>
      </c>
      <c r="O1972" t="s">
        <v>4481</v>
      </c>
      <c r="P1972" s="1"/>
      <c r="Q1972" s="1"/>
      <c r="R1972" s="1"/>
      <c r="S1972" s="1"/>
      <c r="T1972" s="1"/>
      <c r="U1972" s="1">
        <v>32219.485731417099</v>
      </c>
      <c r="V1972" s="1">
        <v>-13900.2560159555</v>
      </c>
      <c r="W1972" s="1">
        <v>0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</row>
    <row r="1973" spans="1:39" x14ac:dyDescent="0.3">
      <c r="A1973" t="str">
        <f t="shared" si="330"/>
        <v>PAMS</v>
      </c>
      <c r="B1973" t="str">
        <f t="shared" si="331"/>
        <v>H931</v>
      </c>
      <c r="C1973" t="str">
        <f t="shared" si="332"/>
        <v>OTHER QC SVCS/BEARINGS</v>
      </c>
      <c r="D1973" s="1">
        <f t="shared" si="333"/>
        <v>0</v>
      </c>
      <c r="E1973" s="1">
        <f t="shared" si="334"/>
        <v>0</v>
      </c>
      <c r="F1973" s="1">
        <f t="shared" si="335"/>
        <v>8211.3798999999999</v>
      </c>
      <c r="G1973" s="1">
        <f t="shared" si="336"/>
        <v>0</v>
      </c>
      <c r="H1973" s="2" t="e">
        <f t="shared" si="337"/>
        <v>#DIV/0!</v>
      </c>
      <c r="I1973" s="2" t="e">
        <f t="shared" si="338"/>
        <v>#DIV/0!</v>
      </c>
      <c r="J1973" s="2">
        <f t="shared" si="339"/>
        <v>0</v>
      </c>
      <c r="K1973" s="2">
        <f t="shared" si="340"/>
        <v>1.0310904193908868E-7</v>
      </c>
      <c r="L1973" s="2">
        <f>AM1973/SUM(AM1:AM$2583)</f>
        <v>0</v>
      </c>
      <c r="M1973" t="s">
        <v>3884</v>
      </c>
      <c r="N1973" t="s">
        <v>4482</v>
      </c>
      <c r="O1973" t="s">
        <v>4483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>
        <v>8211.3798999999999</v>
      </c>
      <c r="AM1973" s="1">
        <v>0</v>
      </c>
    </row>
    <row r="1974" spans="1:39" x14ac:dyDescent="0.3">
      <c r="A1974" t="str">
        <f t="shared" si="330"/>
        <v>PAMS</v>
      </c>
      <c r="B1974" t="str">
        <f t="shared" si="331"/>
        <v>H932</v>
      </c>
      <c r="C1974" t="str">
        <f t="shared" si="332"/>
        <v>OTHER QC SVCS/WOODWORKING MACHINE</v>
      </c>
      <c r="D1974" s="1">
        <f t="shared" si="333"/>
        <v>0</v>
      </c>
      <c r="E1974" s="1">
        <f t="shared" si="334"/>
        <v>0</v>
      </c>
      <c r="F1974" s="1">
        <f t="shared" si="335"/>
        <v>0</v>
      </c>
      <c r="G1974" s="1">
        <f t="shared" si="336"/>
        <v>0</v>
      </c>
      <c r="H1974" s="2" t="e">
        <f t="shared" si="337"/>
        <v>#DIV/0!</v>
      </c>
      <c r="I1974" s="2" t="e">
        <f t="shared" si="338"/>
        <v>#DIV/0!</v>
      </c>
      <c r="J1974" s="2" t="e">
        <f t="shared" si="339"/>
        <v>#DIV/0!</v>
      </c>
      <c r="K1974" s="2">
        <f t="shared" si="340"/>
        <v>0</v>
      </c>
      <c r="L1974" s="2">
        <f>AM1974/SUM(AM1:AM$2583)</f>
        <v>0</v>
      </c>
      <c r="M1974" t="s">
        <v>3884</v>
      </c>
      <c r="N1974" t="s">
        <v>4484</v>
      </c>
      <c r="O1974" t="s">
        <v>4485</v>
      </c>
      <c r="P1974" s="1"/>
      <c r="Q1974" s="1"/>
      <c r="R1974" s="1"/>
      <c r="S1974" s="1"/>
      <c r="T1974" s="1"/>
      <c r="U1974" s="1">
        <v>21654.820591955198</v>
      </c>
      <c r="V1974" s="1">
        <v>-5522.6323941887204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</row>
    <row r="1975" spans="1:39" x14ac:dyDescent="0.3">
      <c r="A1975" t="str">
        <f t="shared" si="330"/>
        <v>PAMS</v>
      </c>
      <c r="B1975" t="str">
        <f t="shared" si="331"/>
        <v>H937</v>
      </c>
      <c r="C1975" t="str">
        <f t="shared" si="332"/>
        <v>OTHER QC SVCS/AGRICULTURE MACHINE</v>
      </c>
      <c r="D1975" s="1">
        <f t="shared" si="333"/>
        <v>0</v>
      </c>
      <c r="E1975" s="1">
        <f t="shared" si="334"/>
        <v>0</v>
      </c>
      <c r="F1975" s="1">
        <f t="shared" si="335"/>
        <v>0</v>
      </c>
      <c r="G1975" s="1">
        <f t="shared" si="336"/>
        <v>0</v>
      </c>
      <c r="H1975" s="2" t="e">
        <f t="shared" si="337"/>
        <v>#DIV/0!</v>
      </c>
      <c r="I1975" s="2" t="e">
        <f t="shared" si="338"/>
        <v>#DIV/0!</v>
      </c>
      <c r="J1975" s="2" t="e">
        <f t="shared" si="339"/>
        <v>#DIV/0!</v>
      </c>
      <c r="K1975" s="2">
        <f t="shared" si="340"/>
        <v>0</v>
      </c>
      <c r="L1975" s="2">
        <f>AM1975/SUM(AM1:AM$2583)</f>
        <v>0</v>
      </c>
      <c r="M1975" t="s">
        <v>3884</v>
      </c>
      <c r="N1975" t="s">
        <v>4486</v>
      </c>
      <c r="O1975" t="s">
        <v>4487</v>
      </c>
      <c r="P1975" s="1"/>
      <c r="Q1975" s="1"/>
      <c r="R1975" s="1"/>
      <c r="S1975" s="1"/>
      <c r="T1975" s="1">
        <v>277983.11190344201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</row>
    <row r="1976" spans="1:39" x14ac:dyDescent="0.3">
      <c r="A1976" t="str">
        <f t="shared" si="330"/>
        <v>PAMS</v>
      </c>
      <c r="B1976" t="str">
        <f t="shared" si="331"/>
        <v>H939</v>
      </c>
      <c r="C1976" t="str">
        <f t="shared" si="332"/>
        <v>OTHER QC SVCS/MATERIALS HANDLING EQ</v>
      </c>
      <c r="D1976" s="1">
        <f t="shared" si="333"/>
        <v>0</v>
      </c>
      <c r="E1976" s="1">
        <f t="shared" si="334"/>
        <v>0</v>
      </c>
      <c r="F1976" s="1">
        <f t="shared" si="335"/>
        <v>0</v>
      </c>
      <c r="G1976" s="1">
        <f t="shared" si="336"/>
        <v>0</v>
      </c>
      <c r="H1976" s="2" t="e">
        <f t="shared" si="337"/>
        <v>#DIV/0!</v>
      </c>
      <c r="I1976" s="2" t="e">
        <f t="shared" si="338"/>
        <v>#DIV/0!</v>
      </c>
      <c r="J1976" s="2" t="e">
        <f t="shared" si="339"/>
        <v>#DIV/0!</v>
      </c>
      <c r="K1976" s="2">
        <f t="shared" si="340"/>
        <v>0</v>
      </c>
      <c r="L1976" s="2">
        <f>AM1976/SUM(AM1:AM$2583)</f>
        <v>0</v>
      </c>
      <c r="M1976" t="s">
        <v>3884</v>
      </c>
      <c r="N1976" t="s">
        <v>4488</v>
      </c>
      <c r="O1976" t="s">
        <v>4489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>
        <v>12837.933847550499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</row>
    <row r="1977" spans="1:39" x14ac:dyDescent="0.3">
      <c r="A1977" t="str">
        <f t="shared" si="330"/>
        <v>PAMS</v>
      </c>
      <c r="B1977" t="str">
        <f t="shared" si="331"/>
        <v>H941</v>
      </c>
      <c r="C1977" t="str">
        <f t="shared" si="332"/>
        <v>OTHER QC SVCS/REFRIGERATION - AC EQ</v>
      </c>
      <c r="D1977" s="1">
        <f t="shared" si="333"/>
        <v>8036.2986994063804</v>
      </c>
      <c r="E1977" s="1">
        <f t="shared" si="334"/>
        <v>5346.43797462148</v>
      </c>
      <c r="F1977" s="1">
        <f t="shared" si="335"/>
        <v>50050</v>
      </c>
      <c r="G1977" s="1">
        <f t="shared" si="336"/>
        <v>0</v>
      </c>
      <c r="H1977" s="2">
        <f t="shared" si="337"/>
        <v>8.3613729809599953</v>
      </c>
      <c r="I1977" s="2">
        <f t="shared" si="338"/>
        <v>5.2279915010746247</v>
      </c>
      <c r="J1977" s="2">
        <f t="shared" si="339"/>
        <v>0</v>
      </c>
      <c r="K1977" s="2">
        <f t="shared" si="340"/>
        <v>6.284701976888669E-7</v>
      </c>
      <c r="L1977" s="2">
        <f>AM1977/SUM(AM1:AM$2583)</f>
        <v>0</v>
      </c>
      <c r="M1977" t="s">
        <v>3884</v>
      </c>
      <c r="N1977" t="s">
        <v>4490</v>
      </c>
      <c r="O1977" t="s">
        <v>4491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>
        <v>8036.2986994063804</v>
      </c>
      <c r="AF1977" s="1"/>
      <c r="AG1977" s="1"/>
      <c r="AH1977" s="1"/>
      <c r="AI1977" s="1"/>
      <c r="AJ1977" s="1">
        <v>726142.10834234301</v>
      </c>
      <c r="AK1977" s="1">
        <v>5346.43797462148</v>
      </c>
      <c r="AL1977" s="1">
        <v>50050</v>
      </c>
      <c r="AM1977" s="1">
        <v>0</v>
      </c>
    </row>
    <row r="1978" spans="1:39" x14ac:dyDescent="0.3">
      <c r="A1978" t="str">
        <f t="shared" si="330"/>
        <v>PAMS</v>
      </c>
      <c r="B1978" t="str">
        <f t="shared" si="331"/>
        <v>H942</v>
      </c>
      <c r="C1978" t="str">
        <f t="shared" si="332"/>
        <v>OTHER QC SVCS/FIRE-RESCUE-SAFETY EQ</v>
      </c>
      <c r="D1978" s="1">
        <f t="shared" si="333"/>
        <v>-16113.8108969965</v>
      </c>
      <c r="E1978" s="1">
        <f t="shared" si="334"/>
        <v>53415.106866911898</v>
      </c>
      <c r="F1978" s="1">
        <f t="shared" si="335"/>
        <v>7377.3</v>
      </c>
      <c r="G1978" s="1">
        <f t="shared" si="336"/>
        <v>0</v>
      </c>
      <c r="H1978" s="2">
        <f t="shared" si="337"/>
        <v>-0.86188738668292575</v>
      </c>
      <c r="I1978" s="2">
        <f t="shared" si="338"/>
        <v>-1.4578246602965335</v>
      </c>
      <c r="J1978" s="2">
        <f t="shared" si="339"/>
        <v>0</v>
      </c>
      <c r="K1978" s="2">
        <f t="shared" si="340"/>
        <v>9.2635628160041512E-8</v>
      </c>
      <c r="L1978" s="2">
        <f>AM1978/SUM(AM1:AM$2583)</f>
        <v>0</v>
      </c>
      <c r="M1978" t="s">
        <v>3884</v>
      </c>
      <c r="N1978" t="s">
        <v>4492</v>
      </c>
      <c r="O1978" t="s">
        <v>4493</v>
      </c>
      <c r="P1978" s="1"/>
      <c r="Q1978" s="1"/>
      <c r="R1978" s="1"/>
      <c r="S1978" s="1"/>
      <c r="T1978" s="1"/>
      <c r="U1978" s="1"/>
      <c r="V1978" s="1">
        <v>167776.17400067</v>
      </c>
      <c r="W1978" s="1">
        <v>87403.911490854705</v>
      </c>
      <c r="X1978" s="1">
        <v>91098.297834703393</v>
      </c>
      <c r="Y1978" s="1"/>
      <c r="Z1978" s="1"/>
      <c r="AA1978" s="1"/>
      <c r="AB1978" s="1"/>
      <c r="AC1978" s="1"/>
      <c r="AD1978" s="1">
        <v>35966.4329824015</v>
      </c>
      <c r="AE1978" s="1">
        <v>-16113.8108969965</v>
      </c>
      <c r="AF1978" s="1"/>
      <c r="AG1978" s="1">
        <v>196021.878427232</v>
      </c>
      <c r="AH1978" s="1">
        <v>0</v>
      </c>
      <c r="AI1978" s="1"/>
      <c r="AJ1978" s="1"/>
      <c r="AK1978" s="1">
        <v>53415.106866911898</v>
      </c>
      <c r="AL1978" s="1">
        <v>7377.3</v>
      </c>
      <c r="AM1978" s="1"/>
    </row>
    <row r="1979" spans="1:39" x14ac:dyDescent="0.3">
      <c r="A1979" t="str">
        <f t="shared" si="330"/>
        <v>PAMS</v>
      </c>
      <c r="B1979" t="str">
        <f t="shared" si="331"/>
        <v>H944</v>
      </c>
      <c r="C1979" t="str">
        <f t="shared" si="332"/>
        <v>OTHER QC SVCS/FURNACE-NUCLEAR REAC</v>
      </c>
      <c r="D1979" s="1">
        <f t="shared" si="333"/>
        <v>25068.4541518796</v>
      </c>
      <c r="E1979" s="1">
        <f t="shared" si="334"/>
        <v>23353.241073146601</v>
      </c>
      <c r="F1979" s="1">
        <f t="shared" si="335"/>
        <v>0</v>
      </c>
      <c r="G1979" s="1">
        <f t="shared" si="336"/>
        <v>0</v>
      </c>
      <c r="H1979" s="2">
        <f t="shared" si="337"/>
        <v>-1</v>
      </c>
      <c r="I1979" s="2">
        <f t="shared" si="338"/>
        <v>-1</v>
      </c>
      <c r="J1979" s="2" t="e">
        <f t="shared" si="339"/>
        <v>#DIV/0!</v>
      </c>
      <c r="K1979" s="2">
        <f t="shared" si="340"/>
        <v>0</v>
      </c>
      <c r="L1979" s="2">
        <f>AM1979/SUM(AM1:AM$2583)</f>
        <v>0</v>
      </c>
      <c r="M1979" t="s">
        <v>3884</v>
      </c>
      <c r="N1979" t="s">
        <v>4494</v>
      </c>
      <c r="O1979" t="s">
        <v>4495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>
        <v>24467.495324485499</v>
      </c>
      <c r="AD1979" s="1">
        <v>19744.804917384499</v>
      </c>
      <c r="AE1979" s="1">
        <v>25068.4541518796</v>
      </c>
      <c r="AF1979" s="1">
        <v>25017.078230237999</v>
      </c>
      <c r="AG1979" s="1">
        <v>22159.005115460099</v>
      </c>
      <c r="AH1979" s="1">
        <v>23157.965177155402</v>
      </c>
      <c r="AI1979" s="1">
        <v>23295.482038934198</v>
      </c>
      <c r="AJ1979" s="1">
        <v>23563.521164342499</v>
      </c>
      <c r="AK1979" s="1">
        <v>23353.241073146601</v>
      </c>
      <c r="AL1979" s="1">
        <v>0</v>
      </c>
      <c r="AM1979" s="1"/>
    </row>
    <row r="1980" spans="1:39" x14ac:dyDescent="0.3">
      <c r="A1980" t="str">
        <f t="shared" si="330"/>
        <v>PAMS</v>
      </c>
      <c r="B1980" t="str">
        <f t="shared" si="331"/>
        <v>H945</v>
      </c>
      <c r="C1980" t="str">
        <f t="shared" si="332"/>
        <v>OTHER QC SVCS/PLUMBING-HEATING EQ</v>
      </c>
      <c r="D1980" s="1">
        <f t="shared" si="333"/>
        <v>255741.412461587</v>
      </c>
      <c r="E1980" s="1">
        <f t="shared" si="334"/>
        <v>83642.094082731797</v>
      </c>
      <c r="F1980" s="1">
        <f t="shared" si="335"/>
        <v>72876.742199999993</v>
      </c>
      <c r="G1980" s="1">
        <f t="shared" si="336"/>
        <v>0</v>
      </c>
      <c r="H1980" s="2">
        <f t="shared" si="337"/>
        <v>-0.12870734527621475</v>
      </c>
      <c r="I1980" s="2">
        <f t="shared" si="338"/>
        <v>-0.71503738288398533</v>
      </c>
      <c r="J1980" s="2">
        <f t="shared" si="339"/>
        <v>0</v>
      </c>
      <c r="K1980" s="2">
        <f t="shared" si="340"/>
        <v>9.1510210943765404E-7</v>
      </c>
      <c r="L1980" s="2">
        <f>AM1980/SUM(AM1:AM$2583)</f>
        <v>0</v>
      </c>
      <c r="M1980" t="s">
        <v>3884</v>
      </c>
      <c r="N1980" t="s">
        <v>4496</v>
      </c>
      <c r="O1980" t="s">
        <v>4497</v>
      </c>
      <c r="P1980" s="1"/>
      <c r="Q1980" s="1"/>
      <c r="R1980" s="1"/>
      <c r="S1980" s="1"/>
      <c r="T1980" s="1"/>
      <c r="U1980" s="1"/>
      <c r="V1980" s="1">
        <v>3946.9344933657599</v>
      </c>
      <c r="W1980" s="1"/>
      <c r="X1980" s="1"/>
      <c r="Y1980" s="1"/>
      <c r="Z1980" s="1"/>
      <c r="AA1980" s="1"/>
      <c r="AB1980" s="1"/>
      <c r="AC1980" s="1">
        <v>206523.71590543701</v>
      </c>
      <c r="AD1980" s="1">
        <v>235991.631114391</v>
      </c>
      <c r="AE1980" s="1">
        <v>255741.412461587</v>
      </c>
      <c r="AF1980" s="1"/>
      <c r="AG1980" s="1">
        <v>0</v>
      </c>
      <c r="AH1980" s="1">
        <v>-28906.6911444988</v>
      </c>
      <c r="AI1980" s="1">
        <v>18632.7128968084</v>
      </c>
      <c r="AJ1980" s="1">
        <v>51605.679451402902</v>
      </c>
      <c r="AK1980" s="1">
        <v>83642.094082731797</v>
      </c>
      <c r="AL1980" s="1">
        <v>72876.742199999993</v>
      </c>
      <c r="AM1980" s="1"/>
    </row>
    <row r="1981" spans="1:39" x14ac:dyDescent="0.3">
      <c r="A1981" t="str">
        <f t="shared" si="330"/>
        <v>PAMS</v>
      </c>
      <c r="B1981" t="str">
        <f t="shared" si="331"/>
        <v>H946</v>
      </c>
      <c r="C1981" t="str">
        <f t="shared" si="332"/>
        <v>OTHER QC SVCS/WATER PURIFICATION EQ</v>
      </c>
      <c r="D1981" s="1">
        <f t="shared" si="333"/>
        <v>32444.876892204102</v>
      </c>
      <c r="E1981" s="1">
        <f t="shared" si="334"/>
        <v>103154.431339085</v>
      </c>
      <c r="F1981" s="1">
        <f t="shared" si="335"/>
        <v>216861.37059999999</v>
      </c>
      <c r="G1981" s="1">
        <f t="shared" si="336"/>
        <v>15008.3601047926</v>
      </c>
      <c r="H1981" s="2">
        <f t="shared" si="337"/>
        <v>1.1022981541834325</v>
      </c>
      <c r="I1981" s="2">
        <f t="shared" si="338"/>
        <v>5.6839942503251644</v>
      </c>
      <c r="J1981" s="2">
        <f t="shared" si="339"/>
        <v>6.9207162452530405E-2</v>
      </c>
      <c r="K1981" s="2">
        <f t="shared" si="340"/>
        <v>2.7230950739672452E-6</v>
      </c>
      <c r="L1981" s="2">
        <f>AM1981/SUM(AM1:AM$2583)</f>
        <v>2.9465671846750117E-7</v>
      </c>
      <c r="M1981" t="s">
        <v>3884</v>
      </c>
      <c r="N1981" t="s">
        <v>4498</v>
      </c>
      <c r="O1981" t="s">
        <v>4499</v>
      </c>
      <c r="P1981" s="1"/>
      <c r="Q1981" s="1"/>
      <c r="R1981" s="1">
        <v>50125.078431180897</v>
      </c>
      <c r="S1981" s="1">
        <v>90028.368871620507</v>
      </c>
      <c r="T1981" s="1"/>
      <c r="U1981" s="1"/>
      <c r="V1981" s="1">
        <v>-5616.30742467243</v>
      </c>
      <c r="W1981" s="1"/>
      <c r="X1981" s="1"/>
      <c r="Y1981" s="1">
        <v>32695.547830027801</v>
      </c>
      <c r="Z1981" s="1">
        <v>41582.306289214299</v>
      </c>
      <c r="AA1981" s="1">
        <v>42585.344771096097</v>
      </c>
      <c r="AB1981" s="1">
        <v>49968.1170426061</v>
      </c>
      <c r="AC1981" s="1">
        <v>69425.111272288399</v>
      </c>
      <c r="AD1981" s="1">
        <v>33138.5159028177</v>
      </c>
      <c r="AE1981" s="1">
        <v>32444.876892204102</v>
      </c>
      <c r="AF1981" s="1">
        <v>17952.103070495501</v>
      </c>
      <c r="AG1981" s="1">
        <v>66843.423962628003</v>
      </c>
      <c r="AH1981" s="1">
        <v>43976.153695139597</v>
      </c>
      <c r="AI1981" s="1">
        <v>22916.1692087273</v>
      </c>
      <c r="AJ1981" s="1">
        <v>36033.708143115502</v>
      </c>
      <c r="AK1981" s="1">
        <v>103154.431339085</v>
      </c>
      <c r="AL1981" s="1">
        <v>216861.37059999999</v>
      </c>
      <c r="AM1981" s="1">
        <v>15008.3601047926</v>
      </c>
    </row>
    <row r="1982" spans="1:39" x14ac:dyDescent="0.3">
      <c r="A1982" t="str">
        <f t="shared" si="330"/>
        <v>PAMS</v>
      </c>
      <c r="B1982" t="str">
        <f t="shared" si="331"/>
        <v>H947</v>
      </c>
      <c r="C1982" t="str">
        <f t="shared" si="332"/>
        <v>OTHER QC SVCS/PIPE-TUBING-HOSE</v>
      </c>
      <c r="D1982" s="1">
        <f t="shared" si="333"/>
        <v>0</v>
      </c>
      <c r="E1982" s="1">
        <f t="shared" si="334"/>
        <v>0</v>
      </c>
      <c r="F1982" s="1">
        <f t="shared" si="335"/>
        <v>0</v>
      </c>
      <c r="G1982" s="1">
        <f t="shared" si="336"/>
        <v>0</v>
      </c>
      <c r="H1982" s="2" t="e">
        <f t="shared" si="337"/>
        <v>#DIV/0!</v>
      </c>
      <c r="I1982" s="2" t="e">
        <f t="shared" si="338"/>
        <v>#DIV/0!</v>
      </c>
      <c r="J1982" s="2" t="e">
        <f t="shared" si="339"/>
        <v>#DIV/0!</v>
      </c>
      <c r="K1982" s="2">
        <f t="shared" si="340"/>
        <v>0</v>
      </c>
      <c r="L1982" s="2">
        <f>AM1982/SUM(AM1:AM$2583)</f>
        <v>0</v>
      </c>
      <c r="M1982" t="s">
        <v>3884</v>
      </c>
      <c r="N1982" t="s">
        <v>4500</v>
      </c>
      <c r="O1982" t="s">
        <v>4501</v>
      </c>
      <c r="P1982" s="1"/>
      <c r="Q1982" s="1"/>
      <c r="R1982" s="1"/>
      <c r="S1982" s="1"/>
      <c r="T1982" s="1"/>
      <c r="U1982" s="1">
        <v>-5820.8157751175604</v>
      </c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>
        <v>29004.583994753299</v>
      </c>
      <c r="AG1982" s="1"/>
      <c r="AH1982" s="1">
        <v>53629.873498279201</v>
      </c>
      <c r="AI1982" s="1"/>
      <c r="AJ1982" s="1"/>
      <c r="AK1982" s="1"/>
      <c r="AL1982" s="1"/>
      <c r="AM1982" s="1"/>
    </row>
    <row r="1983" spans="1:39" x14ac:dyDescent="0.3">
      <c r="A1983" t="str">
        <f t="shared" si="330"/>
        <v>PAMS</v>
      </c>
      <c r="B1983" t="str">
        <f t="shared" si="331"/>
        <v>H949</v>
      </c>
      <c r="C1983" t="str">
        <f t="shared" si="332"/>
        <v>OTHER QC SVCS/MAINT REPAIR SHOP EQ</v>
      </c>
      <c r="D1983" s="1">
        <f t="shared" si="333"/>
        <v>28558.846572069499</v>
      </c>
      <c r="E1983" s="1">
        <f t="shared" si="334"/>
        <v>0</v>
      </c>
      <c r="F1983" s="1">
        <f t="shared" si="335"/>
        <v>0</v>
      </c>
      <c r="G1983" s="1">
        <f t="shared" si="336"/>
        <v>3163.7492245869498</v>
      </c>
      <c r="H1983" s="2" t="e">
        <f t="shared" si="337"/>
        <v>#DIV/0!</v>
      </c>
      <c r="I1983" s="2">
        <f t="shared" si="338"/>
        <v>-1</v>
      </c>
      <c r="J1983" s="2" t="e">
        <f t="shared" si="339"/>
        <v>#DIV/0!</v>
      </c>
      <c r="K1983" s="2">
        <f t="shared" si="340"/>
        <v>0</v>
      </c>
      <c r="L1983" s="2">
        <f>AM1983/SUM(AM1:AM$2583)</f>
        <v>6.2113379347368364E-8</v>
      </c>
      <c r="M1983" t="s">
        <v>3884</v>
      </c>
      <c r="N1983" t="s">
        <v>4502</v>
      </c>
      <c r="O1983" t="s">
        <v>4503</v>
      </c>
      <c r="P1983" s="1"/>
      <c r="Q1983" s="1"/>
      <c r="R1983" s="1"/>
      <c r="S1983" s="1"/>
      <c r="T1983" s="1"/>
      <c r="U1983" s="1"/>
      <c r="V1983" s="1">
        <v>5779.8891943230801</v>
      </c>
      <c r="W1983" s="1"/>
      <c r="X1983" s="1">
        <v>8869.8869445729706</v>
      </c>
      <c r="Y1983" s="1">
        <v>19064.3478059234</v>
      </c>
      <c r="Z1983" s="1"/>
      <c r="AA1983" s="1">
        <v>23141.753292945399</v>
      </c>
      <c r="AB1983" s="1">
        <v>23299.127840554502</v>
      </c>
      <c r="AC1983" s="1"/>
      <c r="AD1983" s="1">
        <v>29483.755545606</v>
      </c>
      <c r="AE1983" s="1">
        <v>28558.846572069499</v>
      </c>
      <c r="AF1983" s="1">
        <v>39787.027983287597</v>
      </c>
      <c r="AG1983" s="1">
        <v>42040.8704570513</v>
      </c>
      <c r="AH1983" s="1">
        <v>41336.968754751499</v>
      </c>
      <c r="AI1983" s="1">
        <v>-75764.075431241203</v>
      </c>
      <c r="AJ1983" s="1">
        <v>0</v>
      </c>
      <c r="AK1983" s="1">
        <v>0</v>
      </c>
      <c r="AL1983" s="1"/>
      <c r="AM1983" s="1">
        <v>3163.7492245869498</v>
      </c>
    </row>
    <row r="1984" spans="1:39" x14ac:dyDescent="0.3">
      <c r="A1984" t="str">
        <f t="shared" si="330"/>
        <v>PAMS</v>
      </c>
      <c r="B1984" t="str">
        <f t="shared" si="331"/>
        <v>H951</v>
      </c>
      <c r="C1984" t="str">
        <f t="shared" si="332"/>
        <v>OTHER QC SVCS/HAND TOOLS</v>
      </c>
      <c r="D1984" s="1">
        <f t="shared" si="333"/>
        <v>0</v>
      </c>
      <c r="E1984" s="1">
        <f t="shared" si="334"/>
        <v>0</v>
      </c>
      <c r="F1984" s="1">
        <f t="shared" si="335"/>
        <v>0</v>
      </c>
      <c r="G1984" s="1">
        <f t="shared" si="336"/>
        <v>0</v>
      </c>
      <c r="H1984" s="2" t="e">
        <f t="shared" si="337"/>
        <v>#DIV/0!</v>
      </c>
      <c r="I1984" s="2" t="e">
        <f t="shared" si="338"/>
        <v>#DIV/0!</v>
      </c>
      <c r="J1984" s="2" t="e">
        <f t="shared" si="339"/>
        <v>#DIV/0!</v>
      </c>
      <c r="K1984" s="2">
        <f t="shared" si="340"/>
        <v>0</v>
      </c>
      <c r="L1984" s="2">
        <f>AM1984/SUM(AM1:AM$2583)</f>
        <v>0</v>
      </c>
      <c r="M1984" t="s">
        <v>3884</v>
      </c>
      <c r="N1984" t="s">
        <v>4504</v>
      </c>
      <c r="O1984" t="s">
        <v>4505</v>
      </c>
      <c r="P1984" s="1"/>
      <c r="Q1984" s="1"/>
      <c r="R1984" s="1"/>
      <c r="S1984" s="1"/>
      <c r="T1984" s="1"/>
      <c r="U1984" s="1">
        <v>866192.82367820898</v>
      </c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 spans="1:39" x14ac:dyDescent="0.3">
      <c r="A1985" t="str">
        <f t="shared" ref="A1985:A2048" si="341">M1985</f>
        <v>PAMS</v>
      </c>
      <c r="B1985" t="str">
        <f t="shared" ref="B1985:B2048" si="342">N1985</f>
        <v>H952</v>
      </c>
      <c r="C1985" t="str">
        <f t="shared" ref="C1985:C2048" si="343">O1985</f>
        <v>OTHER QC SVCS/MEASURING TOOLS</v>
      </c>
      <c r="D1985" s="1">
        <f t="shared" ref="D1985:D2048" si="344">AE1985</f>
        <v>0</v>
      </c>
      <c r="E1985" s="1">
        <f t="shared" ref="E1985:E2048" si="345">AK1985</f>
        <v>0</v>
      </c>
      <c r="F1985" s="1">
        <f t="shared" ref="F1985:F2048" si="346">AL1985</f>
        <v>3394.8200999999999</v>
      </c>
      <c r="G1985" s="1">
        <f t="shared" ref="G1985:G2048" si="347">AM1985</f>
        <v>0</v>
      </c>
      <c r="H1985" s="2" t="e">
        <f t="shared" si="337"/>
        <v>#DIV/0!</v>
      </c>
      <c r="I1985" s="2" t="e">
        <f t="shared" si="338"/>
        <v>#DIV/0!</v>
      </c>
      <c r="J1985" s="2">
        <f t="shared" si="339"/>
        <v>0</v>
      </c>
      <c r="K1985" s="2">
        <f t="shared" si="340"/>
        <v>4.2628236950352423E-8</v>
      </c>
      <c r="L1985" s="2">
        <f>AM1985/SUM(AM1:AM$2583)</f>
        <v>0</v>
      </c>
      <c r="M1985" t="s">
        <v>3884</v>
      </c>
      <c r="N1985" t="s">
        <v>4506</v>
      </c>
      <c r="O1985" t="s">
        <v>4507</v>
      </c>
      <c r="P1985" s="1"/>
      <c r="Q1985" s="1"/>
      <c r="R1985" s="1"/>
      <c r="S1985" s="1"/>
      <c r="T1985" s="1"/>
      <c r="U1985" s="1">
        <v>129293.715481034</v>
      </c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>
        <v>3394.8200999999999</v>
      </c>
      <c r="AM1985" s="1"/>
    </row>
    <row r="1986" spans="1:39" x14ac:dyDescent="0.3">
      <c r="A1986" t="str">
        <f t="shared" si="341"/>
        <v>PAMS</v>
      </c>
      <c r="B1986" t="str">
        <f t="shared" si="342"/>
        <v>H954</v>
      </c>
      <c r="C1986" t="str">
        <f t="shared" si="343"/>
        <v>OTHER QC SVCS/PREFAB STRUCTURES</v>
      </c>
      <c r="D1986" s="1">
        <f t="shared" si="344"/>
        <v>0</v>
      </c>
      <c r="E1986" s="1">
        <f t="shared" si="345"/>
        <v>0</v>
      </c>
      <c r="F1986" s="1">
        <f t="shared" si="346"/>
        <v>0</v>
      </c>
      <c r="G1986" s="1">
        <f t="shared" si="347"/>
        <v>0</v>
      </c>
      <c r="H1986" s="2" t="e">
        <f t="shared" ref="H1986:H2049" si="348">AL1986/AK1986-1</f>
        <v>#DIV/0!</v>
      </c>
      <c r="I1986" s="2" t="e">
        <f t="shared" ref="I1986:I2049" si="349">AL1986/AE1986-1</f>
        <v>#DIV/0!</v>
      </c>
      <c r="J1986" s="2" t="e">
        <f t="shared" ref="J1986:J2049" si="350">AM1986/AL1986</f>
        <v>#DIV/0!</v>
      </c>
      <c r="K1986" s="2">
        <f t="shared" ref="K1986:K2049" si="351">AL1986/SUM(AL$1:AL$2583)</f>
        <v>0</v>
      </c>
      <c r="L1986" s="2">
        <f>AM1986/SUM(AM1:AM$2583)</f>
        <v>0</v>
      </c>
      <c r="M1986" t="s">
        <v>3884</v>
      </c>
      <c r="N1986" t="s">
        <v>4508</v>
      </c>
      <c r="O1986" t="s">
        <v>4509</v>
      </c>
      <c r="P1986" s="1"/>
      <c r="Q1986" s="1"/>
      <c r="R1986" s="1"/>
      <c r="S1986" s="1"/>
      <c r="T1986" s="1"/>
      <c r="U1986" s="1"/>
      <c r="V1986" s="1"/>
      <c r="W1986" s="1"/>
      <c r="X1986" s="1">
        <v>148183.28459247801</v>
      </c>
      <c r="Y1986" s="1">
        <v>113545.497816895</v>
      </c>
      <c r="Z1986" s="1">
        <v>113645.741696479</v>
      </c>
      <c r="AA1986" s="1">
        <v>111400.60178202399</v>
      </c>
      <c r="AB1986" s="1">
        <v>110434.31347892901</v>
      </c>
      <c r="AC1986" s="1">
        <v>0</v>
      </c>
      <c r="AD1986" s="1"/>
      <c r="AE1986" s="1"/>
      <c r="AF1986" s="1"/>
      <c r="AG1986" s="1"/>
      <c r="AH1986" s="1">
        <v>22838.229957746898</v>
      </c>
      <c r="AI1986" s="1"/>
      <c r="AJ1986" s="1"/>
      <c r="AK1986" s="1"/>
      <c r="AL1986" s="1"/>
      <c r="AM1986" s="1"/>
    </row>
    <row r="1987" spans="1:39" x14ac:dyDescent="0.3">
      <c r="A1987" t="str">
        <f t="shared" si="341"/>
        <v>PAMS</v>
      </c>
      <c r="B1987" t="str">
        <f t="shared" si="342"/>
        <v>H956</v>
      </c>
      <c r="C1987" t="str">
        <f t="shared" si="343"/>
        <v>OTHER QC SVCS/CONTRUCT MATERIAL</v>
      </c>
      <c r="D1987" s="1">
        <f t="shared" si="344"/>
        <v>0</v>
      </c>
      <c r="E1987" s="1">
        <f t="shared" si="345"/>
        <v>0</v>
      </c>
      <c r="F1987" s="1">
        <f t="shared" si="346"/>
        <v>0</v>
      </c>
      <c r="G1987" s="1">
        <f t="shared" si="347"/>
        <v>0</v>
      </c>
      <c r="H1987" s="2" t="e">
        <f t="shared" si="348"/>
        <v>#DIV/0!</v>
      </c>
      <c r="I1987" s="2" t="e">
        <f t="shared" si="349"/>
        <v>#DIV/0!</v>
      </c>
      <c r="J1987" s="2" t="e">
        <f t="shared" si="350"/>
        <v>#DIV/0!</v>
      </c>
      <c r="K1987" s="2">
        <f t="shared" si="351"/>
        <v>0</v>
      </c>
      <c r="L1987" s="2">
        <f>AM1987/SUM(AM1:AM$2583)</f>
        <v>0</v>
      </c>
      <c r="M1987" t="s">
        <v>3884</v>
      </c>
      <c r="N1987" t="s">
        <v>4510</v>
      </c>
      <c r="O1987" t="s">
        <v>4511</v>
      </c>
      <c r="P1987" s="1"/>
      <c r="Q1987" s="1"/>
      <c r="R1987" s="1"/>
      <c r="S1987" s="1"/>
      <c r="T1987" s="1"/>
      <c r="U1987" s="1"/>
      <c r="V1987" s="1"/>
      <c r="W1987" s="1">
        <v>4068.84266231228</v>
      </c>
      <c r="X1987" s="1"/>
      <c r="Y1987" s="1"/>
      <c r="Z1987" s="1"/>
      <c r="AA1987" s="1"/>
      <c r="AB1987" s="1">
        <v>30643.8061941532</v>
      </c>
      <c r="AC1987" s="1">
        <v>0</v>
      </c>
      <c r="AD1987" s="1">
        <v>75676.408185231601</v>
      </c>
      <c r="AE1987" s="1">
        <v>0</v>
      </c>
      <c r="AF1987" s="1"/>
      <c r="AG1987" s="1"/>
      <c r="AH1987" s="1">
        <v>109338.025922713</v>
      </c>
      <c r="AI1987" s="1"/>
      <c r="AJ1987" s="1"/>
      <c r="AK1987" s="1"/>
      <c r="AL1987" s="1"/>
      <c r="AM1987" s="1"/>
    </row>
    <row r="1988" spans="1:39" x14ac:dyDescent="0.3">
      <c r="A1988" t="str">
        <f t="shared" si="341"/>
        <v>PAMS</v>
      </c>
      <c r="B1988" t="str">
        <f t="shared" si="342"/>
        <v>H959</v>
      </c>
      <c r="C1988" t="str">
        <f t="shared" si="343"/>
        <v>OTHER QC SVCS/ELECT-ELCT EQ</v>
      </c>
      <c r="D1988" s="1">
        <f t="shared" si="344"/>
        <v>4674.2471688935302</v>
      </c>
      <c r="E1988" s="1">
        <f t="shared" si="345"/>
        <v>65939.223472399099</v>
      </c>
      <c r="F1988" s="1">
        <f t="shared" si="346"/>
        <v>9600</v>
      </c>
      <c r="G1988" s="1">
        <f t="shared" si="347"/>
        <v>0</v>
      </c>
      <c r="H1988" s="2">
        <f t="shared" si="348"/>
        <v>-0.85441138832915775</v>
      </c>
      <c r="I1988" s="2">
        <f t="shared" si="349"/>
        <v>1.053806667282525</v>
      </c>
      <c r="J1988" s="2">
        <f t="shared" si="350"/>
        <v>0</v>
      </c>
      <c r="K1988" s="2">
        <f t="shared" si="351"/>
        <v>1.2054573222403839E-7</v>
      </c>
      <c r="L1988" s="2">
        <f>AM1988/SUM(AM1:AM$2583)</f>
        <v>0</v>
      </c>
      <c r="M1988" t="s">
        <v>3884</v>
      </c>
      <c r="N1988" t="s">
        <v>4512</v>
      </c>
      <c r="O1988" t="s">
        <v>4513</v>
      </c>
      <c r="P1988" s="1"/>
      <c r="Q1988" s="1"/>
      <c r="R1988" s="1"/>
      <c r="S1988" s="1"/>
      <c r="T1988" s="1"/>
      <c r="U1988" s="1">
        <v>116114.59166876999</v>
      </c>
      <c r="V1988" s="1"/>
      <c r="W1988" s="1"/>
      <c r="X1988" s="1"/>
      <c r="Y1988" s="1"/>
      <c r="Z1988" s="1"/>
      <c r="AA1988" s="1"/>
      <c r="AB1988" s="1"/>
      <c r="AC1988" s="1"/>
      <c r="AD1988" s="1"/>
      <c r="AE1988" s="1">
        <v>4674.2471688935302</v>
      </c>
      <c r="AF1988" s="1">
        <v>172055.688791753</v>
      </c>
      <c r="AG1988" s="1"/>
      <c r="AH1988" s="1"/>
      <c r="AI1988" s="1"/>
      <c r="AJ1988" s="1"/>
      <c r="AK1988" s="1">
        <v>65939.223472399099</v>
      </c>
      <c r="AL1988" s="1">
        <v>9600</v>
      </c>
      <c r="AM1988" s="1"/>
    </row>
    <row r="1989" spans="1:39" x14ac:dyDescent="0.3">
      <c r="A1989" t="str">
        <f t="shared" si="341"/>
        <v>PAMS</v>
      </c>
      <c r="B1989" t="str">
        <f t="shared" si="342"/>
        <v>H961</v>
      </c>
      <c r="C1989" t="str">
        <f t="shared" si="343"/>
        <v>OTHER QC SVCS/POWER DISTRIBUTION EQ</v>
      </c>
      <c r="D1989" s="1">
        <f t="shared" si="344"/>
        <v>0</v>
      </c>
      <c r="E1989" s="1">
        <f t="shared" si="345"/>
        <v>0</v>
      </c>
      <c r="F1989" s="1">
        <f t="shared" si="346"/>
        <v>0</v>
      </c>
      <c r="G1989" s="1">
        <f t="shared" si="347"/>
        <v>0</v>
      </c>
      <c r="H1989" s="2" t="e">
        <f t="shared" si="348"/>
        <v>#DIV/0!</v>
      </c>
      <c r="I1989" s="2" t="e">
        <f t="shared" si="349"/>
        <v>#DIV/0!</v>
      </c>
      <c r="J1989" s="2" t="e">
        <f t="shared" si="350"/>
        <v>#DIV/0!</v>
      </c>
      <c r="K1989" s="2">
        <f t="shared" si="351"/>
        <v>0</v>
      </c>
      <c r="L1989" s="2">
        <f>AM1989/SUM(AM1:AM$2583)</f>
        <v>0</v>
      </c>
      <c r="M1989" t="s">
        <v>3884</v>
      </c>
      <c r="N1989" t="s">
        <v>4514</v>
      </c>
      <c r="O1989" t="s">
        <v>4515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>
        <v>4443.5941271246402</v>
      </c>
      <c r="AE1989" s="1"/>
      <c r="AF1989" s="1"/>
      <c r="AG1989" s="1"/>
      <c r="AH1989" s="1"/>
      <c r="AI1989" s="1"/>
      <c r="AJ1989" s="1"/>
      <c r="AK1989" s="1"/>
      <c r="AL1989" s="1"/>
      <c r="AM1989" s="1"/>
    </row>
    <row r="1990" spans="1:39" x14ac:dyDescent="0.3">
      <c r="A1990" t="str">
        <f t="shared" si="341"/>
        <v>PAMS</v>
      </c>
      <c r="B1990" t="str">
        <f t="shared" si="342"/>
        <v>H963</v>
      </c>
      <c r="C1990" t="str">
        <f t="shared" si="343"/>
        <v>OTHER QC SVCS/ALARM &amp; SIGNAL SYSTEM</v>
      </c>
      <c r="D1990" s="1">
        <f t="shared" si="344"/>
        <v>0</v>
      </c>
      <c r="E1990" s="1">
        <f t="shared" si="345"/>
        <v>3790921.3224218399</v>
      </c>
      <c r="F1990" s="1">
        <f t="shared" si="346"/>
        <v>6167212.2812999999</v>
      </c>
      <c r="G1990" s="1">
        <f t="shared" si="347"/>
        <v>9972197.9898987208</v>
      </c>
      <c r="H1990" s="2">
        <f t="shared" si="348"/>
        <v>0.62683731915598306</v>
      </c>
      <c r="I1990" s="2" t="e">
        <f t="shared" si="349"/>
        <v>#DIV/0!</v>
      </c>
      <c r="J1990" s="2">
        <f t="shared" si="350"/>
        <v>1.6169701211900978</v>
      </c>
      <c r="K1990" s="2">
        <f t="shared" si="351"/>
        <v>7.7440741690665716E-5</v>
      </c>
      <c r="L1990" s="2">
        <f>AM1990/SUM(AM1:AM$2583)</f>
        <v>1.9578255819391359E-4</v>
      </c>
      <c r="M1990" t="s">
        <v>3884</v>
      </c>
      <c r="N1990" t="s">
        <v>4516</v>
      </c>
      <c r="O1990" t="s">
        <v>4517</v>
      </c>
      <c r="P1990" s="1"/>
      <c r="Q1990" s="1"/>
      <c r="R1990" s="1"/>
      <c r="S1990" s="1"/>
      <c r="T1990" s="1"/>
      <c r="U1990" s="1">
        <v>678146.69262178801</v>
      </c>
      <c r="V1990" s="1">
        <v>4474.0313066845301</v>
      </c>
      <c r="W1990" s="1">
        <v>6994.5990917341596</v>
      </c>
      <c r="X1990" s="1"/>
      <c r="Y1990" s="1"/>
      <c r="Z1990" s="1"/>
      <c r="AA1990" s="1">
        <v>98895.368585831297</v>
      </c>
      <c r="AB1990" s="1">
        <v>65064.253087585697</v>
      </c>
      <c r="AC1990" s="1">
        <v>60917.076178358897</v>
      </c>
      <c r="AD1990" s="1">
        <v>68433.2858224597</v>
      </c>
      <c r="AE1990" s="1"/>
      <c r="AF1990" s="1"/>
      <c r="AG1990" s="1"/>
      <c r="AH1990" s="1"/>
      <c r="AI1990" s="1">
        <v>68279.548741201506</v>
      </c>
      <c r="AJ1990" s="1">
        <v>1505872.85287112</v>
      </c>
      <c r="AK1990" s="1">
        <v>3790921.3224218399</v>
      </c>
      <c r="AL1990" s="1">
        <v>6167212.2812999999</v>
      </c>
      <c r="AM1990" s="1">
        <v>9972197.9898987208</v>
      </c>
    </row>
    <row r="1991" spans="1:39" x14ac:dyDescent="0.3">
      <c r="A1991" t="str">
        <f t="shared" si="341"/>
        <v>PAMS</v>
      </c>
      <c r="B1991" t="str">
        <f t="shared" si="342"/>
        <v>H965</v>
      </c>
      <c r="C1991" t="str">
        <f t="shared" si="343"/>
        <v>OTHER QC SVCS/MEDICAL-DENTAL-VET EQ</v>
      </c>
      <c r="D1991" s="1">
        <f t="shared" si="344"/>
        <v>0</v>
      </c>
      <c r="E1991" s="1">
        <f t="shared" si="345"/>
        <v>219256.177650825</v>
      </c>
      <c r="F1991" s="1">
        <f t="shared" si="346"/>
        <v>211016.63370000001</v>
      </c>
      <c r="G1991" s="1">
        <f t="shared" si="347"/>
        <v>0</v>
      </c>
      <c r="H1991" s="2">
        <f t="shared" si="348"/>
        <v>-3.7579529293568337E-2</v>
      </c>
      <c r="I1991" s="2" t="e">
        <f t="shared" si="349"/>
        <v>#DIV/0!</v>
      </c>
      <c r="J1991" s="2">
        <f t="shared" si="350"/>
        <v>0</v>
      </c>
      <c r="K1991" s="2">
        <f t="shared" si="351"/>
        <v>2.6497036063352289E-6</v>
      </c>
      <c r="L1991" s="2">
        <f>AM1991/SUM(AM1:AM$2583)</f>
        <v>0</v>
      </c>
      <c r="M1991" t="s">
        <v>3884</v>
      </c>
      <c r="N1991" t="s">
        <v>4518</v>
      </c>
      <c r="O1991" t="s">
        <v>4519</v>
      </c>
      <c r="P1991" s="1"/>
      <c r="Q1991" s="1"/>
      <c r="R1991" s="1"/>
      <c r="S1991" s="1"/>
      <c r="T1991" s="1"/>
      <c r="U1991" s="1"/>
      <c r="V1991" s="1"/>
      <c r="W1991" s="1">
        <v>6580.9107407833499</v>
      </c>
      <c r="X1991" s="1"/>
      <c r="Y1991" s="1">
        <v>47759.180161416101</v>
      </c>
      <c r="Z1991" s="1">
        <v>50813.657395519796</v>
      </c>
      <c r="AA1991" s="1">
        <v>49809.805369145099</v>
      </c>
      <c r="AB1991" s="1">
        <v>40685.678347307199</v>
      </c>
      <c r="AC1991" s="1">
        <v>-10394.0047209021</v>
      </c>
      <c r="AD1991" s="1"/>
      <c r="AE1991" s="1"/>
      <c r="AF1991" s="1"/>
      <c r="AG1991" s="1">
        <v>41524.760113517797</v>
      </c>
      <c r="AH1991" s="1">
        <v>18727.348565352499</v>
      </c>
      <c r="AI1991" s="1">
        <v>365200.82477878197</v>
      </c>
      <c r="AJ1991" s="1">
        <v>213959.87378148999</v>
      </c>
      <c r="AK1991" s="1">
        <v>219256.177650825</v>
      </c>
      <c r="AL1991" s="1">
        <v>211016.63370000001</v>
      </c>
      <c r="AM1991" s="1">
        <v>0</v>
      </c>
    </row>
    <row r="1992" spans="1:39" x14ac:dyDescent="0.3">
      <c r="A1992" t="str">
        <f t="shared" si="341"/>
        <v>PAMS</v>
      </c>
      <c r="B1992" t="str">
        <f t="shared" si="342"/>
        <v>H966</v>
      </c>
      <c r="C1992" t="str">
        <f t="shared" si="343"/>
        <v>OTHER QC SVCS/INSTRUMENTS &amp; LAB EQ</v>
      </c>
      <c r="D1992" s="1">
        <f t="shared" si="344"/>
        <v>4248.4432825817003</v>
      </c>
      <c r="E1992" s="1">
        <f t="shared" si="345"/>
        <v>0</v>
      </c>
      <c r="F1992" s="1">
        <f t="shared" si="346"/>
        <v>0</v>
      </c>
      <c r="G1992" s="1">
        <f t="shared" si="347"/>
        <v>57504.504296155399</v>
      </c>
      <c r="H1992" s="2" t="e">
        <f t="shared" si="348"/>
        <v>#DIV/0!</v>
      </c>
      <c r="I1992" s="2">
        <f t="shared" si="349"/>
        <v>-1</v>
      </c>
      <c r="J1992" s="2" t="e">
        <f t="shared" si="350"/>
        <v>#DIV/0!</v>
      </c>
      <c r="K1992" s="2">
        <f t="shared" si="351"/>
        <v>0</v>
      </c>
      <c r="L1992" s="2">
        <f>AM1992/SUM(AM1:AM$2583)</f>
        <v>1.128976677977945E-6</v>
      </c>
      <c r="M1992" t="s">
        <v>3884</v>
      </c>
      <c r="N1992" t="s">
        <v>4520</v>
      </c>
      <c r="O1992" t="s">
        <v>4521</v>
      </c>
      <c r="P1992" s="1"/>
      <c r="Q1992" s="1"/>
      <c r="R1992" s="1"/>
      <c r="S1992" s="1"/>
      <c r="T1992" s="1"/>
      <c r="U1992" s="1">
        <v>76643.628348460203</v>
      </c>
      <c r="V1992" s="1">
        <v>10891077.086336</v>
      </c>
      <c r="W1992" s="1">
        <v>-27473.533280743399</v>
      </c>
      <c r="X1992" s="1">
        <v>0</v>
      </c>
      <c r="Y1992" s="1">
        <v>890.57556176554203</v>
      </c>
      <c r="Z1992" s="1"/>
      <c r="AA1992" s="1">
        <v>3558.6125238300601</v>
      </c>
      <c r="AB1992" s="1">
        <v>4081.49216915125</v>
      </c>
      <c r="AC1992" s="1"/>
      <c r="AD1992" s="1"/>
      <c r="AE1992" s="1">
        <v>4248.4432825817003</v>
      </c>
      <c r="AF1992" s="1">
        <v>4924.9027043835104</v>
      </c>
      <c r="AG1992" s="1">
        <v>3015.30765811641</v>
      </c>
      <c r="AH1992" s="1">
        <v>6805.7925274085801</v>
      </c>
      <c r="AI1992" s="1"/>
      <c r="AJ1992" s="1"/>
      <c r="AK1992" s="1"/>
      <c r="AL1992" s="1"/>
      <c r="AM1992" s="1">
        <v>57504.504296155399</v>
      </c>
    </row>
    <row r="1993" spans="1:39" x14ac:dyDescent="0.3">
      <c r="A1993" t="str">
        <f t="shared" si="341"/>
        <v>PAMS</v>
      </c>
      <c r="B1993" t="str">
        <f t="shared" si="342"/>
        <v>H967</v>
      </c>
      <c r="C1993" t="str">
        <f t="shared" si="343"/>
        <v>OTHER QC SVCS/PHOTOGRAPHIC EQ</v>
      </c>
      <c r="D1993" s="1">
        <f t="shared" si="344"/>
        <v>0</v>
      </c>
      <c r="E1993" s="1">
        <f t="shared" si="345"/>
        <v>0</v>
      </c>
      <c r="F1993" s="1">
        <f t="shared" si="346"/>
        <v>0</v>
      </c>
      <c r="G1993" s="1">
        <f t="shared" si="347"/>
        <v>0</v>
      </c>
      <c r="H1993" s="2" t="e">
        <f t="shared" si="348"/>
        <v>#DIV/0!</v>
      </c>
      <c r="I1993" s="2" t="e">
        <f t="shared" si="349"/>
        <v>#DIV/0!</v>
      </c>
      <c r="J1993" s="2" t="e">
        <f t="shared" si="350"/>
        <v>#DIV/0!</v>
      </c>
      <c r="K1993" s="2">
        <f t="shared" si="351"/>
        <v>0</v>
      </c>
      <c r="L1993" s="2">
        <f>AM1993/SUM(AM1:AM$2583)</f>
        <v>0</v>
      </c>
      <c r="M1993" t="s">
        <v>3884</v>
      </c>
      <c r="N1993" t="s">
        <v>4522</v>
      </c>
      <c r="O1993" t="s">
        <v>4523</v>
      </c>
      <c r="P1993" s="1"/>
      <c r="Q1993" s="1"/>
      <c r="R1993" s="1"/>
      <c r="S1993" s="1"/>
      <c r="T1993" s="1"/>
      <c r="U1993" s="1"/>
      <c r="V1993" s="1"/>
      <c r="W1993" s="1">
        <v>7484.4931915443403</v>
      </c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</row>
    <row r="1994" spans="1:39" x14ac:dyDescent="0.3">
      <c r="A1994" t="str">
        <f t="shared" si="341"/>
        <v>PAMS</v>
      </c>
      <c r="B1994" t="str">
        <f t="shared" si="342"/>
        <v>H968</v>
      </c>
      <c r="C1994" t="str">
        <f t="shared" si="343"/>
        <v>OTHER QC SVCS/CHEMICAL PRODUCTS</v>
      </c>
      <c r="D1994" s="1">
        <f t="shared" si="344"/>
        <v>0</v>
      </c>
      <c r="E1994" s="1">
        <f t="shared" si="345"/>
        <v>0</v>
      </c>
      <c r="F1994" s="1">
        <f t="shared" si="346"/>
        <v>0</v>
      </c>
      <c r="G1994" s="1">
        <f t="shared" si="347"/>
        <v>0</v>
      </c>
      <c r="H1994" s="2" t="e">
        <f t="shared" si="348"/>
        <v>#DIV/0!</v>
      </c>
      <c r="I1994" s="2" t="e">
        <f t="shared" si="349"/>
        <v>#DIV/0!</v>
      </c>
      <c r="J1994" s="2" t="e">
        <f t="shared" si="350"/>
        <v>#DIV/0!</v>
      </c>
      <c r="K1994" s="2">
        <f t="shared" si="351"/>
        <v>0</v>
      </c>
      <c r="L1994" s="2">
        <f>AM1994/SUM(AM1:AM$2583)</f>
        <v>0</v>
      </c>
      <c r="M1994" t="s">
        <v>3884</v>
      </c>
      <c r="N1994" t="s">
        <v>4524</v>
      </c>
      <c r="O1994" t="s">
        <v>4525</v>
      </c>
      <c r="P1994" s="1"/>
      <c r="Q1994" s="1"/>
      <c r="R1994" s="1"/>
      <c r="S1994" s="1"/>
      <c r="T1994" s="1"/>
      <c r="U1994" s="1">
        <v>2483.0860945442</v>
      </c>
      <c r="V1994" s="1">
        <v>-4194.40435001675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">
        <v>19015.596553036299</v>
      </c>
      <c r="AG1994" s="1">
        <v>-9341.02575871913</v>
      </c>
      <c r="AH1994" s="1"/>
      <c r="AI1994" s="1"/>
      <c r="AJ1994" s="1"/>
      <c r="AK1994" s="1"/>
      <c r="AL1994" s="1"/>
      <c r="AM1994" s="1"/>
    </row>
    <row r="1995" spans="1:39" x14ac:dyDescent="0.3">
      <c r="A1995" t="str">
        <f t="shared" si="341"/>
        <v>PAMS</v>
      </c>
      <c r="B1995" t="str">
        <f t="shared" si="342"/>
        <v>H969</v>
      </c>
      <c r="C1995" t="str">
        <f t="shared" si="343"/>
        <v>OTHER QC SVCS/TRAINING AIDS-DEVICES</v>
      </c>
      <c r="D1995" s="1">
        <f t="shared" si="344"/>
        <v>0</v>
      </c>
      <c r="E1995" s="1">
        <f t="shared" si="345"/>
        <v>0</v>
      </c>
      <c r="F1995" s="1">
        <f t="shared" si="346"/>
        <v>0</v>
      </c>
      <c r="G1995" s="1">
        <f t="shared" si="347"/>
        <v>0</v>
      </c>
      <c r="H1995" s="2" t="e">
        <f t="shared" si="348"/>
        <v>#DIV/0!</v>
      </c>
      <c r="I1995" s="2" t="e">
        <f t="shared" si="349"/>
        <v>#DIV/0!</v>
      </c>
      <c r="J1995" s="2" t="e">
        <f t="shared" si="350"/>
        <v>#DIV/0!</v>
      </c>
      <c r="K1995" s="2">
        <f t="shared" si="351"/>
        <v>0</v>
      </c>
      <c r="L1995" s="2">
        <f>AM1995/SUM(AM1:AM$2583)</f>
        <v>0</v>
      </c>
      <c r="M1995" t="s">
        <v>3884</v>
      </c>
      <c r="N1995" t="s">
        <v>4526</v>
      </c>
      <c r="O1995" t="s">
        <v>4527</v>
      </c>
      <c r="P1995" s="1"/>
      <c r="Q1995" s="1"/>
      <c r="R1995" s="1"/>
      <c r="S1995" s="1"/>
      <c r="T1995" s="1"/>
      <c r="U1995" s="1">
        <v>20995.070391253699</v>
      </c>
      <c r="V1995" s="1"/>
      <c r="W1995" s="1"/>
      <c r="X1995" s="1"/>
      <c r="Y1995" s="1"/>
      <c r="Z1995" s="1">
        <v>12179.6000367701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</row>
    <row r="1996" spans="1:39" x14ac:dyDescent="0.3">
      <c r="A1996" t="str">
        <f t="shared" si="341"/>
        <v>PAMS</v>
      </c>
      <c r="B1996" t="str">
        <f t="shared" si="342"/>
        <v>H971</v>
      </c>
      <c r="C1996" t="str">
        <f t="shared" si="343"/>
        <v>OTHER QC SVCS/FURNITURE</v>
      </c>
      <c r="D1996" s="1">
        <f t="shared" si="344"/>
        <v>0</v>
      </c>
      <c r="E1996" s="1">
        <f t="shared" si="345"/>
        <v>0</v>
      </c>
      <c r="F1996" s="1">
        <f t="shared" si="346"/>
        <v>0</v>
      </c>
      <c r="G1996" s="1">
        <f t="shared" si="347"/>
        <v>0</v>
      </c>
      <c r="H1996" s="2" t="e">
        <f t="shared" si="348"/>
        <v>#DIV/0!</v>
      </c>
      <c r="I1996" s="2" t="e">
        <f t="shared" si="349"/>
        <v>#DIV/0!</v>
      </c>
      <c r="J1996" s="2" t="e">
        <f t="shared" si="350"/>
        <v>#DIV/0!</v>
      </c>
      <c r="K1996" s="2">
        <f t="shared" si="351"/>
        <v>0</v>
      </c>
      <c r="L1996" s="2">
        <f>AM1996/SUM(AM1:AM$2583)</f>
        <v>0</v>
      </c>
      <c r="M1996" t="s">
        <v>3884</v>
      </c>
      <c r="N1996" t="s">
        <v>4528</v>
      </c>
      <c r="O1996" t="s">
        <v>4529</v>
      </c>
      <c r="P1996" s="1"/>
      <c r="Q1996" s="1"/>
      <c r="R1996" s="1"/>
      <c r="S1996" s="1"/>
      <c r="T1996" s="1">
        <v>5354.9255832685303</v>
      </c>
      <c r="U1996" s="1"/>
      <c r="V1996" s="1"/>
      <c r="W1996" s="1">
        <v>6032.5015123847397</v>
      </c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</row>
    <row r="1997" spans="1:39" x14ac:dyDescent="0.3">
      <c r="A1997" t="str">
        <f t="shared" si="341"/>
        <v>PAMS</v>
      </c>
      <c r="B1997" t="str">
        <f t="shared" si="342"/>
        <v>H973</v>
      </c>
      <c r="C1997" t="str">
        <f t="shared" si="343"/>
        <v>OTHER QC SVCS/FOOD PREP-SERVING EQ</v>
      </c>
      <c r="D1997" s="1">
        <f t="shared" si="344"/>
        <v>0</v>
      </c>
      <c r="E1997" s="1">
        <f t="shared" si="345"/>
        <v>0</v>
      </c>
      <c r="F1997" s="1">
        <f t="shared" si="346"/>
        <v>0</v>
      </c>
      <c r="G1997" s="1">
        <f t="shared" si="347"/>
        <v>0</v>
      </c>
      <c r="H1997" s="2" t="e">
        <f t="shared" si="348"/>
        <v>#DIV/0!</v>
      </c>
      <c r="I1997" s="2" t="e">
        <f t="shared" si="349"/>
        <v>#DIV/0!</v>
      </c>
      <c r="J1997" s="2" t="e">
        <f t="shared" si="350"/>
        <v>#DIV/0!</v>
      </c>
      <c r="K1997" s="2">
        <f t="shared" si="351"/>
        <v>0</v>
      </c>
      <c r="L1997" s="2">
        <f>AM1997/SUM(AM1:AM$2583)</f>
        <v>0</v>
      </c>
      <c r="M1997" t="s">
        <v>3884</v>
      </c>
      <c r="N1997" t="s">
        <v>4530</v>
      </c>
      <c r="O1997" t="s">
        <v>4531</v>
      </c>
      <c r="P1997" s="1"/>
      <c r="Q1997" s="1"/>
      <c r="R1997" s="1"/>
      <c r="S1997" s="1"/>
      <c r="T1997" s="1"/>
      <c r="U1997" s="1"/>
      <c r="V1997" s="1"/>
      <c r="W1997" s="1"/>
      <c r="X1997" s="1">
        <v>42656.5046928667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</row>
    <row r="1998" spans="1:39" x14ac:dyDescent="0.3">
      <c r="A1998" t="str">
        <f t="shared" si="341"/>
        <v>PAMS</v>
      </c>
      <c r="B1998" t="str">
        <f t="shared" si="342"/>
        <v>H974</v>
      </c>
      <c r="C1998" t="str">
        <f t="shared" si="343"/>
        <v>OTHER QC SVCS/OFFICE MACHINES</v>
      </c>
      <c r="D1998" s="1">
        <f t="shared" si="344"/>
        <v>0</v>
      </c>
      <c r="E1998" s="1">
        <f t="shared" si="345"/>
        <v>0</v>
      </c>
      <c r="F1998" s="1">
        <f t="shared" si="346"/>
        <v>0</v>
      </c>
      <c r="G1998" s="1">
        <f t="shared" si="347"/>
        <v>0</v>
      </c>
      <c r="H1998" s="2" t="e">
        <f t="shared" si="348"/>
        <v>#DIV/0!</v>
      </c>
      <c r="I1998" s="2" t="e">
        <f t="shared" si="349"/>
        <v>#DIV/0!</v>
      </c>
      <c r="J1998" s="2" t="e">
        <f t="shared" si="350"/>
        <v>#DIV/0!</v>
      </c>
      <c r="K1998" s="2">
        <f t="shared" si="351"/>
        <v>0</v>
      </c>
      <c r="L1998" s="2">
        <f>AM1998/SUM(AM1:AM$2583)</f>
        <v>0</v>
      </c>
      <c r="M1998" t="s">
        <v>3884</v>
      </c>
      <c r="N1998" t="s">
        <v>4532</v>
      </c>
      <c r="O1998" t="s">
        <v>4533</v>
      </c>
      <c r="P1998" s="1"/>
      <c r="Q1998" s="1"/>
      <c r="R1998" s="1"/>
      <c r="S1998" s="1"/>
      <c r="T1998" s="1"/>
      <c r="U1998" s="1"/>
      <c r="V1998" s="1">
        <v>42599.768713553502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</row>
    <row r="1999" spans="1:39" x14ac:dyDescent="0.3">
      <c r="A1999" t="str">
        <f t="shared" si="341"/>
        <v>PAMS</v>
      </c>
      <c r="B1999" t="str">
        <f t="shared" si="342"/>
        <v>H975</v>
      </c>
      <c r="C1999" t="str">
        <f t="shared" si="343"/>
        <v>OTHER QC SVCS/OFFICE SUPPLIES</v>
      </c>
      <c r="D1999" s="1">
        <f t="shared" si="344"/>
        <v>0</v>
      </c>
      <c r="E1999" s="1">
        <f t="shared" si="345"/>
        <v>0</v>
      </c>
      <c r="F1999" s="1">
        <f t="shared" si="346"/>
        <v>0</v>
      </c>
      <c r="G1999" s="1">
        <f t="shared" si="347"/>
        <v>0</v>
      </c>
      <c r="H1999" s="2" t="e">
        <f t="shared" si="348"/>
        <v>#DIV/0!</v>
      </c>
      <c r="I1999" s="2" t="e">
        <f t="shared" si="349"/>
        <v>#DIV/0!</v>
      </c>
      <c r="J1999" s="2" t="e">
        <f t="shared" si="350"/>
        <v>#DIV/0!</v>
      </c>
      <c r="K1999" s="2">
        <f t="shared" si="351"/>
        <v>0</v>
      </c>
      <c r="L1999" s="2">
        <f>AM1999/SUM(AM1:AM$2583)</f>
        <v>0</v>
      </c>
      <c r="M1999" t="s">
        <v>3884</v>
      </c>
      <c r="N1999" t="s">
        <v>4534</v>
      </c>
      <c r="O1999" t="s">
        <v>4535</v>
      </c>
      <c r="P1999" s="1"/>
      <c r="Q1999" s="1"/>
      <c r="R1999" s="1"/>
      <c r="S1999" s="1"/>
      <c r="T1999" s="1"/>
      <c r="U1999" s="1"/>
      <c r="V1999" s="1"/>
      <c r="W1999" s="1">
        <v>77702.647497669401</v>
      </c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</row>
    <row r="2000" spans="1:39" x14ac:dyDescent="0.3">
      <c r="A2000" t="str">
        <f t="shared" si="341"/>
        <v>PAMS</v>
      </c>
      <c r="B2000" t="str">
        <f t="shared" si="342"/>
        <v>H976</v>
      </c>
      <c r="C2000" t="str">
        <f t="shared" si="343"/>
        <v>OTHER QC SVCS/BOOKS-MAPS-PUBS</v>
      </c>
      <c r="D2000" s="1">
        <f t="shared" si="344"/>
        <v>0</v>
      </c>
      <c r="E2000" s="1">
        <f t="shared" si="345"/>
        <v>0</v>
      </c>
      <c r="F2000" s="1">
        <f t="shared" si="346"/>
        <v>0</v>
      </c>
      <c r="G2000" s="1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>
        <f t="shared" si="351"/>
        <v>0</v>
      </c>
      <c r="L2000" s="2">
        <f>AM2000/SUM(AM1:AM$2583)</f>
        <v>0</v>
      </c>
      <c r="M2000" t="s">
        <v>3884</v>
      </c>
      <c r="N2000" t="s">
        <v>4536</v>
      </c>
      <c r="O2000" t="s">
        <v>4537</v>
      </c>
      <c r="P2000" s="1"/>
      <c r="Q2000" s="1"/>
      <c r="R2000" s="1"/>
      <c r="S2000" s="1"/>
      <c r="T2000" s="1"/>
      <c r="U2000" s="1"/>
      <c r="V2000" s="1">
        <v>75113.393100100002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</row>
    <row r="2001" spans="1:39" x14ac:dyDescent="0.3">
      <c r="A2001" t="str">
        <f t="shared" si="341"/>
        <v>PAMS</v>
      </c>
      <c r="B2001" t="str">
        <f t="shared" si="342"/>
        <v>H979</v>
      </c>
      <c r="C2001" t="str">
        <f t="shared" si="343"/>
        <v>OTHER QC SVCS/CLEANING EQ</v>
      </c>
      <c r="D2001" s="1">
        <f t="shared" si="344"/>
        <v>0</v>
      </c>
      <c r="E2001" s="1">
        <f t="shared" si="345"/>
        <v>16441.109216675701</v>
      </c>
      <c r="F2001" s="1">
        <f t="shared" si="346"/>
        <v>70957.558600000004</v>
      </c>
      <c r="G2001" s="1">
        <f t="shared" si="347"/>
        <v>8641.4133176839896</v>
      </c>
      <c r="H2001" s="2">
        <f t="shared" si="348"/>
        <v>3.315862005711268</v>
      </c>
      <c r="I2001" s="2" t="e">
        <f t="shared" si="349"/>
        <v>#DIV/0!</v>
      </c>
      <c r="J2001" s="2">
        <f t="shared" si="350"/>
        <v>0.12178284439572008</v>
      </c>
      <c r="K2001" s="2">
        <f t="shared" si="351"/>
        <v>8.9100321440282434E-7</v>
      </c>
      <c r="L2001" s="2">
        <f>AM2001/SUM(AM1:AM$2583)</f>
        <v>1.6965547690297196E-7</v>
      </c>
      <c r="M2001" t="s">
        <v>3884</v>
      </c>
      <c r="N2001" t="s">
        <v>4538</v>
      </c>
      <c r="O2001" t="s">
        <v>4539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>
        <v>16518.1052602694</v>
      </c>
      <c r="AK2001" s="1">
        <v>16441.109216675701</v>
      </c>
      <c r="AL2001" s="1">
        <v>70957.558600000004</v>
      </c>
      <c r="AM2001" s="1">
        <v>8641.4133176839896</v>
      </c>
    </row>
    <row r="2002" spans="1:39" x14ac:dyDescent="0.3">
      <c r="A2002" t="str">
        <f t="shared" si="341"/>
        <v>PAMS</v>
      </c>
      <c r="B2002" t="str">
        <f t="shared" si="342"/>
        <v>H980</v>
      </c>
      <c r="C2002" t="str">
        <f t="shared" si="343"/>
        <v>OTHER QC SVCS/BRUSHES-PAINTS-SEALER</v>
      </c>
      <c r="D2002" s="1">
        <f t="shared" si="344"/>
        <v>0</v>
      </c>
      <c r="E2002" s="1">
        <f t="shared" si="345"/>
        <v>0</v>
      </c>
      <c r="F2002" s="1">
        <f t="shared" si="346"/>
        <v>0</v>
      </c>
      <c r="G2002" s="1">
        <f t="shared" si="347"/>
        <v>0</v>
      </c>
      <c r="H2002" s="2" t="e">
        <f t="shared" si="348"/>
        <v>#DIV/0!</v>
      </c>
      <c r="I2002" s="2" t="e">
        <f t="shared" si="349"/>
        <v>#DIV/0!</v>
      </c>
      <c r="J2002" s="2" t="e">
        <f t="shared" si="350"/>
        <v>#DIV/0!</v>
      </c>
      <c r="K2002" s="2">
        <f t="shared" si="351"/>
        <v>0</v>
      </c>
      <c r="L2002" s="2">
        <f>AM2002/SUM(AM1:AM$2583)</f>
        <v>0</v>
      </c>
      <c r="M2002" t="s">
        <v>3884</v>
      </c>
      <c r="N2002" t="s">
        <v>4540</v>
      </c>
      <c r="O2002" t="s">
        <v>4541</v>
      </c>
      <c r="P2002" s="1"/>
      <c r="Q2002" s="1"/>
      <c r="R2002" s="1"/>
      <c r="S2002" s="1"/>
      <c r="T2002" s="1"/>
      <c r="U2002" s="1"/>
      <c r="V2002" s="1">
        <v>33219.6824521327</v>
      </c>
      <c r="W2002" s="1">
        <v>-32333.010587471501</v>
      </c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>
        <v>40959.180161204597</v>
      </c>
      <c r="AJ2002" s="1"/>
      <c r="AK2002" s="1"/>
      <c r="AL2002" s="1"/>
      <c r="AM2002" s="1"/>
    </row>
    <row r="2003" spans="1:39" x14ac:dyDescent="0.3">
      <c r="A2003" t="str">
        <f t="shared" si="341"/>
        <v>PAMS</v>
      </c>
      <c r="B2003" t="str">
        <f t="shared" si="342"/>
        <v>H981</v>
      </c>
      <c r="C2003" t="str">
        <f t="shared" si="343"/>
        <v>OTHER QC SVCS/CONTAINERS-PACKAGING</v>
      </c>
      <c r="D2003" s="1">
        <f t="shared" si="344"/>
        <v>0</v>
      </c>
      <c r="E2003" s="1">
        <f t="shared" si="345"/>
        <v>0</v>
      </c>
      <c r="F2003" s="1">
        <f t="shared" si="346"/>
        <v>0</v>
      </c>
      <c r="G2003" s="1">
        <f t="shared" si="347"/>
        <v>0</v>
      </c>
      <c r="H2003" s="2" t="e">
        <f t="shared" si="348"/>
        <v>#DIV/0!</v>
      </c>
      <c r="I2003" s="2" t="e">
        <f t="shared" si="349"/>
        <v>#DIV/0!</v>
      </c>
      <c r="J2003" s="2" t="e">
        <f t="shared" si="350"/>
        <v>#DIV/0!</v>
      </c>
      <c r="K2003" s="2">
        <f t="shared" si="351"/>
        <v>0</v>
      </c>
      <c r="L2003" s="2">
        <f>AM2003/SUM(AM1:AM$2583)</f>
        <v>0</v>
      </c>
      <c r="M2003" t="s">
        <v>3884</v>
      </c>
      <c r="N2003" t="s">
        <v>4542</v>
      </c>
      <c r="O2003" t="s">
        <v>4543</v>
      </c>
      <c r="P2003" s="1"/>
      <c r="Q2003" s="1"/>
      <c r="R2003" s="1"/>
      <c r="S2003" s="1"/>
      <c r="T2003" s="1"/>
      <c r="U2003" s="1"/>
      <c r="V2003" s="1">
        <v>83510.590608833503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>
        <v>55910.731185030199</v>
      </c>
      <c r="AG2003" s="1">
        <v>-1098.6004645850501</v>
      </c>
      <c r="AH2003" s="1">
        <v>65442.947943923798</v>
      </c>
      <c r="AI2003" s="1"/>
      <c r="AJ2003" s="1"/>
      <c r="AK2003" s="1"/>
      <c r="AL2003" s="1"/>
      <c r="AM2003" s="1"/>
    </row>
    <row r="2004" spans="1:39" x14ac:dyDescent="0.3">
      <c r="A2004" t="str">
        <f t="shared" si="341"/>
        <v>PAMS</v>
      </c>
      <c r="B2004" t="str">
        <f t="shared" si="342"/>
        <v>H983</v>
      </c>
      <c r="C2004" t="str">
        <f t="shared" si="343"/>
        <v>OTHER QC SVCS/TEXTILES-LEATHER-FURS</v>
      </c>
      <c r="D2004" s="1">
        <f t="shared" si="344"/>
        <v>0</v>
      </c>
      <c r="E2004" s="1">
        <f t="shared" si="345"/>
        <v>0</v>
      </c>
      <c r="F2004" s="1">
        <f t="shared" si="346"/>
        <v>0</v>
      </c>
      <c r="G2004" s="1">
        <f t="shared" si="347"/>
        <v>0</v>
      </c>
      <c r="H2004" s="2" t="e">
        <f t="shared" si="348"/>
        <v>#DIV/0!</v>
      </c>
      <c r="I2004" s="2" t="e">
        <f t="shared" si="349"/>
        <v>#DIV/0!</v>
      </c>
      <c r="J2004" s="2" t="e">
        <f t="shared" si="350"/>
        <v>#DIV/0!</v>
      </c>
      <c r="K2004" s="2">
        <f t="shared" si="351"/>
        <v>0</v>
      </c>
      <c r="L2004" s="2">
        <f>AM2004/SUM(AM1:AM$2583)</f>
        <v>0</v>
      </c>
      <c r="M2004" t="s">
        <v>3884</v>
      </c>
      <c r="N2004" t="s">
        <v>4544</v>
      </c>
      <c r="O2004" t="s">
        <v>4545</v>
      </c>
      <c r="P2004" s="1"/>
      <c r="Q2004" s="1"/>
      <c r="R2004" s="1"/>
      <c r="S2004" s="1"/>
      <c r="T2004" s="1"/>
      <c r="U2004" s="1"/>
      <c r="V2004" s="1">
        <v>0</v>
      </c>
      <c r="W2004" s="1"/>
      <c r="X2004" s="1">
        <v>0</v>
      </c>
      <c r="Y2004" s="1">
        <v>0</v>
      </c>
      <c r="Z2004" s="1">
        <v>0</v>
      </c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</row>
    <row r="2005" spans="1:39" x14ac:dyDescent="0.3">
      <c r="A2005" t="str">
        <f t="shared" si="341"/>
        <v>PAMS</v>
      </c>
      <c r="B2005" t="str">
        <f t="shared" si="342"/>
        <v>H985</v>
      </c>
      <c r="C2005" t="str">
        <f t="shared" si="343"/>
        <v>OTHER QC SVCS/TOILETRIES</v>
      </c>
      <c r="D2005" s="1">
        <f t="shared" si="344"/>
        <v>0</v>
      </c>
      <c r="E2005" s="1">
        <f t="shared" si="345"/>
        <v>0</v>
      </c>
      <c r="F2005" s="1">
        <f t="shared" si="346"/>
        <v>0</v>
      </c>
      <c r="G2005" s="1">
        <f t="shared" si="347"/>
        <v>0</v>
      </c>
      <c r="H2005" s="2" t="e">
        <f t="shared" si="348"/>
        <v>#DIV/0!</v>
      </c>
      <c r="I2005" s="2" t="e">
        <f t="shared" si="349"/>
        <v>#DIV/0!</v>
      </c>
      <c r="J2005" s="2" t="e">
        <f t="shared" si="350"/>
        <v>#DIV/0!</v>
      </c>
      <c r="K2005" s="2">
        <f t="shared" si="351"/>
        <v>0</v>
      </c>
      <c r="L2005" s="2">
        <f>AM2005/SUM(AM1:AM$2583)</f>
        <v>0</v>
      </c>
      <c r="M2005" t="s">
        <v>3884</v>
      </c>
      <c r="N2005" t="s">
        <v>4546</v>
      </c>
      <c r="O2005" t="s">
        <v>4547</v>
      </c>
      <c r="P2005" s="1"/>
      <c r="Q2005" s="1"/>
      <c r="R2005" s="1"/>
      <c r="S2005" s="1"/>
      <c r="T2005" s="1"/>
      <c r="U2005" s="1"/>
      <c r="V2005" s="1"/>
      <c r="W2005" s="1"/>
      <c r="X2005" s="1">
        <v>9457.7468998715394</v>
      </c>
      <c r="Y2005" s="1"/>
      <c r="Z2005" s="1">
        <v>17046.207140613798</v>
      </c>
      <c r="AA2005" s="1">
        <v>14708.9317651642</v>
      </c>
      <c r="AB2005" s="1">
        <v>7996.5549984742602</v>
      </c>
      <c r="AC2005" s="1">
        <v>3165.8725312450301</v>
      </c>
      <c r="AD2005" s="1">
        <v>6539.1396930692799</v>
      </c>
      <c r="AE2005" s="1"/>
      <c r="AF2005" s="1"/>
      <c r="AG2005" s="1"/>
      <c r="AH2005" s="1"/>
      <c r="AI2005" s="1"/>
      <c r="AJ2005" s="1"/>
      <c r="AK2005" s="1"/>
      <c r="AL2005" s="1"/>
      <c r="AM2005" s="1"/>
    </row>
    <row r="2006" spans="1:39" x14ac:dyDescent="0.3">
      <c r="A2006" t="str">
        <f t="shared" si="341"/>
        <v>PAMS</v>
      </c>
      <c r="B2006" t="str">
        <f t="shared" si="342"/>
        <v>H988</v>
      </c>
      <c r="C2006" t="str">
        <f t="shared" si="343"/>
        <v>OTHER QC SVCS/LIVE ANIMALS</v>
      </c>
      <c r="D2006" s="1">
        <f t="shared" si="344"/>
        <v>0</v>
      </c>
      <c r="E2006" s="1">
        <f t="shared" si="345"/>
        <v>0</v>
      </c>
      <c r="F2006" s="1">
        <f t="shared" si="346"/>
        <v>0</v>
      </c>
      <c r="G2006" s="1">
        <f t="shared" si="347"/>
        <v>0</v>
      </c>
      <c r="H2006" s="2" t="e">
        <f t="shared" si="348"/>
        <v>#DIV/0!</v>
      </c>
      <c r="I2006" s="2" t="e">
        <f t="shared" si="349"/>
        <v>#DIV/0!</v>
      </c>
      <c r="J2006" s="2" t="e">
        <f t="shared" si="350"/>
        <v>#DIV/0!</v>
      </c>
      <c r="K2006" s="2">
        <f t="shared" si="351"/>
        <v>0</v>
      </c>
      <c r="L2006" s="2">
        <f>AM2006/SUM(AM1:AM$2583)</f>
        <v>0</v>
      </c>
      <c r="M2006" t="s">
        <v>3884</v>
      </c>
      <c r="N2006" t="s">
        <v>4548</v>
      </c>
      <c r="O2006" t="s">
        <v>4549</v>
      </c>
      <c r="P2006" s="1"/>
      <c r="Q2006" s="1"/>
      <c r="R2006" s="1"/>
      <c r="S2006" s="1"/>
      <c r="T2006" s="1"/>
      <c r="U2006" s="1"/>
      <c r="V2006" s="1"/>
      <c r="W2006" s="1">
        <v>7879.1301052803101</v>
      </c>
      <c r="X2006" s="1"/>
      <c r="Y2006" s="1"/>
      <c r="Z2006" s="1"/>
      <c r="AA2006" s="1"/>
      <c r="AB2006" s="1"/>
      <c r="AC2006" s="1"/>
      <c r="AD2006" s="1"/>
      <c r="AE2006" s="1"/>
      <c r="AF2006" s="1">
        <v>162755.98978087</v>
      </c>
      <c r="AG2006" s="1">
        <v>159089.05274299299</v>
      </c>
      <c r="AH2006" s="1">
        <v>179011.07801345299</v>
      </c>
      <c r="AI2006" s="1">
        <v>175167.41272967801</v>
      </c>
      <c r="AJ2006" s="1">
        <v>85304.883902055997</v>
      </c>
      <c r="AK2006" s="1">
        <v>0</v>
      </c>
      <c r="AL2006" s="1"/>
      <c r="AM2006" s="1"/>
    </row>
    <row r="2007" spans="1:39" x14ac:dyDescent="0.3">
      <c r="A2007" t="str">
        <f t="shared" si="341"/>
        <v>PAMS</v>
      </c>
      <c r="B2007" t="str">
        <f t="shared" si="342"/>
        <v>H989</v>
      </c>
      <c r="C2007" t="str">
        <f t="shared" si="343"/>
        <v>OTHER QC SVCS/SUBSISTENCE</v>
      </c>
      <c r="D2007" s="1">
        <f t="shared" si="344"/>
        <v>0</v>
      </c>
      <c r="E2007" s="1">
        <f t="shared" si="345"/>
        <v>0</v>
      </c>
      <c r="F2007" s="1">
        <f t="shared" si="346"/>
        <v>0</v>
      </c>
      <c r="G2007" s="1">
        <f t="shared" si="347"/>
        <v>0</v>
      </c>
      <c r="H2007" s="2" t="e">
        <f t="shared" si="348"/>
        <v>#DIV/0!</v>
      </c>
      <c r="I2007" s="2" t="e">
        <f t="shared" si="349"/>
        <v>#DIV/0!</v>
      </c>
      <c r="J2007" s="2" t="e">
        <f t="shared" si="350"/>
        <v>#DIV/0!</v>
      </c>
      <c r="K2007" s="2">
        <f t="shared" si="351"/>
        <v>0</v>
      </c>
      <c r="L2007" s="2">
        <f>AM2007/SUM(AM1:AM$2583)</f>
        <v>0</v>
      </c>
      <c r="M2007" t="s">
        <v>3884</v>
      </c>
      <c r="N2007" t="s">
        <v>4550</v>
      </c>
      <c r="O2007" t="s">
        <v>4551</v>
      </c>
      <c r="P2007" s="1"/>
      <c r="Q2007" s="1"/>
      <c r="R2007" s="1"/>
      <c r="S2007" s="1"/>
      <c r="T2007" s="1"/>
      <c r="U2007" s="1"/>
      <c r="V2007" s="1"/>
      <c r="W2007" s="1"/>
      <c r="X2007" s="1">
        <v>10424744.034078199</v>
      </c>
      <c r="Y2007" s="1">
        <v>650416.01878795901</v>
      </c>
      <c r="Z2007" s="1">
        <v>-308741.74099653499</v>
      </c>
      <c r="AA2007" s="1"/>
      <c r="AB2007" s="1">
        <v>0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</row>
    <row r="2008" spans="1:39" x14ac:dyDescent="0.3">
      <c r="A2008" t="str">
        <f t="shared" si="341"/>
        <v>PAMS</v>
      </c>
      <c r="B2008" t="str">
        <f t="shared" si="342"/>
        <v>H991</v>
      </c>
      <c r="C2008" t="str">
        <f t="shared" si="343"/>
        <v>OTHER QC SVCS/FUELS-LUBRICANTS-OILS</v>
      </c>
      <c r="D2008" s="1">
        <f t="shared" si="344"/>
        <v>0</v>
      </c>
      <c r="E2008" s="1">
        <f t="shared" si="345"/>
        <v>0</v>
      </c>
      <c r="F2008" s="1">
        <f t="shared" si="346"/>
        <v>0</v>
      </c>
      <c r="G2008" s="1">
        <f t="shared" si="347"/>
        <v>0</v>
      </c>
      <c r="H2008" s="2" t="e">
        <f t="shared" si="348"/>
        <v>#DIV/0!</v>
      </c>
      <c r="I2008" s="2" t="e">
        <f t="shared" si="349"/>
        <v>#DIV/0!</v>
      </c>
      <c r="J2008" s="2" t="e">
        <f t="shared" si="350"/>
        <v>#DIV/0!</v>
      </c>
      <c r="K2008" s="2">
        <f t="shared" si="351"/>
        <v>0</v>
      </c>
      <c r="L2008" s="2">
        <f>AM2008/SUM(AM1:AM$2583)</f>
        <v>0</v>
      </c>
      <c r="M2008" t="s">
        <v>3884</v>
      </c>
      <c r="N2008" t="s">
        <v>4552</v>
      </c>
      <c r="O2008" t="s">
        <v>4553</v>
      </c>
      <c r="P2008" s="1"/>
      <c r="Q2008" s="1"/>
      <c r="R2008" s="1"/>
      <c r="S2008" s="1"/>
      <c r="T2008" s="1"/>
      <c r="U2008" s="1">
        <v>177894.351162912</v>
      </c>
      <c r="V2008" s="1">
        <v>0</v>
      </c>
      <c r="W2008" s="1"/>
      <c r="X2008" s="1">
        <v>-1576.9576578644201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>
        <v>18479.5891174237</v>
      </c>
      <c r="AJ2008" s="1"/>
      <c r="AK2008" s="1"/>
      <c r="AL2008" s="1"/>
      <c r="AM2008" s="1"/>
    </row>
    <row r="2009" spans="1:39" x14ac:dyDescent="0.3">
      <c r="A2009" t="str">
        <f t="shared" si="341"/>
        <v>PAMS</v>
      </c>
      <c r="B2009" t="str">
        <f t="shared" si="342"/>
        <v>H996</v>
      </c>
      <c r="C2009" t="str">
        <f t="shared" si="343"/>
        <v>OTHER QC SVCS/ORES &amp; MINERALS</v>
      </c>
      <c r="D2009" s="1">
        <f t="shared" si="344"/>
        <v>0</v>
      </c>
      <c r="E2009" s="1">
        <f t="shared" si="345"/>
        <v>0</v>
      </c>
      <c r="F2009" s="1">
        <f t="shared" si="346"/>
        <v>0</v>
      </c>
      <c r="G2009" s="1">
        <f t="shared" si="347"/>
        <v>0</v>
      </c>
      <c r="H2009" s="2" t="e">
        <f t="shared" si="348"/>
        <v>#DIV/0!</v>
      </c>
      <c r="I2009" s="2" t="e">
        <f t="shared" si="349"/>
        <v>#DIV/0!</v>
      </c>
      <c r="J2009" s="2" t="e">
        <f t="shared" si="350"/>
        <v>#DIV/0!</v>
      </c>
      <c r="K2009" s="2">
        <f t="shared" si="351"/>
        <v>0</v>
      </c>
      <c r="L2009" s="2">
        <f>AM2009/SUM(AM1:AM$2583)</f>
        <v>0</v>
      </c>
      <c r="M2009" t="s">
        <v>3884</v>
      </c>
      <c r="N2009" t="s">
        <v>4554</v>
      </c>
      <c r="O2009" t="s">
        <v>4555</v>
      </c>
      <c r="P2009" s="1"/>
      <c r="Q2009" s="1"/>
      <c r="R2009" s="1"/>
      <c r="S2009" s="1"/>
      <c r="T2009" s="1">
        <v>446243.79860571102</v>
      </c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</row>
    <row r="2010" spans="1:39" x14ac:dyDescent="0.3">
      <c r="A2010" t="str">
        <f t="shared" si="341"/>
        <v>PAMS</v>
      </c>
      <c r="B2010" t="str">
        <f t="shared" si="342"/>
        <v>H999</v>
      </c>
      <c r="C2010" t="str">
        <f t="shared" si="343"/>
        <v>MISC TEST &amp; INSPECT SVC</v>
      </c>
      <c r="D2010" s="1">
        <f t="shared" si="344"/>
        <v>133036.06696613599</v>
      </c>
      <c r="E2010" s="1">
        <f t="shared" si="345"/>
        <v>718920.22384860006</v>
      </c>
      <c r="F2010" s="1">
        <f t="shared" si="346"/>
        <v>4691709.2339000003</v>
      </c>
      <c r="G2010" s="1">
        <f t="shared" si="347"/>
        <v>336805.31255091098</v>
      </c>
      <c r="H2010" s="2">
        <f t="shared" si="348"/>
        <v>5.5260498707128374</v>
      </c>
      <c r="I2010" s="2">
        <f t="shared" si="349"/>
        <v>34.266445715764164</v>
      </c>
      <c r="J2010" s="2">
        <f t="shared" si="350"/>
        <v>7.1787337143001159E-2</v>
      </c>
      <c r="K2010" s="2">
        <f t="shared" si="351"/>
        <v>5.8913075519037275E-5</v>
      </c>
      <c r="L2010" s="2">
        <f>AM2010/SUM(AM1:AM$2583)</f>
        <v>6.6124444953170941E-6</v>
      </c>
      <c r="M2010" t="s">
        <v>3884</v>
      </c>
      <c r="N2010" t="s">
        <v>4556</v>
      </c>
      <c r="O2010" t="s">
        <v>4557</v>
      </c>
      <c r="P2010" s="1">
        <v>352061.11492450302</v>
      </c>
      <c r="Q2010" s="1">
        <v>847706.24286325695</v>
      </c>
      <c r="R2010" s="1">
        <v>1039274.24675888</v>
      </c>
      <c r="S2010" s="1">
        <v>11482486.056665899</v>
      </c>
      <c r="T2010" s="1">
        <v>11305498.8763953</v>
      </c>
      <c r="U2010" s="1">
        <v>10699414.426077399</v>
      </c>
      <c r="V2010" s="1">
        <v>11844989.4956386</v>
      </c>
      <c r="W2010" s="1">
        <v>10986837.283237001</v>
      </c>
      <c r="X2010" s="1">
        <v>11254826.878169101</v>
      </c>
      <c r="Y2010" s="1">
        <v>12787567.9322774</v>
      </c>
      <c r="Z2010" s="1">
        <v>14587052.0387096</v>
      </c>
      <c r="AA2010" s="1">
        <v>15019816.192828599</v>
      </c>
      <c r="AB2010" s="1">
        <v>14346812.8960621</v>
      </c>
      <c r="AC2010" s="1">
        <v>1273269.96848531</v>
      </c>
      <c r="AD2010" s="1">
        <v>-21684.223973662902</v>
      </c>
      <c r="AE2010" s="1">
        <v>133036.06696613599</v>
      </c>
      <c r="AF2010" s="1">
        <v>145339.10158240399</v>
      </c>
      <c r="AG2010" s="1">
        <v>282176.42994730501</v>
      </c>
      <c r="AH2010" s="1">
        <v>204136.767955096</v>
      </c>
      <c r="AI2010" s="1">
        <v>759121.22945893602</v>
      </c>
      <c r="AJ2010" s="1">
        <v>263810.55090789701</v>
      </c>
      <c r="AK2010" s="1">
        <v>718920.22384860006</v>
      </c>
      <c r="AL2010" s="1">
        <v>4691709.2339000003</v>
      </c>
      <c r="AM2010" s="1">
        <v>336805.31255091098</v>
      </c>
    </row>
    <row r="2011" spans="1:39" x14ac:dyDescent="0.3">
      <c r="A2011" t="str">
        <f t="shared" si="341"/>
        <v>PAMS</v>
      </c>
      <c r="B2011" t="str">
        <f t="shared" si="342"/>
        <v>L010</v>
      </c>
      <c r="C2011" t="str">
        <f t="shared" si="343"/>
        <v>TECH REP SVCS/WEAPONS</v>
      </c>
      <c r="D2011" s="1">
        <f t="shared" si="344"/>
        <v>-92391.3360236718</v>
      </c>
      <c r="E2011" s="1">
        <f t="shared" si="345"/>
        <v>12396957.887057601</v>
      </c>
      <c r="F2011" s="1">
        <f t="shared" si="346"/>
        <v>36368835.5</v>
      </c>
      <c r="G2011" s="1">
        <f t="shared" si="347"/>
        <v>3968323.9399628602</v>
      </c>
      <c r="H2011" s="2">
        <f t="shared" si="348"/>
        <v>1.9336903320425884</v>
      </c>
      <c r="I2011" s="2">
        <f t="shared" si="349"/>
        <v>-394.63902574892796</v>
      </c>
      <c r="J2011" s="2">
        <f t="shared" si="350"/>
        <v>0.10911330773741326</v>
      </c>
      <c r="K2011" s="2">
        <f t="shared" si="351"/>
        <v>4.5667790682115647E-4</v>
      </c>
      <c r="L2011" s="2">
        <f>AM2011/SUM(AM1:AM$2583)</f>
        <v>7.7909465244779987E-5</v>
      </c>
      <c r="M2011" t="s">
        <v>3884</v>
      </c>
      <c r="N2011" t="s">
        <v>4558</v>
      </c>
      <c r="O2011" t="s">
        <v>4559</v>
      </c>
      <c r="P2011" s="1"/>
      <c r="Q2011" s="1">
        <v>78873.856990036598</v>
      </c>
      <c r="R2011" s="1"/>
      <c r="S2011" s="1">
        <v>308252.68540848797</v>
      </c>
      <c r="T2011" s="1">
        <v>183476.112755396</v>
      </c>
      <c r="U2011" s="1">
        <v>310849.17497869302</v>
      </c>
      <c r="V2011" s="1">
        <v>1497038.8379123099</v>
      </c>
      <c r="W2011" s="1">
        <v>6102739.3412461504</v>
      </c>
      <c r="X2011" s="1">
        <v>12587876.949650001</v>
      </c>
      <c r="Y2011" s="1">
        <v>8531896.9315192606</v>
      </c>
      <c r="Z2011" s="1">
        <v>4202738.5992902899</v>
      </c>
      <c r="AA2011" s="1">
        <v>1539534.06715617</v>
      </c>
      <c r="AB2011" s="1">
        <v>16589706.8279835</v>
      </c>
      <c r="AC2011" s="1">
        <v>4271101.0650775498</v>
      </c>
      <c r="AD2011" s="1">
        <v>2191367.4742342401</v>
      </c>
      <c r="AE2011" s="1">
        <v>-92391.3360236718</v>
      </c>
      <c r="AF2011" s="1">
        <v>6299143.8672856102</v>
      </c>
      <c r="AG2011" s="1">
        <v>13062856.1528011</v>
      </c>
      <c r="AH2011" s="1">
        <v>10838713.7662361</v>
      </c>
      <c r="AI2011" s="1">
        <v>12668114.077684401</v>
      </c>
      <c r="AJ2011" s="1">
        <v>7315786.9731867304</v>
      </c>
      <c r="AK2011" s="1">
        <v>12396957.887057601</v>
      </c>
      <c r="AL2011" s="1">
        <v>36368835.5</v>
      </c>
      <c r="AM2011" s="1">
        <v>3968323.9399628602</v>
      </c>
    </row>
    <row r="2012" spans="1:39" x14ac:dyDescent="0.3">
      <c r="A2012" t="str">
        <f t="shared" si="341"/>
        <v>PAMS</v>
      </c>
      <c r="B2012" t="str">
        <f t="shared" si="342"/>
        <v>L011</v>
      </c>
      <c r="C2012" t="str">
        <f t="shared" si="343"/>
        <v>TECH REP SVCS/NUCLEAR ORDNANCE</v>
      </c>
      <c r="D2012" s="1">
        <f t="shared" si="344"/>
        <v>0</v>
      </c>
      <c r="E2012" s="1">
        <f t="shared" si="345"/>
        <v>0</v>
      </c>
      <c r="F2012" s="1">
        <f t="shared" si="346"/>
        <v>0</v>
      </c>
      <c r="G2012" s="1">
        <f t="shared" si="347"/>
        <v>0</v>
      </c>
      <c r="H2012" s="2" t="e">
        <f t="shared" si="348"/>
        <v>#DIV/0!</v>
      </c>
      <c r="I2012" s="2" t="e">
        <f t="shared" si="349"/>
        <v>#DIV/0!</v>
      </c>
      <c r="J2012" s="2" t="e">
        <f t="shared" si="350"/>
        <v>#DIV/0!</v>
      </c>
      <c r="K2012" s="2">
        <f t="shared" si="351"/>
        <v>0</v>
      </c>
      <c r="L2012" s="2">
        <f>AM2012/SUM(AM1:AM$2583)</f>
        <v>0</v>
      </c>
      <c r="M2012" t="s">
        <v>3884</v>
      </c>
      <c r="N2012" t="s">
        <v>4560</v>
      </c>
      <c r="O2012" t="s">
        <v>4561</v>
      </c>
      <c r="P2012" s="1"/>
      <c r="Q2012" s="1"/>
      <c r="R2012" s="1"/>
      <c r="S2012" s="1"/>
      <c r="T2012" s="1"/>
      <c r="U2012" s="1"/>
      <c r="V2012" s="1"/>
      <c r="W2012" s="1"/>
      <c r="X2012" s="1">
        <v>13330.1577165208</v>
      </c>
      <c r="Y2012" s="1"/>
      <c r="Z2012" s="1">
        <v>-9773.0238387334502</v>
      </c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</row>
    <row r="2013" spans="1:39" x14ac:dyDescent="0.3">
      <c r="A2013" t="str">
        <f t="shared" si="341"/>
        <v>PAMS</v>
      </c>
      <c r="B2013" t="str">
        <f t="shared" si="342"/>
        <v>L012</v>
      </c>
      <c r="C2013" t="str">
        <f t="shared" si="343"/>
        <v>TECH REP SVCS/FIRE CONT EQ</v>
      </c>
      <c r="D2013" s="1">
        <f t="shared" si="344"/>
        <v>0</v>
      </c>
      <c r="E2013" s="1">
        <f t="shared" si="345"/>
        <v>0</v>
      </c>
      <c r="F2013" s="1">
        <f t="shared" si="346"/>
        <v>0</v>
      </c>
      <c r="G2013" s="1">
        <f t="shared" si="347"/>
        <v>0</v>
      </c>
      <c r="H2013" s="2" t="e">
        <f t="shared" si="348"/>
        <v>#DIV/0!</v>
      </c>
      <c r="I2013" s="2" t="e">
        <f t="shared" si="349"/>
        <v>#DIV/0!</v>
      </c>
      <c r="J2013" s="2" t="e">
        <f t="shared" si="350"/>
        <v>#DIV/0!</v>
      </c>
      <c r="K2013" s="2">
        <f t="shared" si="351"/>
        <v>0</v>
      </c>
      <c r="L2013" s="2">
        <f>AM2013/SUM(AM1:AM$2583)</f>
        <v>0</v>
      </c>
      <c r="M2013" t="s">
        <v>3884</v>
      </c>
      <c r="N2013" t="s">
        <v>4562</v>
      </c>
      <c r="O2013" t="s">
        <v>4563</v>
      </c>
      <c r="P2013" s="1"/>
      <c r="Q2013" s="1"/>
      <c r="R2013" s="1"/>
      <c r="S2013" s="1"/>
      <c r="T2013" s="1"/>
      <c r="U2013" s="1">
        <v>59420.8277043251</v>
      </c>
      <c r="V2013" s="1">
        <v>266399.20348261402</v>
      </c>
      <c r="W2013" s="1">
        <v>33763.229195528504</v>
      </c>
      <c r="X2013" s="1">
        <v>98437.882673419794</v>
      </c>
      <c r="Y2013" s="1">
        <v>195780.82164166699</v>
      </c>
      <c r="Z2013" s="1">
        <v>46685.610379615799</v>
      </c>
      <c r="AA2013" s="1">
        <v>73678.424826421906</v>
      </c>
      <c r="AB2013" s="1">
        <v>115396.736369912</v>
      </c>
      <c r="AC2013" s="1">
        <v>-12480.599152852799</v>
      </c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 spans="1:39" x14ac:dyDescent="0.3">
      <c r="A2014" t="str">
        <f t="shared" si="341"/>
        <v>PAMS</v>
      </c>
      <c r="B2014" t="str">
        <f t="shared" si="342"/>
        <v>L013</v>
      </c>
      <c r="C2014" t="str">
        <f t="shared" si="343"/>
        <v>TECH REP SVCS/AMMO &amp; EXPLOSIVES</v>
      </c>
      <c r="D2014" s="1">
        <f t="shared" si="344"/>
        <v>0</v>
      </c>
      <c r="E2014" s="1">
        <f t="shared" si="345"/>
        <v>0</v>
      </c>
      <c r="F2014" s="1">
        <f t="shared" si="346"/>
        <v>6000</v>
      </c>
      <c r="G2014" s="1">
        <f t="shared" si="347"/>
        <v>0</v>
      </c>
      <c r="H2014" s="2" t="e">
        <f t="shared" si="348"/>
        <v>#DIV/0!</v>
      </c>
      <c r="I2014" s="2" t="e">
        <f t="shared" si="349"/>
        <v>#DIV/0!</v>
      </c>
      <c r="J2014" s="2">
        <f t="shared" si="350"/>
        <v>0</v>
      </c>
      <c r="K2014" s="2">
        <f t="shared" si="351"/>
        <v>7.5341082640024003E-8</v>
      </c>
      <c r="L2014" s="2">
        <f>AM2014/SUM(AM1:AM$2583)</f>
        <v>0</v>
      </c>
      <c r="M2014" t="s">
        <v>3884</v>
      </c>
      <c r="N2014" t="s">
        <v>4564</v>
      </c>
      <c r="O2014" t="s">
        <v>4565</v>
      </c>
      <c r="P2014" s="1"/>
      <c r="Q2014" s="1"/>
      <c r="R2014" s="1"/>
      <c r="S2014" s="1"/>
      <c r="T2014" s="1"/>
      <c r="U2014" s="1">
        <v>-4021848.77271441</v>
      </c>
      <c r="V2014" s="1">
        <v>2222395.3579128901</v>
      </c>
      <c r="W2014" s="1">
        <v>1223149.89778577</v>
      </c>
      <c r="X2014" s="1">
        <v>1174277.8941258399</v>
      </c>
      <c r="Y2014" s="1">
        <v>26388.161076697601</v>
      </c>
      <c r="Z2014" s="1">
        <v>43545.025679509301</v>
      </c>
      <c r="AA2014" s="1"/>
      <c r="AB2014" s="1">
        <v>-40037.679968640798</v>
      </c>
      <c r="AC2014" s="1"/>
      <c r="AD2014" s="1"/>
      <c r="AE2014" s="1"/>
      <c r="AF2014" s="1"/>
      <c r="AG2014" s="1"/>
      <c r="AH2014" s="1"/>
      <c r="AI2014" s="1"/>
      <c r="AJ2014" s="1">
        <v>151007.68746173099</v>
      </c>
      <c r="AK2014" s="1"/>
      <c r="AL2014" s="1">
        <v>6000</v>
      </c>
      <c r="AM2014" s="1"/>
    </row>
    <row r="2015" spans="1:39" x14ac:dyDescent="0.3">
      <c r="A2015" t="str">
        <f t="shared" si="341"/>
        <v>PAMS</v>
      </c>
      <c r="B2015" t="str">
        <f t="shared" si="342"/>
        <v>L014</v>
      </c>
      <c r="C2015" t="str">
        <f t="shared" si="343"/>
        <v>TECH REP SVCS/GUIDED MISSILES</v>
      </c>
      <c r="D2015" s="1">
        <f t="shared" si="344"/>
        <v>285049302.18983197</v>
      </c>
      <c r="E2015" s="1">
        <f t="shared" si="345"/>
        <v>435550317.176898</v>
      </c>
      <c r="F2015" s="1">
        <f t="shared" si="346"/>
        <v>452284001.77329999</v>
      </c>
      <c r="G2015" s="1">
        <f t="shared" si="347"/>
        <v>202590532.02348101</v>
      </c>
      <c r="H2015" s="2">
        <f t="shared" si="348"/>
        <v>3.8419635886995929E-2</v>
      </c>
      <c r="I2015" s="2">
        <f t="shared" si="349"/>
        <v>0.58668692853735216</v>
      </c>
      <c r="J2015" s="2">
        <f t="shared" si="350"/>
        <v>0.44792769859020182</v>
      </c>
      <c r="K2015" s="2">
        <f t="shared" si="351"/>
        <v>5.6792610590604932E-3</v>
      </c>
      <c r="L2015" s="2">
        <f>AM2015/SUM(AM1:AM$2583)</f>
        <v>3.9774273099671903E-3</v>
      </c>
      <c r="M2015" t="s">
        <v>3884</v>
      </c>
      <c r="N2015" t="s">
        <v>4566</v>
      </c>
      <c r="O2015" t="s">
        <v>4567</v>
      </c>
      <c r="P2015" s="1">
        <v>1082051470.4702599</v>
      </c>
      <c r="Q2015" s="1">
        <v>902355998.07477105</v>
      </c>
      <c r="R2015" s="1">
        <v>1185657496.3935399</v>
      </c>
      <c r="S2015" s="1">
        <v>1339373695.9220099</v>
      </c>
      <c r="T2015" s="1">
        <v>1172148422.1749001</v>
      </c>
      <c r="U2015" s="1">
        <v>1208497008.58792</v>
      </c>
      <c r="V2015" s="1">
        <v>1387010772.8032701</v>
      </c>
      <c r="W2015" s="1">
        <v>2654407002.9091902</v>
      </c>
      <c r="X2015" s="1">
        <v>909058335.20065498</v>
      </c>
      <c r="Y2015" s="1">
        <v>658165838.31329894</v>
      </c>
      <c r="Z2015" s="1">
        <v>704027335.89366806</v>
      </c>
      <c r="AA2015" s="1">
        <v>591497532.53168499</v>
      </c>
      <c r="AB2015" s="1">
        <v>731765882.41525996</v>
      </c>
      <c r="AC2015" s="1">
        <v>379184440.14609402</v>
      </c>
      <c r="AD2015" s="1">
        <v>523311340.74261898</v>
      </c>
      <c r="AE2015" s="1">
        <v>285049302.18983197</v>
      </c>
      <c r="AF2015" s="1">
        <v>358909208.09760499</v>
      </c>
      <c r="AG2015" s="1">
        <v>358577743.69534802</v>
      </c>
      <c r="AH2015" s="1">
        <v>354987948.03138798</v>
      </c>
      <c r="AI2015" s="1">
        <v>369812548.44884902</v>
      </c>
      <c r="AJ2015" s="1">
        <v>342376668.296691</v>
      </c>
      <c r="AK2015" s="1">
        <v>435550317.176898</v>
      </c>
      <c r="AL2015" s="1">
        <v>452284001.77329999</v>
      </c>
      <c r="AM2015" s="1">
        <v>202590532.02348101</v>
      </c>
    </row>
    <row r="2016" spans="1:39" x14ac:dyDescent="0.3">
      <c r="A2016" t="str">
        <f t="shared" si="341"/>
        <v>PAMS</v>
      </c>
      <c r="B2016" t="str">
        <f t="shared" si="342"/>
        <v>L015</v>
      </c>
      <c r="C2016" t="str">
        <f t="shared" si="343"/>
        <v>TECH REP SVCS/AIRCRAFT</v>
      </c>
      <c r="D2016" s="1">
        <f t="shared" si="344"/>
        <v>38553855.510256797</v>
      </c>
      <c r="E2016" s="1">
        <f t="shared" si="345"/>
        <v>13707795.7034433</v>
      </c>
      <c r="F2016" s="1">
        <f t="shared" si="346"/>
        <v>1523385.625</v>
      </c>
      <c r="G2016" s="1">
        <f t="shared" si="347"/>
        <v>2318424.3004882499</v>
      </c>
      <c r="H2016" s="2">
        <f t="shared" si="348"/>
        <v>-0.888867206810112</v>
      </c>
      <c r="I2016" s="2">
        <f t="shared" si="349"/>
        <v>-0.96048681500622624</v>
      </c>
      <c r="J2016" s="2">
        <f t="shared" si="350"/>
        <v>1.5218893118334695</v>
      </c>
      <c r="K2016" s="2">
        <f t="shared" si="351"/>
        <v>1.9128920377624937E-5</v>
      </c>
      <c r="L2016" s="2">
        <f>AM2016/SUM(AM1:AM$2583)</f>
        <v>4.551725116050711E-5</v>
      </c>
      <c r="M2016" t="s">
        <v>3884</v>
      </c>
      <c r="N2016" t="s">
        <v>4568</v>
      </c>
      <c r="O2016" t="s">
        <v>4569</v>
      </c>
      <c r="P2016" s="1">
        <v>-3963243.6278394</v>
      </c>
      <c r="Q2016" s="1">
        <v>516571.706539126</v>
      </c>
      <c r="R2016" s="1">
        <v>325691.10198420298</v>
      </c>
      <c r="S2016" s="1">
        <v>24252034.9245704</v>
      </c>
      <c r="T2016" s="1">
        <v>22961962.5504767</v>
      </c>
      <c r="U2016" s="1">
        <v>28373964.944509499</v>
      </c>
      <c r="V2016" s="1">
        <v>29089136.510210101</v>
      </c>
      <c r="W2016" s="1">
        <v>36862204.623387501</v>
      </c>
      <c r="X2016" s="1">
        <v>31011759.259815101</v>
      </c>
      <c r="Y2016" s="1">
        <v>34479475.082456</v>
      </c>
      <c r="Z2016" s="1">
        <v>41872271.874413498</v>
      </c>
      <c r="AA2016" s="1">
        <v>50048440.159271397</v>
      </c>
      <c r="AB2016" s="1">
        <v>233095738.92661399</v>
      </c>
      <c r="AC2016" s="1">
        <v>7535229.2575682998</v>
      </c>
      <c r="AD2016" s="1">
        <v>11809133.4311454</v>
      </c>
      <c r="AE2016" s="1">
        <v>38553855.510256797</v>
      </c>
      <c r="AF2016" s="1">
        <v>49259034.599706501</v>
      </c>
      <c r="AG2016" s="1">
        <v>36455436.756199703</v>
      </c>
      <c r="AH2016" s="1">
        <v>37649138.198650301</v>
      </c>
      <c r="AI2016" s="1">
        <v>47508015.105260901</v>
      </c>
      <c r="AJ2016" s="1">
        <v>40427636.092724599</v>
      </c>
      <c r="AK2016" s="1">
        <v>13707795.7034433</v>
      </c>
      <c r="AL2016" s="1">
        <v>1523385.625</v>
      </c>
      <c r="AM2016" s="1">
        <v>2318424.3004882499</v>
      </c>
    </row>
    <row r="2017" spans="1:39" x14ac:dyDescent="0.3">
      <c r="A2017" t="str">
        <f t="shared" si="341"/>
        <v>PAMS</v>
      </c>
      <c r="B2017" t="str">
        <f t="shared" si="342"/>
        <v>L016</v>
      </c>
      <c r="C2017" t="str">
        <f t="shared" si="343"/>
        <v>TECH REP SVCS/AIRCRAFT COMPONENTS</v>
      </c>
      <c r="D2017" s="1">
        <f t="shared" si="344"/>
        <v>34525045.998454399</v>
      </c>
      <c r="E2017" s="1">
        <f t="shared" si="345"/>
        <v>25416545.120959599</v>
      </c>
      <c r="F2017" s="1">
        <f t="shared" si="346"/>
        <v>17276979.682100002</v>
      </c>
      <c r="G2017" s="1">
        <f t="shared" si="347"/>
        <v>13917826.381261799</v>
      </c>
      <c r="H2017" s="2">
        <f t="shared" si="348"/>
        <v>-0.32024672905474294</v>
      </c>
      <c r="I2017" s="2">
        <f t="shared" si="349"/>
        <v>-0.49958126969987382</v>
      </c>
      <c r="J2017" s="2">
        <f t="shared" si="350"/>
        <v>0.80557057062939719</v>
      </c>
      <c r="K2017" s="2">
        <f t="shared" si="351"/>
        <v>2.1694439233318531E-4</v>
      </c>
      <c r="L2017" s="2">
        <f>AM2017/SUM(AM1:AM$2583)</f>
        <v>2.7324644538569257E-4</v>
      </c>
      <c r="M2017" t="s">
        <v>3884</v>
      </c>
      <c r="N2017" t="s">
        <v>4570</v>
      </c>
      <c r="O2017" t="s">
        <v>4571</v>
      </c>
      <c r="P2017" s="1">
        <v>31669238.0202544</v>
      </c>
      <c r="Q2017" s="1">
        <v>45407927.133074999</v>
      </c>
      <c r="R2017" s="1">
        <v>44325760.445014901</v>
      </c>
      <c r="S2017" s="1">
        <v>53175688.844109997</v>
      </c>
      <c r="T2017" s="1">
        <v>75454883.450416595</v>
      </c>
      <c r="U2017" s="1">
        <v>39630784.5582067</v>
      </c>
      <c r="V2017" s="1">
        <v>43651893.100711703</v>
      </c>
      <c r="W2017" s="1">
        <v>29025394.6463034</v>
      </c>
      <c r="X2017" s="1">
        <v>27447002.3456585</v>
      </c>
      <c r="Y2017" s="1">
        <v>17255367.011834599</v>
      </c>
      <c r="Z2017" s="1">
        <v>24337462.868065801</v>
      </c>
      <c r="AA2017" s="1">
        <v>18732733.289066199</v>
      </c>
      <c r="AB2017" s="1">
        <v>14800945.014232101</v>
      </c>
      <c r="AC2017" s="1">
        <v>58270837.123934999</v>
      </c>
      <c r="AD2017" s="1">
        <v>40295628.196891703</v>
      </c>
      <c r="AE2017" s="1">
        <v>34525045.998454399</v>
      </c>
      <c r="AF2017" s="1">
        <v>26126953.469795201</v>
      </c>
      <c r="AG2017" s="1">
        <v>31001677.9692747</v>
      </c>
      <c r="AH2017" s="1">
        <v>16691498.8932325</v>
      </c>
      <c r="AI2017" s="1">
        <v>21346437.176041301</v>
      </c>
      <c r="AJ2017" s="1">
        <v>37512146.410935201</v>
      </c>
      <c r="AK2017" s="1">
        <v>25416545.120959599</v>
      </c>
      <c r="AL2017" s="1">
        <v>17276979.682100002</v>
      </c>
      <c r="AM2017" s="1">
        <v>13917826.381261799</v>
      </c>
    </row>
    <row r="2018" spans="1:39" x14ac:dyDescent="0.3">
      <c r="A2018" t="str">
        <f t="shared" si="341"/>
        <v>PAMS</v>
      </c>
      <c r="B2018" t="str">
        <f t="shared" si="342"/>
        <v>L017</v>
      </c>
      <c r="C2018" t="str">
        <f t="shared" si="343"/>
        <v>TECH REP SVCS/AIRCRAFT GROUND EQ</v>
      </c>
      <c r="D2018" s="1">
        <f t="shared" si="344"/>
        <v>3287555.2290430102</v>
      </c>
      <c r="E2018" s="1">
        <f t="shared" si="345"/>
        <v>900934.211015712</v>
      </c>
      <c r="F2018" s="1">
        <f t="shared" si="346"/>
        <v>395261.79989999998</v>
      </c>
      <c r="G2018" s="1">
        <f t="shared" si="347"/>
        <v>0</v>
      </c>
      <c r="H2018" s="2">
        <f t="shared" si="348"/>
        <v>-0.56127562360587646</v>
      </c>
      <c r="I2018" s="2">
        <f t="shared" si="349"/>
        <v>-0.87977029361874526</v>
      </c>
      <c r="J2018" s="2">
        <f t="shared" si="350"/>
        <v>0</v>
      </c>
      <c r="K2018" s="2">
        <f t="shared" si="351"/>
        <v>4.9632419884517553E-6</v>
      </c>
      <c r="L2018" s="2">
        <f>AM2018/SUM(AM1:AM$2583)</f>
        <v>0</v>
      </c>
      <c r="M2018" t="s">
        <v>3884</v>
      </c>
      <c r="N2018" t="s">
        <v>4572</v>
      </c>
      <c r="O2018" t="s">
        <v>4573</v>
      </c>
      <c r="P2018" s="1">
        <v>417942.50770384102</v>
      </c>
      <c r="Q2018" s="1">
        <v>848712.67327845003</v>
      </c>
      <c r="R2018" s="1">
        <v>379172.13959652802</v>
      </c>
      <c r="S2018" s="1">
        <v>382239.60812046903</v>
      </c>
      <c r="T2018" s="1">
        <v>681192.64605094702</v>
      </c>
      <c r="U2018" s="1">
        <v>759893.64035641903</v>
      </c>
      <c r="V2018" s="1">
        <v>429925.04774193402</v>
      </c>
      <c r="W2018" s="1">
        <v>640891.70872416603</v>
      </c>
      <c r="X2018" s="1">
        <v>353865.03277430602</v>
      </c>
      <c r="Y2018" s="1">
        <v>1249959.6572034699</v>
      </c>
      <c r="Z2018" s="1">
        <v>184762.303076129</v>
      </c>
      <c r="AA2018" s="1">
        <v>-77203.696677456595</v>
      </c>
      <c r="AB2018" s="1">
        <v>-3140.8577824707199</v>
      </c>
      <c r="AC2018" s="1"/>
      <c r="AD2018" s="1">
        <v>291167.63011811301</v>
      </c>
      <c r="AE2018" s="1">
        <v>3287555.2290430102</v>
      </c>
      <c r="AF2018" s="1">
        <v>468306.79741828103</v>
      </c>
      <c r="AG2018" s="1"/>
      <c r="AH2018" s="1"/>
      <c r="AI2018" s="1">
        <v>0</v>
      </c>
      <c r="AJ2018" s="1">
        <v>1016652.72115886</v>
      </c>
      <c r="AK2018" s="1">
        <v>900934.211015712</v>
      </c>
      <c r="AL2018" s="1">
        <v>395261.79989999998</v>
      </c>
      <c r="AM2018" s="1"/>
    </row>
    <row r="2019" spans="1:39" x14ac:dyDescent="0.3">
      <c r="A2019" t="str">
        <f t="shared" si="341"/>
        <v>PAMS</v>
      </c>
      <c r="B2019" t="str">
        <f t="shared" si="342"/>
        <v>L018</v>
      </c>
      <c r="C2019" t="str">
        <f t="shared" si="343"/>
        <v>TECH REP SVCS/SPACE VEHICLES</v>
      </c>
      <c r="D2019" s="1">
        <f t="shared" si="344"/>
        <v>0</v>
      </c>
      <c r="E2019" s="1">
        <f t="shared" si="345"/>
        <v>0</v>
      </c>
      <c r="F2019" s="1">
        <f t="shared" si="346"/>
        <v>0</v>
      </c>
      <c r="G2019" s="1">
        <f t="shared" si="347"/>
        <v>0</v>
      </c>
      <c r="H2019" s="2" t="e">
        <f t="shared" si="348"/>
        <v>#DIV/0!</v>
      </c>
      <c r="I2019" s="2" t="e">
        <f t="shared" si="349"/>
        <v>#DIV/0!</v>
      </c>
      <c r="J2019" s="2" t="e">
        <f t="shared" si="350"/>
        <v>#DIV/0!</v>
      </c>
      <c r="K2019" s="2">
        <f t="shared" si="351"/>
        <v>0</v>
      </c>
      <c r="L2019" s="2">
        <f>AM2019/SUM(AM1:AM$2583)</f>
        <v>0</v>
      </c>
      <c r="M2019" t="s">
        <v>3884</v>
      </c>
      <c r="N2019" t="s">
        <v>4574</v>
      </c>
      <c r="O2019" t="s">
        <v>4575</v>
      </c>
      <c r="P2019" s="1">
        <v>43016952.869816899</v>
      </c>
      <c r="Q2019" s="1">
        <v>188204.065118206</v>
      </c>
      <c r="R2019" s="1">
        <v>1818532.31692485</v>
      </c>
      <c r="S2019" s="1">
        <v>1287896.35080826</v>
      </c>
      <c r="T2019" s="1">
        <v>1494541.8805382999</v>
      </c>
      <c r="U2019" s="1">
        <v>1511080.5991801701</v>
      </c>
      <c r="V2019" s="1">
        <v>1705613.10919136</v>
      </c>
      <c r="W2019" s="1">
        <v>4019757.1926714401</v>
      </c>
      <c r="X2019" s="1">
        <v>5914949.7892082799</v>
      </c>
      <c r="Y2019" s="1">
        <v>6670575.6811370999</v>
      </c>
      <c r="Z2019" s="1">
        <v>4310934.7649803003</v>
      </c>
      <c r="AA2019" s="1">
        <v>2725882.38070552</v>
      </c>
      <c r="AB2019" s="1">
        <v>1653824.83738445</v>
      </c>
      <c r="AC2019" s="1">
        <v>-31132.844204955501</v>
      </c>
      <c r="AD2019" s="1">
        <v>-412332.41710563703</v>
      </c>
      <c r="AE2019" s="1"/>
      <c r="AF2019" s="1"/>
      <c r="AG2019" s="1"/>
      <c r="AH2019" s="1"/>
      <c r="AI2019" s="1"/>
      <c r="AJ2019" s="1"/>
      <c r="AK2019" s="1"/>
      <c r="AL2019" s="1"/>
      <c r="AM2019" s="1"/>
    </row>
    <row r="2020" spans="1:39" x14ac:dyDescent="0.3">
      <c r="A2020" t="str">
        <f t="shared" si="341"/>
        <v>PAMS</v>
      </c>
      <c r="B2020" t="str">
        <f t="shared" si="342"/>
        <v>L020</v>
      </c>
      <c r="C2020" t="str">
        <f t="shared" si="343"/>
        <v>TECH REP SVCS/SHIP &amp; MARINE EQ</v>
      </c>
      <c r="D2020" s="1">
        <f t="shared" si="344"/>
        <v>0</v>
      </c>
      <c r="E2020" s="1">
        <f t="shared" si="345"/>
        <v>0</v>
      </c>
      <c r="F2020" s="1">
        <f t="shared" si="346"/>
        <v>0</v>
      </c>
      <c r="G2020" s="1">
        <f t="shared" si="347"/>
        <v>0</v>
      </c>
      <c r="H2020" s="2" t="e">
        <f t="shared" si="348"/>
        <v>#DIV/0!</v>
      </c>
      <c r="I2020" s="2" t="e">
        <f t="shared" si="349"/>
        <v>#DIV/0!</v>
      </c>
      <c r="J2020" s="2" t="e">
        <f t="shared" si="350"/>
        <v>#DIV/0!</v>
      </c>
      <c r="K2020" s="2">
        <f t="shared" si="351"/>
        <v>0</v>
      </c>
      <c r="L2020" s="2">
        <f>AM2020/SUM(AM1:AM$2583)</f>
        <v>0</v>
      </c>
      <c r="M2020" t="s">
        <v>3884</v>
      </c>
      <c r="N2020" t="s">
        <v>4576</v>
      </c>
      <c r="O2020" t="s">
        <v>4577</v>
      </c>
      <c r="P2020" s="1"/>
      <c r="Q2020" s="1"/>
      <c r="R2020" s="1"/>
      <c r="S2020" s="1"/>
      <c r="T2020" s="1"/>
      <c r="U2020" s="1"/>
      <c r="V2020" s="1">
        <v>8637376.0924894102</v>
      </c>
      <c r="W2020" s="1">
        <v>2627917.1465406199</v>
      </c>
      <c r="X2020" s="1">
        <v>90639.096429335797</v>
      </c>
      <c r="Y2020" s="1"/>
      <c r="Z2020" s="1"/>
      <c r="AA2020" s="1">
        <v>-140312.95600373499</v>
      </c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</row>
    <row r="2021" spans="1:39" x14ac:dyDescent="0.3">
      <c r="A2021" t="str">
        <f t="shared" si="341"/>
        <v>PAMS</v>
      </c>
      <c r="B2021" t="str">
        <f t="shared" si="342"/>
        <v>L023</v>
      </c>
      <c r="C2021" t="str">
        <f t="shared" si="343"/>
        <v>TECH REP SVCS/VEHICLES-TRAILERS-CYC</v>
      </c>
      <c r="D2021" s="1">
        <f t="shared" si="344"/>
        <v>0</v>
      </c>
      <c r="E2021" s="1">
        <f t="shared" si="345"/>
        <v>0</v>
      </c>
      <c r="F2021" s="1">
        <f t="shared" si="346"/>
        <v>0</v>
      </c>
      <c r="G2021" s="1">
        <f t="shared" si="347"/>
        <v>0</v>
      </c>
      <c r="H2021" s="2" t="e">
        <f t="shared" si="348"/>
        <v>#DIV/0!</v>
      </c>
      <c r="I2021" s="2" t="e">
        <f t="shared" si="349"/>
        <v>#DIV/0!</v>
      </c>
      <c r="J2021" s="2" t="e">
        <f t="shared" si="350"/>
        <v>#DIV/0!</v>
      </c>
      <c r="K2021" s="2">
        <f t="shared" si="351"/>
        <v>0</v>
      </c>
      <c r="L2021" s="2">
        <f>AM2021/SUM(AM1:AM$2583)</f>
        <v>0</v>
      </c>
      <c r="M2021" t="s">
        <v>3884</v>
      </c>
      <c r="N2021" t="s">
        <v>4578</v>
      </c>
      <c r="O2021" t="s">
        <v>4579</v>
      </c>
      <c r="P2021" s="1"/>
      <c r="Q2021" s="1"/>
      <c r="R2021" s="1"/>
      <c r="S2021" s="1">
        <v>75141.992170421101</v>
      </c>
      <c r="T2021" s="1"/>
      <c r="U2021" s="1">
        <v>6998.8380153199296</v>
      </c>
      <c r="V2021" s="1"/>
      <c r="W2021" s="1">
        <v>5120.75415996024</v>
      </c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</row>
    <row r="2022" spans="1:39" x14ac:dyDescent="0.3">
      <c r="A2022" t="str">
        <f t="shared" si="341"/>
        <v>PAMS</v>
      </c>
      <c r="B2022" t="str">
        <f t="shared" si="342"/>
        <v>L025</v>
      </c>
      <c r="C2022" t="str">
        <f t="shared" si="343"/>
        <v>TECH REP SVCS/VEHICULAR EQ</v>
      </c>
      <c r="D2022" s="1">
        <f t="shared" si="344"/>
        <v>0</v>
      </c>
      <c r="E2022" s="1">
        <f t="shared" si="345"/>
        <v>0</v>
      </c>
      <c r="F2022" s="1">
        <f t="shared" si="346"/>
        <v>0</v>
      </c>
      <c r="G2022" s="1">
        <f t="shared" si="347"/>
        <v>0</v>
      </c>
      <c r="H2022" s="2" t="e">
        <f t="shared" si="348"/>
        <v>#DIV/0!</v>
      </c>
      <c r="I2022" s="2" t="e">
        <f t="shared" si="349"/>
        <v>#DIV/0!</v>
      </c>
      <c r="J2022" s="2" t="e">
        <f t="shared" si="350"/>
        <v>#DIV/0!</v>
      </c>
      <c r="K2022" s="2">
        <f t="shared" si="351"/>
        <v>0</v>
      </c>
      <c r="L2022" s="2">
        <f>AM2022/SUM(AM1:AM$2583)</f>
        <v>0</v>
      </c>
      <c r="M2022" t="s">
        <v>3884</v>
      </c>
      <c r="N2022" t="s">
        <v>4580</v>
      </c>
      <c r="O2022" t="s">
        <v>4581</v>
      </c>
      <c r="P2022" s="1"/>
      <c r="Q2022" s="1"/>
      <c r="R2022" s="1"/>
      <c r="S2022" s="1"/>
      <c r="T2022" s="1"/>
      <c r="U2022" s="1"/>
      <c r="V2022" s="1">
        <v>156199.61799462399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>
        <v>12383.120995637701</v>
      </c>
      <c r="AG2022" s="1">
        <v>0</v>
      </c>
      <c r="AH2022" s="1"/>
      <c r="AI2022" s="1"/>
      <c r="AJ2022" s="1"/>
      <c r="AK2022" s="1"/>
      <c r="AL2022" s="1"/>
      <c r="AM2022" s="1"/>
    </row>
    <row r="2023" spans="1:39" x14ac:dyDescent="0.3">
      <c r="A2023" t="str">
        <f t="shared" si="341"/>
        <v>PAMS</v>
      </c>
      <c r="B2023" t="str">
        <f t="shared" si="342"/>
        <v>L028</v>
      </c>
      <c r="C2023" t="str">
        <f t="shared" si="343"/>
        <v>TECH REP SVCS/ENGINES &amp; TURBINES</v>
      </c>
      <c r="D2023" s="1">
        <f t="shared" si="344"/>
        <v>0</v>
      </c>
      <c r="E2023" s="1">
        <f t="shared" si="345"/>
        <v>0</v>
      </c>
      <c r="F2023" s="1">
        <f t="shared" si="346"/>
        <v>0</v>
      </c>
      <c r="G2023" s="1">
        <f t="shared" si="347"/>
        <v>0</v>
      </c>
      <c r="H2023" s="2" t="e">
        <f t="shared" si="348"/>
        <v>#DIV/0!</v>
      </c>
      <c r="I2023" s="2" t="e">
        <f t="shared" si="349"/>
        <v>#DIV/0!</v>
      </c>
      <c r="J2023" s="2" t="e">
        <f t="shared" si="350"/>
        <v>#DIV/0!</v>
      </c>
      <c r="K2023" s="2">
        <f t="shared" si="351"/>
        <v>0</v>
      </c>
      <c r="L2023" s="2">
        <f>AM2023/SUM(AM1:AM$2583)</f>
        <v>0</v>
      </c>
      <c r="M2023" t="s">
        <v>3884</v>
      </c>
      <c r="N2023" t="s">
        <v>4582</v>
      </c>
      <c r="O2023" t="s">
        <v>4583</v>
      </c>
      <c r="P2023" s="1">
        <v>5186336.7339442102</v>
      </c>
      <c r="Q2023" s="1"/>
      <c r="R2023" s="1"/>
      <c r="S2023" s="1">
        <v>-627286.52704187098</v>
      </c>
      <c r="T2023" s="1">
        <v>-485577.21449414699</v>
      </c>
      <c r="U2023" s="1">
        <v>-402737.79702388903</v>
      </c>
      <c r="V2023" s="1"/>
      <c r="W2023" s="1">
        <v>-264023.89343618898</v>
      </c>
      <c r="X2023" s="1"/>
      <c r="Y2023" s="1"/>
      <c r="Z2023" s="1">
        <v>10748.398915370901</v>
      </c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 spans="1:39" x14ac:dyDescent="0.3">
      <c r="A2024" t="str">
        <f t="shared" si="341"/>
        <v>PAMS</v>
      </c>
      <c r="B2024" t="str">
        <f t="shared" si="342"/>
        <v>L029</v>
      </c>
      <c r="C2024" t="str">
        <f t="shared" si="343"/>
        <v>TECH REP SVCS/ENGINE ACCESSORIES</v>
      </c>
      <c r="D2024" s="1">
        <f t="shared" si="344"/>
        <v>0</v>
      </c>
      <c r="E2024" s="1">
        <f t="shared" si="345"/>
        <v>0</v>
      </c>
      <c r="F2024" s="1">
        <f t="shared" si="346"/>
        <v>0</v>
      </c>
      <c r="G2024" s="1">
        <f t="shared" si="347"/>
        <v>0</v>
      </c>
      <c r="H2024" s="2" t="e">
        <f t="shared" si="348"/>
        <v>#DIV/0!</v>
      </c>
      <c r="I2024" s="2" t="e">
        <f t="shared" si="349"/>
        <v>#DIV/0!</v>
      </c>
      <c r="J2024" s="2" t="e">
        <f t="shared" si="350"/>
        <v>#DIV/0!</v>
      </c>
      <c r="K2024" s="2">
        <f t="shared" si="351"/>
        <v>0</v>
      </c>
      <c r="L2024" s="2">
        <f>AM2024/SUM(AM1:AM$2583)</f>
        <v>0</v>
      </c>
      <c r="M2024" t="s">
        <v>3884</v>
      </c>
      <c r="N2024" t="s">
        <v>4584</v>
      </c>
      <c r="O2024" t="s">
        <v>4585</v>
      </c>
      <c r="P2024" s="1"/>
      <c r="Q2024" s="1"/>
      <c r="R2024" s="1"/>
      <c r="S2024" s="1"/>
      <c r="T2024" s="1"/>
      <c r="U2024" s="1"/>
      <c r="V2024" s="1"/>
      <c r="W2024" s="1"/>
      <c r="X2024" s="1">
        <v>33698.638707364698</v>
      </c>
      <c r="Y2024" s="1">
        <v>34006.247144100496</v>
      </c>
      <c r="Z2024" s="1">
        <v>34356.676279877101</v>
      </c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</row>
    <row r="2025" spans="1:39" x14ac:dyDescent="0.3">
      <c r="A2025" t="str">
        <f t="shared" si="341"/>
        <v>PAMS</v>
      </c>
      <c r="B2025" t="str">
        <f t="shared" si="342"/>
        <v>L034</v>
      </c>
      <c r="C2025" t="str">
        <f t="shared" si="343"/>
        <v>TECH REP SVCS/METALWORK MACHINE</v>
      </c>
      <c r="D2025" s="1">
        <f t="shared" si="344"/>
        <v>6335.4820492932104</v>
      </c>
      <c r="E2025" s="1">
        <f t="shared" si="345"/>
        <v>0</v>
      </c>
      <c r="F2025" s="1">
        <f t="shared" si="346"/>
        <v>46350</v>
      </c>
      <c r="G2025" s="1">
        <f t="shared" si="347"/>
        <v>0</v>
      </c>
      <c r="H2025" s="2" t="e">
        <f t="shared" si="348"/>
        <v>#DIV/0!</v>
      </c>
      <c r="I2025" s="2">
        <f t="shared" si="349"/>
        <v>6.3159389671336577</v>
      </c>
      <c r="J2025" s="2">
        <f t="shared" si="350"/>
        <v>0</v>
      </c>
      <c r="K2025" s="2">
        <f t="shared" si="351"/>
        <v>5.820098633941854E-7</v>
      </c>
      <c r="L2025" s="2">
        <f>AM2025/SUM(AM1:AM$2583)</f>
        <v>0</v>
      </c>
      <c r="M2025" t="s">
        <v>3884</v>
      </c>
      <c r="N2025" t="s">
        <v>4586</v>
      </c>
      <c r="O2025" t="s">
        <v>4587</v>
      </c>
      <c r="P2025" s="1"/>
      <c r="Q2025" s="1"/>
      <c r="R2025" s="1"/>
      <c r="S2025" s="1"/>
      <c r="T2025" s="1"/>
      <c r="U2025" s="1">
        <v>5069955.0822574003</v>
      </c>
      <c r="V2025" s="1"/>
      <c r="W2025" s="1">
        <v>23133.888046591601</v>
      </c>
      <c r="X2025" s="1">
        <v>-2841.5096061828699</v>
      </c>
      <c r="Y2025" s="1"/>
      <c r="Z2025" s="1"/>
      <c r="AA2025" s="1"/>
      <c r="AB2025" s="1"/>
      <c r="AC2025" s="1"/>
      <c r="AD2025" s="1"/>
      <c r="AE2025" s="1">
        <v>6335.4820492932104</v>
      </c>
      <c r="AF2025" s="1"/>
      <c r="AG2025" s="1">
        <v>44908.21579966</v>
      </c>
      <c r="AH2025" s="1"/>
      <c r="AI2025" s="1"/>
      <c r="AJ2025" s="1"/>
      <c r="AK2025" s="1"/>
      <c r="AL2025" s="1">
        <v>46350</v>
      </c>
      <c r="AM2025" s="1"/>
    </row>
    <row r="2026" spans="1:39" x14ac:dyDescent="0.3">
      <c r="A2026" t="str">
        <f t="shared" si="341"/>
        <v>PAMS</v>
      </c>
      <c r="B2026" t="str">
        <f t="shared" si="342"/>
        <v>L035</v>
      </c>
      <c r="C2026" t="str">
        <f t="shared" si="343"/>
        <v>TECH REP SVCS/SERVICE &amp; TRADE EQ</v>
      </c>
      <c r="D2026" s="1">
        <f t="shared" si="344"/>
        <v>604201.62308668997</v>
      </c>
      <c r="E2026" s="1">
        <f t="shared" si="345"/>
        <v>0</v>
      </c>
      <c r="F2026" s="1">
        <f t="shared" si="346"/>
        <v>0</v>
      </c>
      <c r="G2026" s="1">
        <f t="shared" si="347"/>
        <v>0</v>
      </c>
      <c r="H2026" s="2" t="e">
        <f t="shared" si="348"/>
        <v>#DIV/0!</v>
      </c>
      <c r="I2026" s="2">
        <f t="shared" si="349"/>
        <v>-1</v>
      </c>
      <c r="J2026" s="2" t="e">
        <f t="shared" si="350"/>
        <v>#DIV/0!</v>
      </c>
      <c r="K2026" s="2">
        <f t="shared" si="351"/>
        <v>0</v>
      </c>
      <c r="L2026" s="2">
        <f>AM2026/SUM(AM1:AM$2583)</f>
        <v>0</v>
      </c>
      <c r="M2026" t="s">
        <v>3884</v>
      </c>
      <c r="N2026" t="s">
        <v>4588</v>
      </c>
      <c r="O2026" t="s">
        <v>4589</v>
      </c>
      <c r="P2026" s="1"/>
      <c r="Q2026" s="1"/>
      <c r="R2026" s="1"/>
      <c r="S2026" s="1"/>
      <c r="T2026" s="1"/>
      <c r="U2026" s="1">
        <v>2442.6637627725499</v>
      </c>
      <c r="V2026" s="1">
        <v>4629.2242676351498</v>
      </c>
      <c r="W2026" s="1"/>
      <c r="X2026" s="1"/>
      <c r="Y2026" s="1">
        <v>1801365.7590824401</v>
      </c>
      <c r="Z2026" s="1">
        <v>1974353.5881037</v>
      </c>
      <c r="AA2026" s="1">
        <v>2901699.00344525</v>
      </c>
      <c r="AB2026" s="1">
        <v>2280272.7815316101</v>
      </c>
      <c r="AC2026" s="1">
        <v>909116.32151374198</v>
      </c>
      <c r="AD2026" s="1">
        <v>404019.69045362598</v>
      </c>
      <c r="AE2026" s="1">
        <v>604201.62308668997</v>
      </c>
      <c r="AF2026" s="1">
        <v>17304.7162828742</v>
      </c>
      <c r="AG2026" s="1"/>
      <c r="AH2026" s="1">
        <v>16014.223713564699</v>
      </c>
      <c r="AI2026" s="1"/>
      <c r="AJ2026" s="1"/>
      <c r="AK2026" s="1"/>
      <c r="AL2026" s="1"/>
      <c r="AM2026" s="1"/>
    </row>
    <row r="2027" spans="1:39" x14ac:dyDescent="0.3">
      <c r="A2027" t="str">
        <f t="shared" si="341"/>
        <v>PAMS</v>
      </c>
      <c r="B2027" t="str">
        <f t="shared" si="342"/>
        <v>L036</v>
      </c>
      <c r="C2027" t="str">
        <f t="shared" si="343"/>
        <v>TECH REP SVCS/SP INDUSTRY MACHINERY</v>
      </c>
      <c r="D2027" s="1">
        <f t="shared" si="344"/>
        <v>0</v>
      </c>
      <c r="E2027" s="1">
        <f t="shared" si="345"/>
        <v>0</v>
      </c>
      <c r="F2027" s="1">
        <f t="shared" si="346"/>
        <v>0</v>
      </c>
      <c r="G2027" s="1">
        <f t="shared" si="347"/>
        <v>0</v>
      </c>
      <c r="H2027" s="2" t="e">
        <f t="shared" si="348"/>
        <v>#DIV/0!</v>
      </c>
      <c r="I2027" s="2" t="e">
        <f t="shared" si="349"/>
        <v>#DIV/0!</v>
      </c>
      <c r="J2027" s="2" t="e">
        <f t="shared" si="350"/>
        <v>#DIV/0!</v>
      </c>
      <c r="K2027" s="2">
        <f t="shared" si="351"/>
        <v>0</v>
      </c>
      <c r="L2027" s="2">
        <f>AM2027/SUM(AM1:AM$2583)</f>
        <v>0</v>
      </c>
      <c r="M2027" t="s">
        <v>3884</v>
      </c>
      <c r="N2027" t="s">
        <v>4590</v>
      </c>
      <c r="O2027" t="s">
        <v>4591</v>
      </c>
      <c r="P2027" s="1"/>
      <c r="Q2027" s="1"/>
      <c r="R2027" s="1"/>
      <c r="S2027" s="1"/>
      <c r="T2027" s="1"/>
      <c r="U2027" s="1">
        <v>23238.509804580201</v>
      </c>
      <c r="V2027" s="1"/>
      <c r="W2027" s="1"/>
      <c r="X2027" s="1"/>
      <c r="Y2027" s="1"/>
      <c r="Z2027" s="1">
        <v>63017.329083911398</v>
      </c>
      <c r="AA2027" s="1"/>
      <c r="AB2027" s="1"/>
      <c r="AC2027" s="1"/>
      <c r="AD2027" s="1"/>
      <c r="AE2027" s="1"/>
      <c r="AF2027" s="1"/>
      <c r="AG2027" s="1">
        <v>5169.7331757292004</v>
      </c>
      <c r="AH2027" s="1"/>
      <c r="AI2027" s="1"/>
      <c r="AJ2027" s="1"/>
      <c r="AK2027" s="1"/>
      <c r="AL2027" s="1"/>
      <c r="AM2027" s="1"/>
    </row>
    <row r="2028" spans="1:39" x14ac:dyDescent="0.3">
      <c r="A2028" t="str">
        <f t="shared" si="341"/>
        <v>PAMS</v>
      </c>
      <c r="B2028" t="str">
        <f t="shared" si="342"/>
        <v>L038</v>
      </c>
      <c r="C2028" t="str">
        <f t="shared" si="343"/>
        <v>TECH REP SVCS/CONTRUCT EQ</v>
      </c>
      <c r="D2028" s="1">
        <f t="shared" si="344"/>
        <v>0</v>
      </c>
      <c r="E2028" s="1">
        <f t="shared" si="345"/>
        <v>0</v>
      </c>
      <c r="F2028" s="1">
        <f t="shared" si="346"/>
        <v>0</v>
      </c>
      <c r="G2028" s="1">
        <f t="shared" si="347"/>
        <v>0</v>
      </c>
      <c r="H2028" s="2" t="e">
        <f t="shared" si="348"/>
        <v>#DIV/0!</v>
      </c>
      <c r="I2028" s="2" t="e">
        <f t="shared" si="349"/>
        <v>#DIV/0!</v>
      </c>
      <c r="J2028" s="2" t="e">
        <f t="shared" si="350"/>
        <v>#DIV/0!</v>
      </c>
      <c r="K2028" s="2">
        <f t="shared" si="351"/>
        <v>0</v>
      </c>
      <c r="L2028" s="2">
        <f>AM2028/SUM(AM1:AM$2583)</f>
        <v>0</v>
      </c>
      <c r="M2028" t="s">
        <v>3884</v>
      </c>
      <c r="N2028" t="s">
        <v>4592</v>
      </c>
      <c r="O2028" t="s">
        <v>4593</v>
      </c>
      <c r="P2028" s="1"/>
      <c r="Q2028" s="1"/>
      <c r="R2028" s="1"/>
      <c r="S2028" s="1"/>
      <c r="T2028" s="1"/>
      <c r="U2028" s="1">
        <v>32171.8451261148</v>
      </c>
      <c r="V2028" s="1"/>
      <c r="W2028" s="1"/>
      <c r="X2028" s="1">
        <v>8731.2533043211497</v>
      </c>
      <c r="Y2028" s="1"/>
      <c r="Z2028" s="1"/>
      <c r="AA2028" s="1"/>
      <c r="AB2028" s="1"/>
      <c r="AC2028" s="1"/>
      <c r="AD2028" s="1"/>
      <c r="AE2028" s="1"/>
      <c r="AF2028" s="1"/>
      <c r="AG2028" s="1">
        <v>3067.9002335486698</v>
      </c>
      <c r="AH2028" s="1">
        <v>0</v>
      </c>
      <c r="AI2028" s="1"/>
      <c r="AJ2028" s="1"/>
      <c r="AK2028" s="1"/>
      <c r="AL2028" s="1"/>
      <c r="AM2028" s="1"/>
    </row>
    <row r="2029" spans="1:39" x14ac:dyDescent="0.3">
      <c r="A2029" t="str">
        <f t="shared" si="341"/>
        <v>PAMS</v>
      </c>
      <c r="B2029" t="str">
        <f t="shared" si="342"/>
        <v>L039</v>
      </c>
      <c r="C2029" t="str">
        <f t="shared" si="343"/>
        <v>TECH REP SVCS/MATERIALS HANDLING EQ</v>
      </c>
      <c r="D2029" s="1">
        <f t="shared" si="344"/>
        <v>0</v>
      </c>
      <c r="E2029" s="1">
        <f t="shared" si="345"/>
        <v>26047.845812355801</v>
      </c>
      <c r="F2029" s="1">
        <f t="shared" si="346"/>
        <v>0</v>
      </c>
      <c r="G2029" s="1">
        <f t="shared" si="347"/>
        <v>0</v>
      </c>
      <c r="H2029" s="2">
        <f t="shared" si="348"/>
        <v>-1</v>
      </c>
      <c r="I2029" s="2" t="e">
        <f t="shared" si="349"/>
        <v>#DIV/0!</v>
      </c>
      <c r="J2029" s="2" t="e">
        <f t="shared" si="350"/>
        <v>#DIV/0!</v>
      </c>
      <c r="K2029" s="2">
        <f t="shared" si="351"/>
        <v>0</v>
      </c>
      <c r="L2029" s="2">
        <f>AM2029/SUM(AM1:AM$2583)</f>
        <v>0</v>
      </c>
      <c r="M2029" t="s">
        <v>3884</v>
      </c>
      <c r="N2029" t="s">
        <v>4594</v>
      </c>
      <c r="O2029" t="s">
        <v>4595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>
        <v>62972.409507175304</v>
      </c>
      <c r="AH2029" s="1">
        <v>17185.768043204502</v>
      </c>
      <c r="AI2029" s="1">
        <v>57835.514062046102</v>
      </c>
      <c r="AJ2029" s="1"/>
      <c r="AK2029" s="1">
        <v>26047.845812355801</v>
      </c>
      <c r="AL2029" s="1"/>
      <c r="AM2029" s="1"/>
    </row>
    <row r="2030" spans="1:39" x14ac:dyDescent="0.3">
      <c r="A2030" t="str">
        <f t="shared" si="341"/>
        <v>PAMS</v>
      </c>
      <c r="B2030" t="str">
        <f t="shared" si="342"/>
        <v>L041</v>
      </c>
      <c r="C2030" t="str">
        <f t="shared" si="343"/>
        <v>TECH REP SVCS/REFRIGERATION - AC EQ</v>
      </c>
      <c r="D2030" s="1">
        <f t="shared" si="344"/>
        <v>833208.24694472202</v>
      </c>
      <c r="E2030" s="1">
        <f t="shared" si="345"/>
        <v>61590.965467639398</v>
      </c>
      <c r="F2030" s="1">
        <f t="shared" si="346"/>
        <v>86400</v>
      </c>
      <c r="G2030" s="1">
        <f t="shared" si="347"/>
        <v>84880.425382707894</v>
      </c>
      <c r="H2030" s="2">
        <f t="shared" si="348"/>
        <v>0.40280314400000039</v>
      </c>
      <c r="I2030" s="2">
        <f t="shared" si="349"/>
        <v>-0.89630443491549827</v>
      </c>
      <c r="J2030" s="2">
        <f t="shared" si="350"/>
        <v>0.98241233081837842</v>
      </c>
      <c r="K2030" s="2">
        <f t="shared" si="351"/>
        <v>1.0849115900163457E-6</v>
      </c>
      <c r="L2030" s="2">
        <f>AM2030/SUM(AM1:AM$2583)</f>
        <v>1.6664437307449535E-6</v>
      </c>
      <c r="M2030" t="s">
        <v>3884</v>
      </c>
      <c r="N2030" t="s">
        <v>4596</v>
      </c>
      <c r="O2030" t="s">
        <v>4597</v>
      </c>
      <c r="P2030" s="1"/>
      <c r="Q2030" s="1"/>
      <c r="R2030" s="1"/>
      <c r="S2030" s="1"/>
      <c r="T2030" s="1"/>
      <c r="U2030" s="1">
        <v>287711.72100354201</v>
      </c>
      <c r="V2030" s="1">
        <v>124674.47489989801</v>
      </c>
      <c r="W2030" s="1">
        <v>0</v>
      </c>
      <c r="X2030" s="1"/>
      <c r="Y2030" s="1">
        <v>0</v>
      </c>
      <c r="Z2030" s="1"/>
      <c r="AA2030" s="1">
        <v>112721.456160239</v>
      </c>
      <c r="AB2030" s="1">
        <v>884594.02553121897</v>
      </c>
      <c r="AC2030" s="1">
        <v>849356.32227879402</v>
      </c>
      <c r="AD2030" s="1">
        <v>822151.01421268098</v>
      </c>
      <c r="AE2030" s="1">
        <v>833208.24694472202</v>
      </c>
      <c r="AF2030" s="1">
        <v>827767.27047274401</v>
      </c>
      <c r="AG2030" s="1">
        <v>208214.380478593</v>
      </c>
      <c r="AH2030" s="1">
        <v>193899.998075765</v>
      </c>
      <c r="AI2030" s="1">
        <v>240905.523610226</v>
      </c>
      <c r="AJ2030" s="1">
        <v>191794.02055402601</v>
      </c>
      <c r="AK2030" s="1">
        <v>61590.965467639398</v>
      </c>
      <c r="AL2030" s="1">
        <v>86400</v>
      </c>
      <c r="AM2030" s="1">
        <v>84880.425382707894</v>
      </c>
    </row>
    <row r="2031" spans="1:39" x14ac:dyDescent="0.3">
      <c r="A2031" t="str">
        <f t="shared" si="341"/>
        <v>PAMS</v>
      </c>
      <c r="B2031" t="str">
        <f t="shared" si="342"/>
        <v>L042</v>
      </c>
      <c r="C2031" t="str">
        <f t="shared" si="343"/>
        <v>TECH REP SVCS/FIRE-RESCUE-SAFETY EQ</v>
      </c>
      <c r="D2031" s="1">
        <f t="shared" si="344"/>
        <v>19944.533610310398</v>
      </c>
      <c r="E2031" s="1">
        <f t="shared" si="345"/>
        <v>0</v>
      </c>
      <c r="F2031" s="1">
        <f t="shared" si="346"/>
        <v>0</v>
      </c>
      <c r="G2031" s="1">
        <f t="shared" si="347"/>
        <v>0</v>
      </c>
      <c r="H2031" s="2" t="e">
        <f t="shared" si="348"/>
        <v>#DIV/0!</v>
      </c>
      <c r="I2031" s="2">
        <f t="shared" si="349"/>
        <v>-1</v>
      </c>
      <c r="J2031" s="2" t="e">
        <f t="shared" si="350"/>
        <v>#DIV/0!</v>
      </c>
      <c r="K2031" s="2">
        <f t="shared" si="351"/>
        <v>0</v>
      </c>
      <c r="L2031" s="2">
        <f>AM2031/SUM(AM1:AM$2583)</f>
        <v>0</v>
      </c>
      <c r="M2031" t="s">
        <v>3884</v>
      </c>
      <c r="N2031" t="s">
        <v>4598</v>
      </c>
      <c r="O2031" t="s">
        <v>4599</v>
      </c>
      <c r="P2031" s="1">
        <v>98990.932959207799</v>
      </c>
      <c r="Q2031" s="1"/>
      <c r="R2031" s="1"/>
      <c r="S2031" s="1"/>
      <c r="T2031" s="1">
        <v>-74542.051598426697</v>
      </c>
      <c r="U2031" s="1">
        <v>63520.807069735303</v>
      </c>
      <c r="V2031" s="1">
        <v>82153.001734211401</v>
      </c>
      <c r="W2031" s="1"/>
      <c r="X2031" s="1"/>
      <c r="Y2031" s="1">
        <v>5278.4239789363501</v>
      </c>
      <c r="Z2031" s="1">
        <v>25412.323384990199</v>
      </c>
      <c r="AA2031" s="1"/>
      <c r="AB2031" s="1">
        <v>484656.71650752699</v>
      </c>
      <c r="AC2031" s="1">
        <v>50131.925432883501</v>
      </c>
      <c r="AD2031" s="1">
        <v>4213.1592118553299</v>
      </c>
      <c r="AE2031" s="1">
        <v>19944.533610310398</v>
      </c>
      <c r="AF2031" s="1">
        <v>15381.3990260094</v>
      </c>
      <c r="AG2031" s="1">
        <v>4583.9805619150202</v>
      </c>
      <c r="AH2031" s="1">
        <v>83410.925363181203</v>
      </c>
      <c r="AI2031" s="1">
        <v>4693.4683315477296</v>
      </c>
      <c r="AJ2031" s="1"/>
      <c r="AK2031" s="1"/>
      <c r="AL2031" s="1"/>
      <c r="AM2031" s="1"/>
    </row>
    <row r="2032" spans="1:39" x14ac:dyDescent="0.3">
      <c r="A2032" t="str">
        <f t="shared" si="341"/>
        <v>PAMS</v>
      </c>
      <c r="B2032" t="str">
        <f t="shared" si="342"/>
        <v>L043</v>
      </c>
      <c r="C2032" t="str">
        <f t="shared" si="343"/>
        <v>TECH REP SVCS/PUMPS &amp; COMPRESSORS</v>
      </c>
      <c r="D2032" s="1">
        <f t="shared" si="344"/>
        <v>-22416.2366511201</v>
      </c>
      <c r="E2032" s="1">
        <f t="shared" si="345"/>
        <v>0</v>
      </c>
      <c r="F2032" s="1">
        <f t="shared" si="346"/>
        <v>0</v>
      </c>
      <c r="G2032" s="1">
        <f t="shared" si="347"/>
        <v>0</v>
      </c>
      <c r="H2032" s="2" t="e">
        <f t="shared" si="348"/>
        <v>#DIV/0!</v>
      </c>
      <c r="I2032" s="2">
        <f t="shared" si="349"/>
        <v>-1</v>
      </c>
      <c r="J2032" s="2" t="e">
        <f t="shared" si="350"/>
        <v>#DIV/0!</v>
      </c>
      <c r="K2032" s="2">
        <f t="shared" si="351"/>
        <v>0</v>
      </c>
      <c r="L2032" s="2">
        <f>AM2032/SUM(AM1:AM$2583)</f>
        <v>0</v>
      </c>
      <c r="M2032" t="s">
        <v>3884</v>
      </c>
      <c r="N2032" t="s">
        <v>4600</v>
      </c>
      <c r="O2032" t="s">
        <v>4601</v>
      </c>
      <c r="P2032" s="1"/>
      <c r="Q2032" s="1"/>
      <c r="R2032" s="1"/>
      <c r="S2032" s="1"/>
      <c r="T2032" s="1"/>
      <c r="U2032" s="1"/>
      <c r="V2032" s="1">
        <v>19215.9644622101</v>
      </c>
      <c r="W2032" s="1"/>
      <c r="X2032" s="1"/>
      <c r="Y2032" s="1"/>
      <c r="Z2032" s="1"/>
      <c r="AA2032" s="1"/>
      <c r="AB2032" s="1"/>
      <c r="AC2032" s="1"/>
      <c r="AD2032" s="1">
        <v>201122.91222952001</v>
      </c>
      <c r="AE2032" s="1">
        <v>-22416.2366511201</v>
      </c>
      <c r="AF2032" s="1"/>
      <c r="AG2032" s="1"/>
      <c r="AH2032" s="1"/>
      <c r="AI2032" s="1"/>
      <c r="AJ2032" s="1"/>
      <c r="AK2032" s="1"/>
      <c r="AL2032" s="1"/>
      <c r="AM2032" s="1"/>
    </row>
    <row r="2033" spans="1:39" x14ac:dyDescent="0.3">
      <c r="A2033" t="str">
        <f t="shared" si="341"/>
        <v>PAMS</v>
      </c>
      <c r="B2033" t="str">
        <f t="shared" si="342"/>
        <v>L044</v>
      </c>
      <c r="C2033" t="str">
        <f t="shared" si="343"/>
        <v>TECH REP SVCS/FURNACE-NUCLEAR REAC</v>
      </c>
      <c r="D2033" s="1">
        <f t="shared" si="344"/>
        <v>0</v>
      </c>
      <c r="E2033" s="1">
        <f t="shared" si="345"/>
        <v>0</v>
      </c>
      <c r="F2033" s="1">
        <f t="shared" si="346"/>
        <v>0</v>
      </c>
      <c r="G2033" s="1">
        <f t="shared" si="347"/>
        <v>0</v>
      </c>
      <c r="H2033" s="2" t="e">
        <f t="shared" si="348"/>
        <v>#DIV/0!</v>
      </c>
      <c r="I2033" s="2" t="e">
        <f t="shared" si="349"/>
        <v>#DIV/0!</v>
      </c>
      <c r="J2033" s="2" t="e">
        <f t="shared" si="350"/>
        <v>#DIV/0!</v>
      </c>
      <c r="K2033" s="2">
        <f t="shared" si="351"/>
        <v>0</v>
      </c>
      <c r="L2033" s="2">
        <f>AM2033/SUM(AM1:AM$2583)</f>
        <v>0</v>
      </c>
      <c r="M2033" t="s">
        <v>3884</v>
      </c>
      <c r="N2033" t="s">
        <v>4602</v>
      </c>
      <c r="O2033" t="s">
        <v>4603</v>
      </c>
      <c r="P2033" s="1"/>
      <c r="Q2033" s="1"/>
      <c r="R2033" s="1"/>
      <c r="S2033" s="1"/>
      <c r="T2033" s="1"/>
      <c r="U2033" s="1">
        <v>27748.4871065314</v>
      </c>
      <c r="V2033" s="1"/>
      <c r="W2033" s="1"/>
      <c r="X2033" s="1"/>
      <c r="Y2033" s="1"/>
      <c r="Z2033" s="1"/>
      <c r="AA2033" s="1"/>
      <c r="AB2033" s="1">
        <v>14935.297997150299</v>
      </c>
      <c r="AC2033" s="1"/>
      <c r="AD2033" s="1"/>
      <c r="AE2033" s="1"/>
      <c r="AF2033" s="1"/>
      <c r="AG2033" s="1"/>
      <c r="AH2033" s="1">
        <v>20581.812837921501</v>
      </c>
      <c r="AI2033" s="1">
        <v>20186.431166814898</v>
      </c>
      <c r="AJ2033" s="1">
        <v>32488.2600668784</v>
      </c>
      <c r="AK2033" s="1"/>
      <c r="AL2033" s="1"/>
      <c r="AM2033" s="1"/>
    </row>
    <row r="2034" spans="1:39" x14ac:dyDescent="0.3">
      <c r="A2034" t="str">
        <f t="shared" si="341"/>
        <v>PAMS</v>
      </c>
      <c r="B2034" t="str">
        <f t="shared" si="342"/>
        <v>L045</v>
      </c>
      <c r="C2034" t="str">
        <f t="shared" si="343"/>
        <v>TECH REP SVCS/PLUMBING-HEATING EQ</v>
      </c>
      <c r="D2034" s="1">
        <f t="shared" si="344"/>
        <v>0</v>
      </c>
      <c r="E2034" s="1">
        <f t="shared" si="345"/>
        <v>0</v>
      </c>
      <c r="F2034" s="1">
        <f t="shared" si="346"/>
        <v>0</v>
      </c>
      <c r="G2034" s="1">
        <f t="shared" si="347"/>
        <v>0</v>
      </c>
      <c r="H2034" s="2" t="e">
        <f t="shared" si="348"/>
        <v>#DIV/0!</v>
      </c>
      <c r="I2034" s="2" t="e">
        <f t="shared" si="349"/>
        <v>#DIV/0!</v>
      </c>
      <c r="J2034" s="2" t="e">
        <f t="shared" si="350"/>
        <v>#DIV/0!</v>
      </c>
      <c r="K2034" s="2">
        <f t="shared" si="351"/>
        <v>0</v>
      </c>
      <c r="L2034" s="2">
        <f>AM2034/SUM(AM1:AM$2583)</f>
        <v>0</v>
      </c>
      <c r="M2034" t="s">
        <v>3884</v>
      </c>
      <c r="N2034" t="s">
        <v>4604</v>
      </c>
      <c r="O2034" t="s">
        <v>4605</v>
      </c>
      <c r="P2034" s="1"/>
      <c r="Q2034" s="1"/>
      <c r="R2034" s="1"/>
      <c r="S2034" s="1"/>
      <c r="T2034" s="1"/>
      <c r="U2034" s="1"/>
      <c r="V2034" s="1">
        <v>13981.3478333892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>
        <v>7799.51376457676</v>
      </c>
      <c r="AH2034" s="1"/>
      <c r="AI2034" s="1"/>
      <c r="AJ2034" s="1"/>
      <c r="AK2034" s="1"/>
      <c r="AL2034" s="1"/>
      <c r="AM2034" s="1"/>
    </row>
    <row r="2035" spans="1:39" x14ac:dyDescent="0.3">
      <c r="A2035" t="str">
        <f t="shared" si="341"/>
        <v>PAMS</v>
      </c>
      <c r="B2035" t="str">
        <f t="shared" si="342"/>
        <v>L046</v>
      </c>
      <c r="C2035" t="str">
        <f t="shared" si="343"/>
        <v>TECH REP SVCS/WATER PURIFICATION EQ</v>
      </c>
      <c r="D2035" s="1">
        <f t="shared" si="344"/>
        <v>0</v>
      </c>
      <c r="E2035" s="1">
        <f t="shared" si="345"/>
        <v>0</v>
      </c>
      <c r="F2035" s="1">
        <f t="shared" si="346"/>
        <v>0</v>
      </c>
      <c r="G2035" s="1">
        <f t="shared" si="347"/>
        <v>0</v>
      </c>
      <c r="H2035" s="2" t="e">
        <f t="shared" si="348"/>
        <v>#DIV/0!</v>
      </c>
      <c r="I2035" s="2" t="e">
        <f t="shared" si="349"/>
        <v>#DIV/0!</v>
      </c>
      <c r="J2035" s="2" t="e">
        <f t="shared" si="350"/>
        <v>#DIV/0!</v>
      </c>
      <c r="K2035" s="2">
        <f t="shared" si="351"/>
        <v>0</v>
      </c>
      <c r="L2035" s="2">
        <f>AM2035/SUM(AM1:AM$2583)</f>
        <v>0</v>
      </c>
      <c r="M2035" t="s">
        <v>3884</v>
      </c>
      <c r="N2035" t="s">
        <v>4606</v>
      </c>
      <c r="O2035" t="s">
        <v>4607</v>
      </c>
      <c r="P2035" s="1"/>
      <c r="Q2035" s="1"/>
      <c r="R2035" s="1"/>
      <c r="S2035" s="1"/>
      <c r="T2035" s="1"/>
      <c r="U2035" s="1">
        <v>78100.275946945694</v>
      </c>
      <c r="V2035" s="1">
        <v>35097.377466156802</v>
      </c>
      <c r="W2035" s="1">
        <v>0</v>
      </c>
      <c r="X2035" s="1">
        <v>21986.762137629499</v>
      </c>
      <c r="Y2035" s="1">
        <v>-5154.32823119156</v>
      </c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</row>
    <row r="2036" spans="1:39" x14ac:dyDescent="0.3">
      <c r="A2036" t="str">
        <f t="shared" si="341"/>
        <v>PAMS</v>
      </c>
      <c r="B2036" t="str">
        <f t="shared" si="342"/>
        <v>L049</v>
      </c>
      <c r="C2036" t="str">
        <f t="shared" si="343"/>
        <v>TECH REP SVCS/MAINT REPAIR SHOP EQ</v>
      </c>
      <c r="D2036" s="1">
        <f t="shared" si="344"/>
        <v>498601.560603149</v>
      </c>
      <c r="E2036" s="1">
        <f t="shared" si="345"/>
        <v>0</v>
      </c>
      <c r="F2036" s="1">
        <f t="shared" si="346"/>
        <v>0</v>
      </c>
      <c r="G2036" s="1">
        <f t="shared" si="347"/>
        <v>0</v>
      </c>
      <c r="H2036" s="2" t="e">
        <f t="shared" si="348"/>
        <v>#DIV/0!</v>
      </c>
      <c r="I2036" s="2">
        <f t="shared" si="349"/>
        <v>-1</v>
      </c>
      <c r="J2036" s="2" t="e">
        <f t="shared" si="350"/>
        <v>#DIV/0!</v>
      </c>
      <c r="K2036" s="2">
        <f t="shared" si="351"/>
        <v>0</v>
      </c>
      <c r="L2036" s="2">
        <f>AM2036/SUM(AM1:AM$2583)</f>
        <v>0</v>
      </c>
      <c r="M2036" t="s">
        <v>3884</v>
      </c>
      <c r="N2036" t="s">
        <v>4608</v>
      </c>
      <c r="O2036" t="s">
        <v>4609</v>
      </c>
      <c r="P2036" s="1"/>
      <c r="Q2036" s="1">
        <v>76914.630382404095</v>
      </c>
      <c r="R2036" s="1"/>
      <c r="S2036" s="1">
        <v>90703.429254324103</v>
      </c>
      <c r="T2036" s="1">
        <v>287083.51043634099</v>
      </c>
      <c r="U2036" s="1">
        <v>274698.61748248298</v>
      </c>
      <c r="V2036" s="1">
        <v>9715203.7895045206</v>
      </c>
      <c r="W2036" s="1">
        <v>10408798.990103999</v>
      </c>
      <c r="X2036" s="1">
        <v>2801896.9934163899</v>
      </c>
      <c r="Y2036" s="1">
        <v>-165089.216390552</v>
      </c>
      <c r="Z2036" s="1">
        <v>35960.231300782703</v>
      </c>
      <c r="AA2036" s="1">
        <v>427017.16504509299</v>
      </c>
      <c r="AB2036" s="1">
        <v>604453.92548466998</v>
      </c>
      <c r="AC2036" s="1">
        <v>614131.28830598295</v>
      </c>
      <c r="AD2036" s="1">
        <v>467017.43493571202</v>
      </c>
      <c r="AE2036" s="1">
        <v>498601.560603149</v>
      </c>
      <c r="AF2036" s="1">
        <v>477651.96803204302</v>
      </c>
      <c r="AG2036" s="1">
        <v>274479.15486377297</v>
      </c>
      <c r="AH2036" s="1">
        <v>301851.06994064199</v>
      </c>
      <c r="AI2036" s="1">
        <v>21361.037866139701</v>
      </c>
      <c r="AJ2036" s="1">
        <v>19496.2717325985</v>
      </c>
      <c r="AK2036" s="1">
        <v>0</v>
      </c>
      <c r="AL2036" s="1">
        <v>0</v>
      </c>
      <c r="AM2036" s="1"/>
    </row>
    <row r="2037" spans="1:39" x14ac:dyDescent="0.3">
      <c r="A2037" t="str">
        <f t="shared" si="341"/>
        <v>PAMS</v>
      </c>
      <c r="B2037" t="str">
        <f t="shared" si="342"/>
        <v>L051</v>
      </c>
      <c r="C2037" t="str">
        <f t="shared" si="343"/>
        <v>TECH REP SVCS/HAND TOOLS</v>
      </c>
      <c r="D2037" s="1">
        <f t="shared" si="344"/>
        <v>0</v>
      </c>
      <c r="E2037" s="1">
        <f t="shared" si="345"/>
        <v>0</v>
      </c>
      <c r="F2037" s="1">
        <f t="shared" si="346"/>
        <v>0</v>
      </c>
      <c r="G2037" s="1">
        <f t="shared" si="347"/>
        <v>0</v>
      </c>
      <c r="H2037" s="2" t="e">
        <f t="shared" si="348"/>
        <v>#DIV/0!</v>
      </c>
      <c r="I2037" s="2" t="e">
        <f t="shared" si="349"/>
        <v>#DIV/0!</v>
      </c>
      <c r="J2037" s="2" t="e">
        <f t="shared" si="350"/>
        <v>#DIV/0!</v>
      </c>
      <c r="K2037" s="2">
        <f t="shared" si="351"/>
        <v>0</v>
      </c>
      <c r="L2037" s="2">
        <f>AM2037/SUM(AM1:AM$2583)</f>
        <v>0</v>
      </c>
      <c r="M2037" t="s">
        <v>3884</v>
      </c>
      <c r="N2037" t="s">
        <v>4610</v>
      </c>
      <c r="O2037" t="s">
        <v>4611</v>
      </c>
      <c r="P2037" s="1"/>
      <c r="Q2037" s="1"/>
      <c r="R2037" s="1"/>
      <c r="S2037" s="1"/>
      <c r="T2037" s="1">
        <v>18873.137722364201</v>
      </c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</row>
    <row r="2038" spans="1:39" x14ac:dyDescent="0.3">
      <c r="A2038" t="str">
        <f t="shared" si="341"/>
        <v>PAMS</v>
      </c>
      <c r="B2038" t="str">
        <f t="shared" si="342"/>
        <v>L052</v>
      </c>
      <c r="C2038" t="str">
        <f t="shared" si="343"/>
        <v>TECH REP SVCS/MEASURING TOOLS</v>
      </c>
      <c r="D2038" s="1">
        <f t="shared" si="344"/>
        <v>0</v>
      </c>
      <c r="E2038" s="1">
        <f t="shared" si="345"/>
        <v>0</v>
      </c>
      <c r="F2038" s="1">
        <f t="shared" si="346"/>
        <v>0</v>
      </c>
      <c r="G2038" s="1">
        <f t="shared" si="347"/>
        <v>0</v>
      </c>
      <c r="H2038" s="2" t="e">
        <f t="shared" si="348"/>
        <v>#DIV/0!</v>
      </c>
      <c r="I2038" s="2" t="e">
        <f t="shared" si="349"/>
        <v>#DIV/0!</v>
      </c>
      <c r="J2038" s="2" t="e">
        <f t="shared" si="350"/>
        <v>#DIV/0!</v>
      </c>
      <c r="K2038" s="2">
        <f t="shared" si="351"/>
        <v>0</v>
      </c>
      <c r="L2038" s="2">
        <f>AM2038/SUM(AM1:AM$2583)</f>
        <v>0</v>
      </c>
      <c r="M2038" t="s">
        <v>3884</v>
      </c>
      <c r="N2038" t="s">
        <v>4612</v>
      </c>
      <c r="O2038" t="s">
        <v>4613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>
        <v>1343178.11661802</v>
      </c>
      <c r="Z2038" s="1">
        <v>392468.31482610398</v>
      </c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</row>
    <row r="2039" spans="1:39" x14ac:dyDescent="0.3">
      <c r="A2039" t="str">
        <f t="shared" si="341"/>
        <v>PAMS</v>
      </c>
      <c r="B2039" t="str">
        <f t="shared" si="342"/>
        <v>L054</v>
      </c>
      <c r="C2039" t="str">
        <f t="shared" si="343"/>
        <v>TECH REP SVCS/PREFAB STRUCTURES</v>
      </c>
      <c r="D2039" s="1">
        <f t="shared" si="344"/>
        <v>0</v>
      </c>
      <c r="E2039" s="1">
        <f t="shared" si="345"/>
        <v>0</v>
      </c>
      <c r="F2039" s="1">
        <f t="shared" si="346"/>
        <v>0</v>
      </c>
      <c r="G2039" s="1">
        <f t="shared" si="347"/>
        <v>0</v>
      </c>
      <c r="H2039" s="2" t="e">
        <f t="shared" si="348"/>
        <v>#DIV/0!</v>
      </c>
      <c r="I2039" s="2" t="e">
        <f t="shared" si="349"/>
        <v>#DIV/0!</v>
      </c>
      <c r="J2039" s="2" t="e">
        <f t="shared" si="350"/>
        <v>#DIV/0!</v>
      </c>
      <c r="K2039" s="2">
        <f t="shared" si="351"/>
        <v>0</v>
      </c>
      <c r="L2039" s="2">
        <f>AM2039/SUM(AM1:AM$2583)</f>
        <v>0</v>
      </c>
      <c r="M2039" t="s">
        <v>3884</v>
      </c>
      <c r="N2039" t="s">
        <v>4614</v>
      </c>
      <c r="O2039" t="s">
        <v>4615</v>
      </c>
      <c r="P2039" s="1"/>
      <c r="Q2039" s="1"/>
      <c r="R2039" s="1">
        <v>484175.92489641003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</row>
    <row r="2040" spans="1:39" x14ac:dyDescent="0.3">
      <c r="A2040" t="str">
        <f t="shared" si="341"/>
        <v>PAMS</v>
      </c>
      <c r="B2040" t="str">
        <f t="shared" si="342"/>
        <v>L055</v>
      </c>
      <c r="C2040" t="str">
        <f t="shared" si="343"/>
        <v>TECH REP SVCS/LUMBER &amp; MILLWORK</v>
      </c>
      <c r="D2040" s="1">
        <f t="shared" si="344"/>
        <v>0</v>
      </c>
      <c r="E2040" s="1">
        <f t="shared" si="345"/>
        <v>0</v>
      </c>
      <c r="F2040" s="1">
        <f t="shared" si="346"/>
        <v>0</v>
      </c>
      <c r="G2040" s="1">
        <f t="shared" si="347"/>
        <v>0</v>
      </c>
      <c r="H2040" s="2" t="e">
        <f t="shared" si="348"/>
        <v>#DIV/0!</v>
      </c>
      <c r="I2040" s="2" t="e">
        <f t="shared" si="349"/>
        <v>#DIV/0!</v>
      </c>
      <c r="J2040" s="2" t="e">
        <f t="shared" si="350"/>
        <v>#DIV/0!</v>
      </c>
      <c r="K2040" s="2">
        <f t="shared" si="351"/>
        <v>0</v>
      </c>
      <c r="L2040" s="2">
        <f>AM2040/SUM(AM1:AM$2583)</f>
        <v>0</v>
      </c>
      <c r="M2040" t="s">
        <v>3884</v>
      </c>
      <c r="N2040" t="s">
        <v>4616</v>
      </c>
      <c r="O2040" t="s">
        <v>4617</v>
      </c>
      <c r="P2040" s="1"/>
      <c r="Q2040" s="1"/>
      <c r="R2040" s="1"/>
      <c r="S2040" s="1"/>
      <c r="T2040" s="1">
        <v>66222.579713087602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</row>
    <row r="2041" spans="1:39" x14ac:dyDescent="0.3">
      <c r="A2041" t="str">
        <f t="shared" si="341"/>
        <v>PAMS</v>
      </c>
      <c r="B2041" t="str">
        <f t="shared" si="342"/>
        <v>L056</v>
      </c>
      <c r="C2041" t="str">
        <f t="shared" si="343"/>
        <v>TECH REP SVCS/CONTRUCT MATERIAL</v>
      </c>
      <c r="D2041" s="1">
        <f t="shared" si="344"/>
        <v>32411.472157516298</v>
      </c>
      <c r="E2041" s="1">
        <f t="shared" si="345"/>
        <v>0</v>
      </c>
      <c r="F2041" s="1">
        <f t="shared" si="346"/>
        <v>16550</v>
      </c>
      <c r="G2041" s="1">
        <f t="shared" si="347"/>
        <v>0</v>
      </c>
      <c r="H2041" s="2" t="e">
        <f t="shared" si="348"/>
        <v>#DIV/0!</v>
      </c>
      <c r="I2041" s="2">
        <f t="shared" si="349"/>
        <v>-0.489378331241211</v>
      </c>
      <c r="J2041" s="2">
        <f t="shared" si="350"/>
        <v>0</v>
      </c>
      <c r="K2041" s="2">
        <f t="shared" si="351"/>
        <v>2.0781581961539955E-7</v>
      </c>
      <c r="L2041" s="2">
        <f>AM2041/SUM(AM1:AM$2583)</f>
        <v>0</v>
      </c>
      <c r="M2041" t="s">
        <v>3884</v>
      </c>
      <c r="N2041" t="s">
        <v>4618</v>
      </c>
      <c r="O2041" t="s">
        <v>4619</v>
      </c>
      <c r="P2041" s="1"/>
      <c r="Q2041" s="1"/>
      <c r="R2041" s="1"/>
      <c r="S2041" s="1"/>
      <c r="T2041" s="1"/>
      <c r="U2041" s="1">
        <v>161963.62148076401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>
        <v>32411.472157516298</v>
      </c>
      <c r="AF2041" s="1">
        <v>34697.961855424699</v>
      </c>
      <c r="AG2041" s="1">
        <v>202543.78693624801</v>
      </c>
      <c r="AH2041" s="1">
        <v>4422.0294373387896</v>
      </c>
      <c r="AI2041" s="1"/>
      <c r="AJ2041" s="1"/>
      <c r="AK2041" s="1"/>
      <c r="AL2041" s="1">
        <v>16550</v>
      </c>
      <c r="AM2041" s="1"/>
    </row>
    <row r="2042" spans="1:39" x14ac:dyDescent="0.3">
      <c r="A2042" t="str">
        <f t="shared" si="341"/>
        <v>PAMS</v>
      </c>
      <c r="B2042" t="str">
        <f t="shared" si="342"/>
        <v>L059</v>
      </c>
      <c r="C2042" t="str">
        <f t="shared" si="343"/>
        <v>TECH REP SVCS/ELECT-ELCT EQ</v>
      </c>
      <c r="D2042" s="1">
        <f t="shared" si="344"/>
        <v>234148.25952049799</v>
      </c>
      <c r="E2042" s="1">
        <f t="shared" si="345"/>
        <v>2603836.7110332102</v>
      </c>
      <c r="F2042" s="1">
        <f t="shared" si="346"/>
        <v>105070.41009999999</v>
      </c>
      <c r="G2042" s="1">
        <f t="shared" si="347"/>
        <v>13700.436321459099</v>
      </c>
      <c r="H2042" s="2">
        <f t="shared" si="348"/>
        <v>-0.95964784978459428</v>
      </c>
      <c r="I2042" s="2">
        <f t="shared" si="349"/>
        <v>-0.55126546609755245</v>
      </c>
      <c r="J2042" s="2">
        <f t="shared" si="350"/>
        <v>0.13039290803585718</v>
      </c>
      <c r="K2042" s="2">
        <f t="shared" si="351"/>
        <v>1.3193530750608853E-6</v>
      </c>
      <c r="L2042" s="2">
        <f>AM2042/SUM(AM1:AM$2583)</f>
        <v>2.6897846132869605E-7</v>
      </c>
      <c r="M2042" t="s">
        <v>3884</v>
      </c>
      <c r="N2042" t="s">
        <v>4620</v>
      </c>
      <c r="O2042" t="s">
        <v>4621</v>
      </c>
      <c r="P2042" s="1">
        <v>767696.36011727399</v>
      </c>
      <c r="Q2042" s="1">
        <v>403215.776750185</v>
      </c>
      <c r="R2042" s="1">
        <v>299956.90504263202</v>
      </c>
      <c r="S2042" s="1">
        <v>824811.023626943</v>
      </c>
      <c r="T2042" s="1">
        <v>1321121.1280448199</v>
      </c>
      <c r="U2042" s="1">
        <v>902096.516219671</v>
      </c>
      <c r="V2042" s="1">
        <v>1673110.1455825299</v>
      </c>
      <c r="W2042" s="1">
        <v>1003793.01051105</v>
      </c>
      <c r="X2042" s="1">
        <v>274904.42673489399</v>
      </c>
      <c r="Y2042" s="1">
        <v>291836.87350565603</v>
      </c>
      <c r="Z2042" s="1">
        <v>514669.72266567999</v>
      </c>
      <c r="AA2042" s="1">
        <v>4974604.0045552701</v>
      </c>
      <c r="AB2042" s="1">
        <v>4871436.9688187595</v>
      </c>
      <c r="AC2042" s="1">
        <v>485372.33392150799</v>
      </c>
      <c r="AD2042" s="1">
        <v>328938.525960233</v>
      </c>
      <c r="AE2042" s="1">
        <v>234148.25952049799</v>
      </c>
      <c r="AF2042" s="1">
        <v>51817.2810087053</v>
      </c>
      <c r="AG2042" s="1">
        <v>233260.219173925</v>
      </c>
      <c r="AH2042" s="1">
        <v>263156.47023229901</v>
      </c>
      <c r="AI2042" s="1">
        <v>137448.49557917</v>
      </c>
      <c r="AJ2042" s="1">
        <v>89468.358045016197</v>
      </c>
      <c r="AK2042" s="1">
        <v>2603836.7110332102</v>
      </c>
      <c r="AL2042" s="1">
        <v>105070.41009999999</v>
      </c>
      <c r="AM2042" s="1">
        <v>13700.436321459099</v>
      </c>
    </row>
    <row r="2043" spans="1:39" x14ac:dyDescent="0.3">
      <c r="A2043" t="str">
        <f t="shared" si="341"/>
        <v>PAMS</v>
      </c>
      <c r="B2043" t="str">
        <f t="shared" si="342"/>
        <v>L061</v>
      </c>
      <c r="C2043" t="str">
        <f t="shared" si="343"/>
        <v>TECH REP SVCS/POWER DISTRIBUTION EQ</v>
      </c>
      <c r="D2043" s="1">
        <f t="shared" si="344"/>
        <v>0</v>
      </c>
      <c r="E2043" s="1">
        <f t="shared" si="345"/>
        <v>0</v>
      </c>
      <c r="F2043" s="1">
        <f t="shared" si="346"/>
        <v>0</v>
      </c>
      <c r="G2043" s="1">
        <f t="shared" si="347"/>
        <v>0</v>
      </c>
      <c r="H2043" s="2" t="e">
        <f t="shared" si="348"/>
        <v>#DIV/0!</v>
      </c>
      <c r="I2043" s="2" t="e">
        <f t="shared" si="349"/>
        <v>#DIV/0!</v>
      </c>
      <c r="J2043" s="2" t="e">
        <f t="shared" si="350"/>
        <v>#DIV/0!</v>
      </c>
      <c r="K2043" s="2">
        <f t="shared" si="351"/>
        <v>0</v>
      </c>
      <c r="L2043" s="2">
        <f>AM2043/SUM(AM1:AM$2583)</f>
        <v>0</v>
      </c>
      <c r="M2043" t="s">
        <v>3884</v>
      </c>
      <c r="N2043" t="s">
        <v>4622</v>
      </c>
      <c r="O2043" t="s">
        <v>4623</v>
      </c>
      <c r="P2043" s="1"/>
      <c r="Q2043" s="1">
        <v>580847.59007744701</v>
      </c>
      <c r="R2043" s="1"/>
      <c r="S2043" s="1"/>
      <c r="T2043" s="1"/>
      <c r="U2043" s="1">
        <v>26753.809014007598</v>
      </c>
      <c r="V2043" s="1"/>
      <c r="W2043" s="1"/>
      <c r="X2043" s="1">
        <v>18562.2446202553</v>
      </c>
      <c r="Y2043" s="1">
        <v>14730.7617192166</v>
      </c>
      <c r="Z2043" s="1"/>
      <c r="AA2043" s="1"/>
      <c r="AB2043" s="1"/>
      <c r="AC2043" s="1"/>
      <c r="AD2043" s="1">
        <v>404456.83012231003</v>
      </c>
      <c r="AE2043" s="1">
        <v>0</v>
      </c>
      <c r="AF2043" s="1">
        <v>3285.21927827135</v>
      </c>
      <c r="AG2043" s="1"/>
      <c r="AH2043" s="1"/>
      <c r="AI2043" s="1">
        <v>310638.74313393002</v>
      </c>
      <c r="AJ2043" s="1">
        <v>5747.2002839859697</v>
      </c>
      <c r="AK2043" s="1"/>
      <c r="AL2043" s="1"/>
      <c r="AM2043" s="1"/>
    </row>
    <row r="2044" spans="1:39" x14ac:dyDescent="0.3">
      <c r="A2044" t="str">
        <f t="shared" si="341"/>
        <v>PAMS</v>
      </c>
      <c r="B2044" t="str">
        <f t="shared" si="342"/>
        <v>L062</v>
      </c>
      <c r="C2044" t="str">
        <f t="shared" si="343"/>
        <v>TECH REP SVCS/LIGHTING FIXTURES</v>
      </c>
      <c r="D2044" s="1">
        <f t="shared" si="344"/>
        <v>0</v>
      </c>
      <c r="E2044" s="1">
        <f t="shared" si="345"/>
        <v>0</v>
      </c>
      <c r="F2044" s="1">
        <f t="shared" si="346"/>
        <v>0</v>
      </c>
      <c r="G2044" s="1">
        <f t="shared" si="347"/>
        <v>0</v>
      </c>
      <c r="H2044" s="2" t="e">
        <f t="shared" si="348"/>
        <v>#DIV/0!</v>
      </c>
      <c r="I2044" s="2" t="e">
        <f t="shared" si="349"/>
        <v>#DIV/0!</v>
      </c>
      <c r="J2044" s="2" t="e">
        <f t="shared" si="350"/>
        <v>#DIV/0!</v>
      </c>
      <c r="K2044" s="2">
        <f t="shared" si="351"/>
        <v>0</v>
      </c>
      <c r="L2044" s="2">
        <f>AM2044/SUM(AM1:AM$2583)</f>
        <v>0</v>
      </c>
      <c r="M2044" t="s">
        <v>3884</v>
      </c>
      <c r="N2044" t="s">
        <v>4624</v>
      </c>
      <c r="O2044" t="s">
        <v>4625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>
        <v>157216.26578075701</v>
      </c>
      <c r="AA2044" s="1"/>
      <c r="AB2044" s="1"/>
      <c r="AC2044" s="1"/>
      <c r="AD2044" s="1"/>
      <c r="AE2044" s="1"/>
      <c r="AF2044" s="1"/>
      <c r="AG2044" s="1">
        <v>7262.0063070372198</v>
      </c>
      <c r="AH2044" s="1"/>
      <c r="AI2044" s="1"/>
      <c r="AJ2044" s="1"/>
      <c r="AK2044" s="1"/>
      <c r="AL2044" s="1"/>
      <c r="AM2044" s="1"/>
    </row>
    <row r="2045" spans="1:39" x14ac:dyDescent="0.3">
      <c r="A2045" t="str">
        <f t="shared" si="341"/>
        <v>PAMS</v>
      </c>
      <c r="B2045" t="str">
        <f t="shared" si="342"/>
        <v>L063</v>
      </c>
      <c r="C2045" t="str">
        <f t="shared" si="343"/>
        <v>TECH REP SVCS/ALARM &amp; SIGNAL SYSTEM</v>
      </c>
      <c r="D2045" s="1">
        <f t="shared" si="344"/>
        <v>8444.3507617254909</v>
      </c>
      <c r="E2045" s="1">
        <f t="shared" si="345"/>
        <v>52260.445425691199</v>
      </c>
      <c r="F2045" s="1">
        <f t="shared" si="346"/>
        <v>50237.160199999998</v>
      </c>
      <c r="G2045" s="1">
        <f t="shared" si="347"/>
        <v>13559.226662143399</v>
      </c>
      <c r="H2045" s="2">
        <f t="shared" si="348"/>
        <v>-3.8715422519084663E-2</v>
      </c>
      <c r="I2045" s="2">
        <f t="shared" si="349"/>
        <v>4.9492033926045371</v>
      </c>
      <c r="J2045" s="2">
        <f t="shared" si="350"/>
        <v>0.2699043219832199</v>
      </c>
      <c r="K2045" s="2">
        <f t="shared" si="351"/>
        <v>6.3082033970472076E-7</v>
      </c>
      <c r="L2045" s="2">
        <f>AM2045/SUM(AM1:AM$2583)</f>
        <v>2.6620611481386323E-7</v>
      </c>
      <c r="M2045" t="s">
        <v>3884</v>
      </c>
      <c r="N2045" t="s">
        <v>4626</v>
      </c>
      <c r="O2045" t="s">
        <v>4627</v>
      </c>
      <c r="P2045" s="1"/>
      <c r="Q2045" s="1"/>
      <c r="R2045" s="1"/>
      <c r="S2045" s="1">
        <v>85889.623951929898</v>
      </c>
      <c r="T2045" s="1">
        <v>466818.61268009199</v>
      </c>
      <c r="U2045" s="1">
        <v>37706.8172694186</v>
      </c>
      <c r="V2045" s="1"/>
      <c r="W2045" s="1">
        <v>35465.6111923688</v>
      </c>
      <c r="X2045" s="1">
        <v>0</v>
      </c>
      <c r="Y2045" s="1">
        <v>24586.911826024301</v>
      </c>
      <c r="Z2045" s="1"/>
      <c r="AA2045" s="1">
        <v>312210.40144328302</v>
      </c>
      <c r="AB2045" s="1">
        <v>220944.30308018401</v>
      </c>
      <c r="AC2045" s="1">
        <v>110854.955885118</v>
      </c>
      <c r="AD2045" s="1">
        <v>14940.539020435701</v>
      </c>
      <c r="AE2045" s="1">
        <v>8444.3507617254909</v>
      </c>
      <c r="AF2045" s="1">
        <v>49275.351362544003</v>
      </c>
      <c r="AG2045" s="1">
        <v>29719.4800148225</v>
      </c>
      <c r="AH2045" s="1"/>
      <c r="AI2045" s="1"/>
      <c r="AJ2045" s="1">
        <v>418104.75816303998</v>
      </c>
      <c r="AK2045" s="1">
        <v>52260.445425691199</v>
      </c>
      <c r="AL2045" s="1">
        <v>50237.160199999998</v>
      </c>
      <c r="AM2045" s="1">
        <v>13559.226662143399</v>
      </c>
    </row>
    <row r="2046" spans="1:39" x14ac:dyDescent="0.3">
      <c r="A2046" t="str">
        <f t="shared" si="341"/>
        <v>PAMS</v>
      </c>
      <c r="B2046" t="str">
        <f t="shared" si="342"/>
        <v>L065</v>
      </c>
      <c r="C2046" t="str">
        <f t="shared" si="343"/>
        <v>TECH REP SVCS/MEDICAL-DENTAL-VET EQ</v>
      </c>
      <c r="D2046" s="1">
        <f t="shared" si="344"/>
        <v>0</v>
      </c>
      <c r="E2046" s="1">
        <f t="shared" si="345"/>
        <v>0</v>
      </c>
      <c r="F2046" s="1">
        <f t="shared" si="346"/>
        <v>0</v>
      </c>
      <c r="G2046" s="1">
        <f t="shared" si="347"/>
        <v>0</v>
      </c>
      <c r="H2046" s="2" t="e">
        <f t="shared" si="348"/>
        <v>#DIV/0!</v>
      </c>
      <c r="I2046" s="2" t="e">
        <f t="shared" si="349"/>
        <v>#DIV/0!</v>
      </c>
      <c r="J2046" s="2" t="e">
        <f t="shared" si="350"/>
        <v>#DIV/0!</v>
      </c>
      <c r="K2046" s="2">
        <f t="shared" si="351"/>
        <v>0</v>
      </c>
      <c r="L2046" s="2">
        <f>AM2046/SUM(AM1:AM$2583)</f>
        <v>0</v>
      </c>
      <c r="M2046" t="s">
        <v>3884</v>
      </c>
      <c r="N2046" t="s">
        <v>4628</v>
      </c>
      <c r="O2046" t="s">
        <v>4629</v>
      </c>
      <c r="P2046" s="1">
        <v>410165.99897430203</v>
      </c>
      <c r="Q2046" s="1">
        <v>185924.610651194</v>
      </c>
      <c r="R2046" s="1">
        <v>64379.751880380303</v>
      </c>
      <c r="S2046" s="1">
        <v>68830.253784059401</v>
      </c>
      <c r="T2046" s="1"/>
      <c r="U2046" s="1">
        <v>273207.32217105001</v>
      </c>
      <c r="V2046" s="1">
        <v>5579.9559203056197</v>
      </c>
      <c r="W2046" s="1">
        <v>1247018.6269820801</v>
      </c>
      <c r="X2046" s="1">
        <v>1078589.7163957099</v>
      </c>
      <c r="Y2046" s="1">
        <v>19655.531291564199</v>
      </c>
      <c r="Z2046" s="1">
        <v>43349.433600259297</v>
      </c>
      <c r="AA2046" s="1">
        <v>-105143.855654541</v>
      </c>
      <c r="AB2046" s="1">
        <v>14537.3591972263</v>
      </c>
      <c r="AC2046" s="1">
        <v>4785.90886559307</v>
      </c>
      <c r="AD2046" s="1">
        <v>5634.0936427854804</v>
      </c>
      <c r="AE2046" s="1"/>
      <c r="AF2046" s="1"/>
      <c r="AG2046" s="1">
        <v>9152.0428705877603</v>
      </c>
      <c r="AH2046" s="1">
        <v>22074.0391457927</v>
      </c>
      <c r="AI2046" s="1">
        <v>3135.9302744719098</v>
      </c>
      <c r="AJ2046" s="1"/>
      <c r="AK2046" s="1"/>
      <c r="AL2046" s="1"/>
      <c r="AM2046" s="1"/>
    </row>
    <row r="2047" spans="1:39" x14ac:dyDescent="0.3">
      <c r="A2047" t="str">
        <f t="shared" si="341"/>
        <v>PAMS</v>
      </c>
      <c r="B2047" t="str">
        <f t="shared" si="342"/>
        <v>L066</v>
      </c>
      <c r="C2047" t="str">
        <f t="shared" si="343"/>
        <v>TECH REP SVCS/INSTRUMENTS &amp; LAB EQ</v>
      </c>
      <c r="D2047" s="1">
        <f t="shared" si="344"/>
        <v>27322.4800088794</v>
      </c>
      <c r="E2047" s="1">
        <f t="shared" si="345"/>
        <v>116510.328159059</v>
      </c>
      <c r="F2047" s="1">
        <f t="shared" si="346"/>
        <v>111172.75780000001</v>
      </c>
      <c r="G2047" s="1">
        <f t="shared" si="347"/>
        <v>131517.045441956</v>
      </c>
      <c r="H2047" s="2">
        <f t="shared" si="348"/>
        <v>-4.581199318031437E-2</v>
      </c>
      <c r="I2047" s="2">
        <f t="shared" si="349"/>
        <v>3.0689116714101541</v>
      </c>
      <c r="J2047" s="2">
        <f t="shared" si="350"/>
        <v>1.1829970583131113</v>
      </c>
      <c r="K2047" s="2">
        <f t="shared" si="351"/>
        <v>1.3959793221215289E-6</v>
      </c>
      <c r="L2047" s="2">
        <f>AM2047/SUM(AM1:AM$2583)</f>
        <v>2.5820529865946673E-6</v>
      </c>
      <c r="M2047" t="s">
        <v>3884</v>
      </c>
      <c r="N2047" t="s">
        <v>4630</v>
      </c>
      <c r="O2047" t="s">
        <v>4631</v>
      </c>
      <c r="P2047" s="1"/>
      <c r="Q2047" s="1">
        <v>74772.416426554701</v>
      </c>
      <c r="R2047" s="1">
        <v>72678.801331575698</v>
      </c>
      <c r="S2047" s="1"/>
      <c r="T2047" s="1"/>
      <c r="U2047" s="1">
        <v>17738.185374223602</v>
      </c>
      <c r="V2047" s="1">
        <v>115466.359216828</v>
      </c>
      <c r="W2047" s="1">
        <v>78698.765500616704</v>
      </c>
      <c r="X2047" s="1">
        <v>113620.932312537</v>
      </c>
      <c r="Y2047" s="1">
        <v>99197.091934652199</v>
      </c>
      <c r="Z2047" s="1"/>
      <c r="AA2047" s="1">
        <v>118394.307324863</v>
      </c>
      <c r="AB2047" s="1">
        <v>59632.035990552198</v>
      </c>
      <c r="AC2047" s="1">
        <v>65798.851621538706</v>
      </c>
      <c r="AD2047" s="1">
        <v>11294.8776516651</v>
      </c>
      <c r="AE2047" s="1">
        <v>27322.4800088794</v>
      </c>
      <c r="AF2047" s="1"/>
      <c r="AG2047" s="1"/>
      <c r="AH2047" s="1"/>
      <c r="AI2047" s="1">
        <v>48403.083786473901</v>
      </c>
      <c r="AJ2047" s="1">
        <v>47765.865744866402</v>
      </c>
      <c r="AK2047" s="1">
        <v>116510.328159059</v>
      </c>
      <c r="AL2047" s="1">
        <v>111172.75780000001</v>
      </c>
      <c r="AM2047" s="1">
        <v>131517.045441956</v>
      </c>
    </row>
    <row r="2048" spans="1:39" x14ac:dyDescent="0.3">
      <c r="A2048" t="str">
        <f t="shared" si="341"/>
        <v>PAMS</v>
      </c>
      <c r="B2048" t="str">
        <f t="shared" si="342"/>
        <v>L067</v>
      </c>
      <c r="C2048" t="str">
        <f t="shared" si="343"/>
        <v>TECH REP SVCS/PHOTOGRAPHIC EQ</v>
      </c>
      <c r="D2048" s="1">
        <f t="shared" si="344"/>
        <v>0</v>
      </c>
      <c r="E2048" s="1">
        <f t="shared" si="345"/>
        <v>0</v>
      </c>
      <c r="F2048" s="1">
        <f t="shared" si="346"/>
        <v>0</v>
      </c>
      <c r="G2048" s="1">
        <f t="shared" si="347"/>
        <v>0</v>
      </c>
      <c r="H2048" s="2" t="e">
        <f t="shared" si="348"/>
        <v>#DIV/0!</v>
      </c>
      <c r="I2048" s="2" t="e">
        <f t="shared" si="349"/>
        <v>#DIV/0!</v>
      </c>
      <c r="J2048" s="2" t="e">
        <f t="shared" si="350"/>
        <v>#DIV/0!</v>
      </c>
      <c r="K2048" s="2">
        <f t="shared" si="351"/>
        <v>0</v>
      </c>
      <c r="L2048" s="2">
        <f>AM2048/SUM(AM1:AM$2583)</f>
        <v>0</v>
      </c>
      <c r="M2048" t="s">
        <v>3884</v>
      </c>
      <c r="N2048" t="s">
        <v>4632</v>
      </c>
      <c r="O2048" t="s">
        <v>4633</v>
      </c>
      <c r="P2048" s="1">
        <v>47664.036468190498</v>
      </c>
      <c r="Q2048" s="1">
        <v>54422.961323125201</v>
      </c>
      <c r="R2048" s="1"/>
      <c r="S2048" s="1"/>
      <c r="T2048" s="1">
        <v>1356230.1026397899</v>
      </c>
      <c r="U2048" s="1"/>
      <c r="V2048" s="1">
        <v>12583.213050050301</v>
      </c>
      <c r="W2048" s="1">
        <v>775665.65803277702</v>
      </c>
      <c r="X2048" s="1"/>
      <c r="Y2048" s="1">
        <v>-149298.57273672099</v>
      </c>
      <c r="Z2048" s="1"/>
      <c r="AA2048" s="1"/>
      <c r="AB2048" s="1">
        <v>9031545.6095616203</v>
      </c>
      <c r="AC2048" s="1">
        <v>251475.95234327501</v>
      </c>
      <c r="AD2048" s="1"/>
      <c r="AE2048" s="1"/>
      <c r="AF2048" s="1"/>
      <c r="AG2048" s="1"/>
      <c r="AH2048" s="1"/>
      <c r="AI2048" s="1">
        <v>16687.628960582599</v>
      </c>
      <c r="AJ2048" s="1"/>
      <c r="AK2048" s="1"/>
      <c r="AL2048" s="1"/>
      <c r="AM2048" s="1"/>
    </row>
    <row r="2049" spans="1:39" x14ac:dyDescent="0.3">
      <c r="A2049" t="str">
        <f t="shared" ref="A2049:A2112" si="352">M2049</f>
        <v>PAMS</v>
      </c>
      <c r="B2049" t="str">
        <f t="shared" ref="B2049:B2112" si="353">N2049</f>
        <v>L068</v>
      </c>
      <c r="C2049" t="str">
        <f t="shared" ref="C2049:C2112" si="354">O2049</f>
        <v>TECH REP SVCS/CHEMICAL PRODUCTS</v>
      </c>
      <c r="D2049" s="1">
        <f t="shared" ref="D2049:D2112" si="355">AE2049</f>
        <v>0</v>
      </c>
      <c r="E2049" s="1">
        <f t="shared" ref="E2049:E2112" si="356">AK2049</f>
        <v>0</v>
      </c>
      <c r="F2049" s="1">
        <f t="shared" ref="F2049:F2112" si="357">AL2049</f>
        <v>0</v>
      </c>
      <c r="G2049" s="1">
        <f t="shared" ref="G2049:G2112" si="358">AM2049</f>
        <v>0</v>
      </c>
      <c r="H2049" s="2" t="e">
        <f t="shared" si="348"/>
        <v>#DIV/0!</v>
      </c>
      <c r="I2049" s="2" t="e">
        <f t="shared" si="349"/>
        <v>#DIV/0!</v>
      </c>
      <c r="J2049" s="2" t="e">
        <f t="shared" si="350"/>
        <v>#DIV/0!</v>
      </c>
      <c r="K2049" s="2">
        <f t="shared" si="351"/>
        <v>0</v>
      </c>
      <c r="L2049" s="2">
        <f>AM2049/SUM(AM1:AM$2583)</f>
        <v>0</v>
      </c>
      <c r="M2049" t="s">
        <v>3884</v>
      </c>
      <c r="N2049" t="s">
        <v>4634</v>
      </c>
      <c r="O2049" t="s">
        <v>4635</v>
      </c>
      <c r="P2049" s="1"/>
      <c r="Q2049" s="1"/>
      <c r="R2049" s="1"/>
      <c r="S2049" s="1"/>
      <c r="T2049" s="1"/>
      <c r="U2049" s="1">
        <v>16788.260577589801</v>
      </c>
      <c r="V2049" s="1"/>
      <c r="W2049" s="1"/>
      <c r="X2049" s="1"/>
      <c r="Y2049" s="1"/>
      <c r="Z2049" s="1"/>
      <c r="AA2049" s="1"/>
      <c r="AB2049" s="1"/>
      <c r="AC2049" s="1"/>
      <c r="AD2049" s="1">
        <v>9847.1436667795206</v>
      </c>
      <c r="AE2049" s="1"/>
      <c r="AF2049" s="1">
        <v>69513.395725839204</v>
      </c>
      <c r="AG2049" s="1"/>
      <c r="AH2049" s="1"/>
      <c r="AI2049" s="1">
        <v>258425.591534028</v>
      </c>
      <c r="AJ2049" s="1">
        <v>0</v>
      </c>
      <c r="AK2049" s="1">
        <v>0</v>
      </c>
      <c r="AL2049" s="1"/>
      <c r="AM2049" s="1"/>
    </row>
    <row r="2050" spans="1:39" x14ac:dyDescent="0.3">
      <c r="A2050" t="str">
        <f t="shared" si="352"/>
        <v>PAMS</v>
      </c>
      <c r="B2050" t="str">
        <f t="shared" si="353"/>
        <v>L069</v>
      </c>
      <c r="C2050" t="str">
        <f t="shared" si="354"/>
        <v>TECH REP SVCS/TRAINING AIDS-DEVICES</v>
      </c>
      <c r="D2050" s="1">
        <f t="shared" si="355"/>
        <v>1646466.37037369</v>
      </c>
      <c r="E2050" s="1">
        <f t="shared" si="356"/>
        <v>1366226.5733416399</v>
      </c>
      <c r="F2050" s="1">
        <f t="shared" si="357"/>
        <v>28999745.718800001</v>
      </c>
      <c r="G2050" s="1">
        <f t="shared" si="358"/>
        <v>25246292.285491101</v>
      </c>
      <c r="H2050" s="2">
        <f t="shared" ref="H2050:H2113" si="359">AL2050/AK2050-1</f>
        <v>20.22616137370964</v>
      </c>
      <c r="I2050" s="2">
        <f t="shared" ref="I2050:I2113" si="360">AL2050/AE2050-1</f>
        <v>16.613324049988385</v>
      </c>
      <c r="J2050" s="2">
        <f t="shared" ref="J2050:J2113" si="361">AM2050/AL2050</f>
        <v>0.87056943637696782</v>
      </c>
      <c r="K2050" s="2">
        <f t="shared" ref="K2050:K2113" si="362">AL2050/SUM(AL$1:AL$2583)</f>
        <v>3.6414537312329888E-4</v>
      </c>
      <c r="L2050" s="2">
        <f>AM2050/SUM(AM1:AM$2583)</f>
        <v>4.9565639326169385E-4</v>
      </c>
      <c r="M2050" t="s">
        <v>3884</v>
      </c>
      <c r="N2050" t="s">
        <v>4636</v>
      </c>
      <c r="O2050" t="s">
        <v>4637</v>
      </c>
      <c r="P2050" s="1">
        <v>66891.224060443696</v>
      </c>
      <c r="Q2050" s="1"/>
      <c r="R2050" s="1"/>
      <c r="S2050" s="1">
        <v>135621.61187498699</v>
      </c>
      <c r="T2050" s="1"/>
      <c r="U2050" s="1">
        <v>78788.899241769905</v>
      </c>
      <c r="V2050" s="1"/>
      <c r="W2050" s="1">
        <v>4829528.4474264197</v>
      </c>
      <c r="X2050" s="1">
        <v>3731240.7910354999</v>
      </c>
      <c r="Y2050" s="1">
        <v>141206.52457595299</v>
      </c>
      <c r="Z2050" s="1">
        <v>0</v>
      </c>
      <c r="AA2050" s="1"/>
      <c r="AB2050" s="1">
        <v>40698.057392234798</v>
      </c>
      <c r="AC2050" s="1">
        <v>41172.419602633097</v>
      </c>
      <c r="AD2050" s="1">
        <v>1437703.9758151299</v>
      </c>
      <c r="AE2050" s="1">
        <v>1646466.37037369</v>
      </c>
      <c r="AF2050" s="1">
        <v>1481958.2239679799</v>
      </c>
      <c r="AG2050" s="1">
        <v>2697202.0499763102</v>
      </c>
      <c r="AH2050" s="1">
        <v>2641321.91539224</v>
      </c>
      <c r="AI2050" s="1">
        <v>1594140.6845183601</v>
      </c>
      <c r="AJ2050" s="1">
        <v>1853233.4135628501</v>
      </c>
      <c r="AK2050" s="1">
        <v>1366226.5733416399</v>
      </c>
      <c r="AL2050" s="1">
        <v>28999745.718800001</v>
      </c>
      <c r="AM2050" s="1">
        <v>25246292.285491101</v>
      </c>
    </row>
    <row r="2051" spans="1:39" x14ac:dyDescent="0.3">
      <c r="A2051" t="str">
        <f t="shared" si="352"/>
        <v>PAMS</v>
      </c>
      <c r="B2051" t="str">
        <f t="shared" si="353"/>
        <v>L071</v>
      </c>
      <c r="C2051" t="str">
        <f t="shared" si="354"/>
        <v>TECH REP SVCS/FURNITURE</v>
      </c>
      <c r="D2051" s="1">
        <f t="shared" si="355"/>
        <v>5232.3501218538004</v>
      </c>
      <c r="E2051" s="1">
        <f t="shared" si="356"/>
        <v>0</v>
      </c>
      <c r="F2051" s="1">
        <f t="shared" si="357"/>
        <v>29154.3999</v>
      </c>
      <c r="G2051" s="1">
        <f t="shared" si="358"/>
        <v>0</v>
      </c>
      <c r="H2051" s="2" t="e">
        <f t="shared" si="359"/>
        <v>#DIV/0!</v>
      </c>
      <c r="I2051" s="2">
        <f t="shared" si="360"/>
        <v>4.5719512687485668</v>
      </c>
      <c r="J2051" s="2">
        <f t="shared" si="361"/>
        <v>0</v>
      </c>
      <c r="K2051" s="2">
        <f t="shared" si="362"/>
        <v>3.6608734203103461E-7</v>
      </c>
      <c r="L2051" s="2">
        <f>AM2051/SUM(AM1:AM$2583)</f>
        <v>0</v>
      </c>
      <c r="M2051" t="s">
        <v>3884</v>
      </c>
      <c r="N2051" t="s">
        <v>4638</v>
      </c>
      <c r="O2051" t="s">
        <v>4639</v>
      </c>
      <c r="P2051" s="1"/>
      <c r="Q2051" s="1">
        <v>669796.79355939</v>
      </c>
      <c r="R2051" s="1"/>
      <c r="S2051" s="1"/>
      <c r="T2051" s="1"/>
      <c r="U2051" s="1">
        <v>190942.102396918</v>
      </c>
      <c r="V2051" s="1">
        <v>98252.523764359095</v>
      </c>
      <c r="W2051" s="1">
        <v>2823708.76679753</v>
      </c>
      <c r="X2051" s="1">
        <v>125082.934675971</v>
      </c>
      <c r="Y2051" s="1"/>
      <c r="Z2051" s="1">
        <v>4987.0033005551804</v>
      </c>
      <c r="AA2051" s="1">
        <v>0</v>
      </c>
      <c r="AB2051" s="1"/>
      <c r="AC2051" s="1"/>
      <c r="AD2051" s="1"/>
      <c r="AE2051" s="1">
        <v>5232.3501218538004</v>
      </c>
      <c r="AF2051" s="1"/>
      <c r="AG2051" s="1">
        <v>344950.39259083697</v>
      </c>
      <c r="AH2051" s="1"/>
      <c r="AI2051" s="1"/>
      <c r="AJ2051" s="1"/>
      <c r="AK2051" s="1"/>
      <c r="AL2051" s="1">
        <v>29154.3999</v>
      </c>
      <c r="AM2051" s="1"/>
    </row>
    <row r="2052" spans="1:39" x14ac:dyDescent="0.3">
      <c r="A2052" t="str">
        <f t="shared" si="352"/>
        <v>PAMS</v>
      </c>
      <c r="B2052" t="str">
        <f t="shared" si="353"/>
        <v>L072</v>
      </c>
      <c r="C2052" t="str">
        <f t="shared" si="354"/>
        <v>TECH REP SVCS/HOUSEHOLD FURNISHINGS</v>
      </c>
      <c r="D2052" s="1">
        <f t="shared" si="355"/>
        <v>0</v>
      </c>
      <c r="E2052" s="1">
        <f t="shared" si="356"/>
        <v>0</v>
      </c>
      <c r="F2052" s="1">
        <f t="shared" si="357"/>
        <v>0</v>
      </c>
      <c r="G2052" s="1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e">
        <f t="shared" si="361"/>
        <v>#DIV/0!</v>
      </c>
      <c r="K2052" s="2">
        <f t="shared" si="362"/>
        <v>0</v>
      </c>
      <c r="L2052" s="2">
        <f>AM2052/SUM(AM1:AM$2583)</f>
        <v>0</v>
      </c>
      <c r="M2052" t="s">
        <v>3884</v>
      </c>
      <c r="N2052" t="s">
        <v>4640</v>
      </c>
      <c r="O2052" t="s">
        <v>4641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>
        <v>20127.5932951131</v>
      </c>
      <c r="AE2052" s="1"/>
      <c r="AF2052" s="1"/>
      <c r="AG2052" s="1"/>
      <c r="AH2052" s="1"/>
      <c r="AI2052" s="1"/>
      <c r="AJ2052" s="1"/>
      <c r="AK2052" s="1"/>
      <c r="AL2052" s="1"/>
      <c r="AM2052" s="1"/>
    </row>
    <row r="2053" spans="1:39" x14ac:dyDescent="0.3">
      <c r="A2053" t="str">
        <f t="shared" si="352"/>
        <v>PAMS</v>
      </c>
      <c r="B2053" t="str">
        <f t="shared" si="353"/>
        <v>L073</v>
      </c>
      <c r="C2053" t="str">
        <f t="shared" si="354"/>
        <v>TECH REP SVCS/FOOD PREP-SERVING EQ</v>
      </c>
      <c r="D2053" s="1">
        <f t="shared" si="355"/>
        <v>0</v>
      </c>
      <c r="E2053" s="1">
        <f t="shared" si="356"/>
        <v>0</v>
      </c>
      <c r="F2053" s="1">
        <f t="shared" si="357"/>
        <v>0</v>
      </c>
      <c r="G2053" s="1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>
        <f t="shared" si="362"/>
        <v>0</v>
      </c>
      <c r="L2053" s="2">
        <f>AM2053/SUM(AM1:AM$2583)</f>
        <v>0</v>
      </c>
      <c r="M2053" t="s">
        <v>3884</v>
      </c>
      <c r="N2053" t="s">
        <v>4642</v>
      </c>
      <c r="O2053" t="s">
        <v>4643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>
        <v>2689602.55146799</v>
      </c>
      <c r="AB2053" s="1">
        <v>21156.239995963399</v>
      </c>
      <c r="AC2053" s="1"/>
      <c r="AD2053" s="1"/>
      <c r="AE2053" s="1"/>
      <c r="AF2053" s="1"/>
      <c r="AG2053" s="1">
        <v>11578.010049394001</v>
      </c>
      <c r="AH2053" s="1"/>
      <c r="AI2053" s="1"/>
      <c r="AJ2053" s="1"/>
      <c r="AK2053" s="1"/>
      <c r="AL2053" s="1"/>
      <c r="AM2053" s="1"/>
    </row>
    <row r="2054" spans="1:39" x14ac:dyDescent="0.3">
      <c r="A2054" t="str">
        <f t="shared" si="352"/>
        <v>PAMS</v>
      </c>
      <c r="B2054" t="str">
        <f t="shared" si="353"/>
        <v>L074</v>
      </c>
      <c r="C2054" t="str">
        <f t="shared" si="354"/>
        <v>TECH REP SVCS/OFFICE MACHINES</v>
      </c>
      <c r="D2054" s="1">
        <f t="shared" si="355"/>
        <v>5521.0571512488896</v>
      </c>
      <c r="E2054" s="1">
        <f t="shared" si="356"/>
        <v>0</v>
      </c>
      <c r="F2054" s="1">
        <f t="shared" si="357"/>
        <v>0</v>
      </c>
      <c r="G2054" s="1">
        <f t="shared" si="358"/>
        <v>0</v>
      </c>
      <c r="H2054" s="2" t="e">
        <f t="shared" si="359"/>
        <v>#DIV/0!</v>
      </c>
      <c r="I2054" s="2">
        <f t="shared" si="360"/>
        <v>-1</v>
      </c>
      <c r="J2054" s="2" t="e">
        <f t="shared" si="361"/>
        <v>#DIV/0!</v>
      </c>
      <c r="K2054" s="2">
        <f t="shared" si="362"/>
        <v>0</v>
      </c>
      <c r="L2054" s="2">
        <f>AM2054/SUM(AM1:AM$2583)</f>
        <v>0</v>
      </c>
      <c r="M2054" t="s">
        <v>3884</v>
      </c>
      <c r="N2054" t="s">
        <v>4644</v>
      </c>
      <c r="O2054" t="s">
        <v>4645</v>
      </c>
      <c r="P2054" s="1"/>
      <c r="Q2054" s="1"/>
      <c r="R2054" s="1"/>
      <c r="S2054" s="1"/>
      <c r="T2054" s="1"/>
      <c r="U2054" s="1">
        <v>-198245.551555232</v>
      </c>
      <c r="V2054" s="1">
        <v>-2153.1275663419301</v>
      </c>
      <c r="W2054" s="1">
        <v>5299.0211796133899</v>
      </c>
      <c r="X2054" s="1"/>
      <c r="Y2054" s="1"/>
      <c r="Z2054" s="1"/>
      <c r="AA2054" s="1"/>
      <c r="AB2054" s="1"/>
      <c r="AC2054" s="1"/>
      <c r="AD2054" s="1"/>
      <c r="AE2054" s="1">
        <v>5521.0571512488896</v>
      </c>
      <c r="AF2054" s="1"/>
      <c r="AG2054" s="1">
        <v>3488.18515155875</v>
      </c>
      <c r="AH2054" s="1"/>
      <c r="AI2054" s="1"/>
      <c r="AJ2054" s="1"/>
      <c r="AK2054" s="1"/>
      <c r="AL2054" s="1"/>
      <c r="AM2054" s="1"/>
    </row>
    <row r="2055" spans="1:39" x14ac:dyDescent="0.3">
      <c r="A2055" t="str">
        <f t="shared" si="352"/>
        <v>PAMS</v>
      </c>
      <c r="B2055" t="str">
        <f t="shared" si="353"/>
        <v>L075</v>
      </c>
      <c r="C2055" t="str">
        <f t="shared" si="354"/>
        <v>TECH REP SVCS/OFFICE SUPPLIES</v>
      </c>
      <c r="D2055" s="1">
        <f t="shared" si="355"/>
        <v>0</v>
      </c>
      <c r="E2055" s="1">
        <f t="shared" si="356"/>
        <v>0</v>
      </c>
      <c r="F2055" s="1">
        <f t="shared" si="357"/>
        <v>0</v>
      </c>
      <c r="G2055" s="1">
        <f t="shared" si="358"/>
        <v>0</v>
      </c>
      <c r="H2055" s="2" t="e">
        <f t="shared" si="359"/>
        <v>#DIV/0!</v>
      </c>
      <c r="I2055" s="2" t="e">
        <f t="shared" si="360"/>
        <v>#DIV/0!</v>
      </c>
      <c r="J2055" s="2" t="e">
        <f t="shared" si="361"/>
        <v>#DIV/0!</v>
      </c>
      <c r="K2055" s="2">
        <f t="shared" si="362"/>
        <v>0</v>
      </c>
      <c r="L2055" s="2">
        <f>AM2055/SUM(AM1:AM$2583)</f>
        <v>0</v>
      </c>
      <c r="M2055" t="s">
        <v>3884</v>
      </c>
      <c r="N2055" t="s">
        <v>4646</v>
      </c>
      <c r="O2055" t="s">
        <v>4647</v>
      </c>
      <c r="P2055" s="1"/>
      <c r="Q2055" s="1"/>
      <c r="R2055" s="1"/>
      <c r="S2055" s="1">
        <v>118402.23868187099</v>
      </c>
      <c r="T2055" s="1"/>
      <c r="U2055" s="1">
        <v>31741.636023687999</v>
      </c>
      <c r="V2055" s="1"/>
      <c r="W2055" s="1"/>
      <c r="X2055" s="1"/>
      <c r="Y2055" s="1">
        <v>47653.611681837399</v>
      </c>
      <c r="Z2055" s="1"/>
      <c r="AA2055" s="1"/>
      <c r="AB2055" s="1"/>
      <c r="AC2055" s="1"/>
      <c r="AD2055" s="1">
        <v>8650.1050114255995</v>
      </c>
      <c r="AE2055" s="1"/>
      <c r="AF2055" s="1"/>
      <c r="AG2055" s="1"/>
      <c r="AH2055" s="1"/>
      <c r="AI2055" s="1"/>
      <c r="AJ2055" s="1"/>
      <c r="AK2055" s="1"/>
      <c r="AL2055" s="1"/>
      <c r="AM2055" s="1"/>
    </row>
    <row r="2056" spans="1:39" x14ac:dyDescent="0.3">
      <c r="A2056" t="str">
        <f t="shared" si="352"/>
        <v>PAMS</v>
      </c>
      <c r="B2056" t="str">
        <f t="shared" si="353"/>
        <v>L076</v>
      </c>
      <c r="C2056" t="str">
        <f t="shared" si="354"/>
        <v>TECH REP SVCS/BOOKS-MAPS-PUBS</v>
      </c>
      <c r="D2056" s="1">
        <f t="shared" si="355"/>
        <v>25785315.2820617</v>
      </c>
      <c r="E2056" s="1">
        <f t="shared" si="356"/>
        <v>10997785.4679658</v>
      </c>
      <c r="F2056" s="1">
        <f t="shared" si="357"/>
        <v>18608494.5176</v>
      </c>
      <c r="G2056" s="1">
        <f t="shared" si="358"/>
        <v>11779122.1229033</v>
      </c>
      <c r="H2056" s="2">
        <f t="shared" si="359"/>
        <v>0.69202195949380618</v>
      </c>
      <c r="I2056" s="2">
        <f t="shared" si="360"/>
        <v>-0.27832976583592384</v>
      </c>
      <c r="J2056" s="2">
        <f t="shared" si="361"/>
        <v>0.63299704937240098</v>
      </c>
      <c r="K2056" s="2">
        <f t="shared" si="362"/>
        <v>2.3366402054282253E-4</v>
      </c>
      <c r="L2056" s="2">
        <f>AM2056/SUM(AM1:AM$2583)</f>
        <v>2.3125760888788292E-4</v>
      </c>
      <c r="M2056" t="s">
        <v>3884</v>
      </c>
      <c r="N2056" t="s">
        <v>4648</v>
      </c>
      <c r="O2056" t="s">
        <v>4649</v>
      </c>
      <c r="P2056" s="1"/>
      <c r="Q2056" s="1"/>
      <c r="R2056" s="1"/>
      <c r="S2056" s="1">
        <v>116591.91873909</v>
      </c>
      <c r="T2056" s="1">
        <v>197522.380056175</v>
      </c>
      <c r="U2056" s="1">
        <v>702323.57798535295</v>
      </c>
      <c r="V2056" s="1">
        <v>667877.80092273396</v>
      </c>
      <c r="W2056" s="1"/>
      <c r="X2056" s="1"/>
      <c r="Y2056" s="1"/>
      <c r="Z2056" s="1">
        <v>60837.821708910502</v>
      </c>
      <c r="AA2056" s="1"/>
      <c r="AB2056" s="1">
        <v>9855521.8620046098</v>
      </c>
      <c r="AC2056" s="1">
        <v>27964263.1460931</v>
      </c>
      <c r="AD2056" s="1">
        <v>29901249.0060113</v>
      </c>
      <c r="AE2056" s="1">
        <v>25785315.2820617</v>
      </c>
      <c r="AF2056" s="1">
        <v>14670438.562847501</v>
      </c>
      <c r="AG2056" s="1">
        <v>13839620.933075501</v>
      </c>
      <c r="AH2056" s="1">
        <v>13173139.493902201</v>
      </c>
      <c r="AI2056" s="1">
        <v>13058623.396496</v>
      </c>
      <c r="AJ2056" s="1">
        <v>9399617.3099589404</v>
      </c>
      <c r="AK2056" s="1">
        <v>10997785.4679658</v>
      </c>
      <c r="AL2056" s="1">
        <v>18608494.5176</v>
      </c>
      <c r="AM2056" s="1">
        <v>11779122.1229033</v>
      </c>
    </row>
    <row r="2057" spans="1:39" x14ac:dyDescent="0.3">
      <c r="A2057" t="str">
        <f t="shared" si="352"/>
        <v>PAMS</v>
      </c>
      <c r="B2057" t="str">
        <f t="shared" si="353"/>
        <v>L077</v>
      </c>
      <c r="C2057" t="str">
        <f t="shared" si="354"/>
        <v>TECH REP SVCS/MUSICAL INST-RADIO-TV</v>
      </c>
      <c r="D2057" s="1">
        <f t="shared" si="355"/>
        <v>0</v>
      </c>
      <c r="E2057" s="1">
        <f t="shared" si="356"/>
        <v>0</v>
      </c>
      <c r="F2057" s="1">
        <f t="shared" si="357"/>
        <v>0</v>
      </c>
      <c r="G2057" s="1">
        <f t="shared" si="358"/>
        <v>0</v>
      </c>
      <c r="H2057" s="2" t="e">
        <f t="shared" si="359"/>
        <v>#DIV/0!</v>
      </c>
      <c r="I2057" s="2" t="e">
        <f t="shared" si="360"/>
        <v>#DIV/0!</v>
      </c>
      <c r="J2057" s="2" t="e">
        <f t="shared" si="361"/>
        <v>#DIV/0!</v>
      </c>
      <c r="K2057" s="2">
        <f t="shared" si="362"/>
        <v>0</v>
      </c>
      <c r="L2057" s="2">
        <f>AM2057/SUM(AM1:AM$2583)</f>
        <v>0</v>
      </c>
      <c r="M2057" t="s">
        <v>3884</v>
      </c>
      <c r="N2057" t="s">
        <v>4650</v>
      </c>
      <c r="O2057" t="s">
        <v>4651</v>
      </c>
      <c r="P2057" s="1"/>
      <c r="Q2057" s="1"/>
      <c r="R2057" s="1"/>
      <c r="S2057" s="1"/>
      <c r="T2057" s="1"/>
      <c r="U2057" s="1">
        <v>141554.674900199</v>
      </c>
      <c r="V2057" s="1">
        <v>12583.213050050301</v>
      </c>
      <c r="W2057" s="1">
        <v>31217.1406934595</v>
      </c>
      <c r="X2057" s="1"/>
      <c r="Y2057" s="1">
        <v>16823.656826864899</v>
      </c>
      <c r="Z2057" s="1"/>
      <c r="AA2057" s="1"/>
      <c r="AB2057" s="1"/>
      <c r="AC2057" s="1">
        <v>14695.745322937501</v>
      </c>
      <c r="AD2057" s="1">
        <v>-400.355491412405</v>
      </c>
      <c r="AE2057" s="1"/>
      <c r="AF2057" s="1"/>
      <c r="AG2057" s="1"/>
      <c r="AH2057" s="1"/>
      <c r="AI2057" s="1"/>
      <c r="AJ2057" s="1"/>
      <c r="AK2057" s="1"/>
      <c r="AL2057" s="1"/>
      <c r="AM2057" s="1"/>
    </row>
    <row r="2058" spans="1:39" x14ac:dyDescent="0.3">
      <c r="A2058" t="str">
        <f t="shared" si="352"/>
        <v>PAMS</v>
      </c>
      <c r="B2058" t="str">
        <f t="shared" si="353"/>
        <v>L078</v>
      </c>
      <c r="C2058" t="str">
        <f t="shared" si="354"/>
        <v>TECH REP SVCS/RECREATIONAL EQ</v>
      </c>
      <c r="D2058" s="1">
        <f t="shared" si="355"/>
        <v>0</v>
      </c>
      <c r="E2058" s="1">
        <f t="shared" si="356"/>
        <v>0</v>
      </c>
      <c r="F2058" s="1">
        <f t="shared" si="357"/>
        <v>0</v>
      </c>
      <c r="G2058" s="1">
        <f t="shared" si="358"/>
        <v>0</v>
      </c>
      <c r="H2058" s="2" t="e">
        <f t="shared" si="359"/>
        <v>#DIV/0!</v>
      </c>
      <c r="I2058" s="2" t="e">
        <f t="shared" si="360"/>
        <v>#DIV/0!</v>
      </c>
      <c r="J2058" s="2" t="e">
        <f t="shared" si="361"/>
        <v>#DIV/0!</v>
      </c>
      <c r="K2058" s="2">
        <f t="shared" si="362"/>
        <v>0</v>
      </c>
      <c r="L2058" s="2">
        <f>AM2058/SUM(AM1:AM$2583)</f>
        <v>0</v>
      </c>
      <c r="M2058" t="s">
        <v>3884</v>
      </c>
      <c r="N2058" t="s">
        <v>4652</v>
      </c>
      <c r="O2058" t="s">
        <v>4653</v>
      </c>
      <c r="P2058" s="1"/>
      <c r="Q2058" s="1"/>
      <c r="R2058" s="1"/>
      <c r="S2058" s="1">
        <v>36517.627902060201</v>
      </c>
      <c r="T2058" s="1"/>
      <c r="U2058" s="1">
        <v>19887.787231651699</v>
      </c>
      <c r="V2058" s="1">
        <v>19260.704775276899</v>
      </c>
      <c r="W2058" s="1"/>
      <c r="X2058" s="1"/>
      <c r="Y2058" s="1">
        <v>-6034.4661054205499</v>
      </c>
      <c r="Z2058" s="1">
        <v>39246.831482610403</v>
      </c>
      <c r="AA2058" s="1"/>
      <c r="AB2058" s="1">
        <v>0</v>
      </c>
      <c r="AC2058" s="1">
        <v>-210.23372277799001</v>
      </c>
      <c r="AD2058" s="1"/>
      <c r="AE2058" s="1"/>
      <c r="AF2058" s="1"/>
      <c r="AG2058" s="1">
        <v>0</v>
      </c>
      <c r="AH2058" s="1">
        <v>0</v>
      </c>
      <c r="AI2058" s="1">
        <v>27780.982306526999</v>
      </c>
      <c r="AJ2058" s="1"/>
      <c r="AK2058" s="1"/>
      <c r="AL2058" s="1">
        <v>0</v>
      </c>
      <c r="AM2058" s="1"/>
    </row>
    <row r="2059" spans="1:39" x14ac:dyDescent="0.3">
      <c r="A2059" t="str">
        <f t="shared" si="352"/>
        <v>PAMS</v>
      </c>
      <c r="B2059" t="str">
        <f t="shared" si="353"/>
        <v>L079</v>
      </c>
      <c r="C2059" t="str">
        <f t="shared" si="354"/>
        <v>TECH REP SVCS/CLEANING EQ</v>
      </c>
      <c r="D2059" s="1">
        <f t="shared" si="355"/>
        <v>0</v>
      </c>
      <c r="E2059" s="1">
        <f t="shared" si="356"/>
        <v>106928.75949243001</v>
      </c>
      <c r="F2059" s="1">
        <f t="shared" si="357"/>
        <v>0</v>
      </c>
      <c r="G2059" s="1">
        <f t="shared" si="358"/>
        <v>0</v>
      </c>
      <c r="H2059" s="2">
        <f t="shared" si="359"/>
        <v>-1</v>
      </c>
      <c r="I2059" s="2" t="e">
        <f t="shared" si="360"/>
        <v>#DIV/0!</v>
      </c>
      <c r="J2059" s="2" t="e">
        <f t="shared" si="361"/>
        <v>#DIV/0!</v>
      </c>
      <c r="K2059" s="2">
        <f t="shared" si="362"/>
        <v>0</v>
      </c>
      <c r="L2059" s="2">
        <f>AM2059/SUM(AM1:AM$2583)</f>
        <v>0</v>
      </c>
      <c r="M2059" t="s">
        <v>3884</v>
      </c>
      <c r="N2059" t="s">
        <v>4654</v>
      </c>
      <c r="O2059" t="s">
        <v>4655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>
        <v>15852.015413672099</v>
      </c>
      <c r="AI2059" s="1">
        <v>111997.50980256801</v>
      </c>
      <c r="AJ2059" s="1">
        <v>110523.08238434501</v>
      </c>
      <c r="AK2059" s="1">
        <v>106928.75949243001</v>
      </c>
      <c r="AL2059" s="1"/>
      <c r="AM2059" s="1"/>
    </row>
    <row r="2060" spans="1:39" x14ac:dyDescent="0.3">
      <c r="A2060" t="str">
        <f t="shared" si="352"/>
        <v>PAMS</v>
      </c>
      <c r="B2060" t="str">
        <f t="shared" si="353"/>
        <v>L080</v>
      </c>
      <c r="C2060" t="str">
        <f t="shared" si="354"/>
        <v>TECH REP SVCS/BRUSHES-PAINTS-SEALER</v>
      </c>
      <c r="D2060" s="1">
        <f t="shared" si="355"/>
        <v>0</v>
      </c>
      <c r="E2060" s="1">
        <f t="shared" si="356"/>
        <v>0</v>
      </c>
      <c r="F2060" s="1">
        <f t="shared" si="357"/>
        <v>4938144</v>
      </c>
      <c r="G2060" s="1">
        <f t="shared" si="358"/>
        <v>0</v>
      </c>
      <c r="H2060" s="2" t="e">
        <f t="shared" si="359"/>
        <v>#DIV/0!</v>
      </c>
      <c r="I2060" s="2" t="e">
        <f t="shared" si="360"/>
        <v>#DIV/0!</v>
      </c>
      <c r="J2060" s="2">
        <f t="shared" si="361"/>
        <v>0</v>
      </c>
      <c r="K2060" s="2">
        <f t="shared" si="362"/>
        <v>6.2007519198723122E-5</v>
      </c>
      <c r="L2060" s="2">
        <f>AM2060/SUM(AM1:AM$2583)</f>
        <v>0</v>
      </c>
      <c r="M2060" t="s">
        <v>3884</v>
      </c>
      <c r="N2060" t="s">
        <v>4656</v>
      </c>
      <c r="O2060" t="s">
        <v>4657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>
        <v>0</v>
      </c>
      <c r="AF2060" s="1">
        <v>123513.728958555</v>
      </c>
      <c r="AG2060" s="1">
        <v>0</v>
      </c>
      <c r="AH2060" s="1"/>
      <c r="AI2060" s="1">
        <v>15489.2556056952</v>
      </c>
      <c r="AJ2060" s="1">
        <v>61084.726095297898</v>
      </c>
      <c r="AK2060" s="1"/>
      <c r="AL2060" s="1">
        <v>4938144</v>
      </c>
      <c r="AM2060" s="1"/>
    </row>
    <row r="2061" spans="1:39" x14ac:dyDescent="0.3">
      <c r="A2061" t="str">
        <f t="shared" si="352"/>
        <v>PAMS</v>
      </c>
      <c r="B2061" t="str">
        <f t="shared" si="353"/>
        <v>L084</v>
      </c>
      <c r="C2061" t="str">
        <f t="shared" si="354"/>
        <v>TECH REP SVCS/CLOTHING - INDIVID EQ</v>
      </c>
      <c r="D2061" s="1">
        <f t="shared" si="355"/>
        <v>0</v>
      </c>
      <c r="E2061" s="1">
        <f t="shared" si="356"/>
        <v>0</v>
      </c>
      <c r="F2061" s="1">
        <f t="shared" si="357"/>
        <v>0</v>
      </c>
      <c r="G2061" s="1">
        <f t="shared" si="358"/>
        <v>0</v>
      </c>
      <c r="H2061" s="2" t="e">
        <f t="shared" si="359"/>
        <v>#DIV/0!</v>
      </c>
      <c r="I2061" s="2" t="e">
        <f t="shared" si="360"/>
        <v>#DIV/0!</v>
      </c>
      <c r="J2061" s="2" t="e">
        <f t="shared" si="361"/>
        <v>#DIV/0!</v>
      </c>
      <c r="K2061" s="2">
        <f t="shared" si="362"/>
        <v>0</v>
      </c>
      <c r="L2061" s="2">
        <f>AM2061/SUM(AM1:AM$2583)</f>
        <v>0</v>
      </c>
      <c r="M2061" t="s">
        <v>3884</v>
      </c>
      <c r="N2061" t="s">
        <v>4658</v>
      </c>
      <c r="O2061" t="s">
        <v>4659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/>
      <c r="AF2061" s="1"/>
      <c r="AG2061" s="1"/>
      <c r="AH2061" s="1"/>
      <c r="AI2061" s="1"/>
      <c r="AJ2061" s="1"/>
      <c r="AK2061" s="1"/>
      <c r="AL2061" s="1"/>
      <c r="AM2061" s="1"/>
    </row>
    <row r="2062" spans="1:39" x14ac:dyDescent="0.3">
      <c r="A2062" t="str">
        <f t="shared" si="352"/>
        <v>PAMS</v>
      </c>
      <c r="B2062" t="str">
        <f t="shared" si="353"/>
        <v>L087</v>
      </c>
      <c r="C2062" t="str">
        <f t="shared" si="354"/>
        <v>TECH REP SVCS/AGRICULTURAL SUPPLIES</v>
      </c>
      <c r="D2062" s="1">
        <f t="shared" si="355"/>
        <v>0</v>
      </c>
      <c r="E2062" s="1">
        <f t="shared" si="356"/>
        <v>0</v>
      </c>
      <c r="F2062" s="1">
        <f t="shared" si="357"/>
        <v>0</v>
      </c>
      <c r="G2062" s="1">
        <f t="shared" si="358"/>
        <v>0</v>
      </c>
      <c r="H2062" s="2" t="e">
        <f t="shared" si="359"/>
        <v>#DIV/0!</v>
      </c>
      <c r="I2062" s="2" t="e">
        <f t="shared" si="360"/>
        <v>#DIV/0!</v>
      </c>
      <c r="J2062" s="2" t="e">
        <f t="shared" si="361"/>
        <v>#DIV/0!</v>
      </c>
      <c r="K2062" s="2">
        <f t="shared" si="362"/>
        <v>0</v>
      </c>
      <c r="L2062" s="2">
        <f>AM2062/SUM(AM1:AM$2583)</f>
        <v>0</v>
      </c>
      <c r="M2062" t="s">
        <v>3884</v>
      </c>
      <c r="N2062" t="s">
        <v>4660</v>
      </c>
      <c r="O2062" t="s">
        <v>4661</v>
      </c>
      <c r="P2062" s="1">
        <v>304699.21997561998</v>
      </c>
      <c r="Q2062" s="1">
        <v>74371.737233045307</v>
      </c>
      <c r="R2062" s="1">
        <v>307673.59230367001</v>
      </c>
      <c r="S2062" s="1">
        <v>309454.99385533499</v>
      </c>
      <c r="T2062" s="1">
        <v>309621.797224587</v>
      </c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</row>
    <row r="2063" spans="1:39" x14ac:dyDescent="0.3">
      <c r="A2063" t="str">
        <f t="shared" si="352"/>
        <v>PAMS</v>
      </c>
      <c r="B2063" t="str">
        <f t="shared" si="353"/>
        <v>L088</v>
      </c>
      <c r="C2063" t="str">
        <f t="shared" si="354"/>
        <v>TECH REP SVCS/LIVE ANIMALS</v>
      </c>
      <c r="D2063" s="1">
        <f t="shared" si="355"/>
        <v>0</v>
      </c>
      <c r="E2063" s="1">
        <f t="shared" si="356"/>
        <v>0</v>
      </c>
      <c r="F2063" s="1">
        <f t="shared" si="357"/>
        <v>0</v>
      </c>
      <c r="G2063" s="1">
        <f t="shared" si="358"/>
        <v>0</v>
      </c>
      <c r="H2063" s="2" t="e">
        <f t="shared" si="359"/>
        <v>#DIV/0!</v>
      </c>
      <c r="I2063" s="2" t="e">
        <f t="shared" si="360"/>
        <v>#DIV/0!</v>
      </c>
      <c r="J2063" s="2" t="e">
        <f t="shared" si="361"/>
        <v>#DIV/0!</v>
      </c>
      <c r="K2063" s="2">
        <f t="shared" si="362"/>
        <v>0</v>
      </c>
      <c r="L2063" s="2">
        <f>AM2063/SUM(AM1:AM$2583)</f>
        <v>0</v>
      </c>
      <c r="M2063" t="s">
        <v>3884</v>
      </c>
      <c r="N2063" t="s">
        <v>4662</v>
      </c>
      <c r="O2063" t="s">
        <v>4663</v>
      </c>
      <c r="P2063" s="1">
        <v>172151.18961275599</v>
      </c>
      <c r="Q2063" s="1"/>
      <c r="R2063" s="1"/>
      <c r="S2063" s="1"/>
      <c r="T2063" s="1"/>
      <c r="U2063" s="1">
        <v>11293.7107660577</v>
      </c>
      <c r="V2063" s="1"/>
      <c r="W2063" s="1">
        <v>7675.0075636927404</v>
      </c>
      <c r="X2063" s="1">
        <v>7944.7739990464197</v>
      </c>
      <c r="Y2063" s="1">
        <v>8433.2326865882296</v>
      </c>
      <c r="Z2063" s="1"/>
      <c r="AA2063" s="1">
        <v>12169.8136400531</v>
      </c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</row>
    <row r="2064" spans="1:39" x14ac:dyDescent="0.3">
      <c r="A2064" t="str">
        <f t="shared" si="352"/>
        <v>PAMS</v>
      </c>
      <c r="B2064" t="str">
        <f t="shared" si="353"/>
        <v>L091</v>
      </c>
      <c r="C2064" t="str">
        <f t="shared" si="354"/>
        <v>TECH REP SVCS/FUELS-LUBRICANTS-OILS</v>
      </c>
      <c r="D2064" s="1">
        <f t="shared" si="355"/>
        <v>0</v>
      </c>
      <c r="E2064" s="1">
        <f t="shared" si="356"/>
        <v>0</v>
      </c>
      <c r="F2064" s="1">
        <f t="shared" si="357"/>
        <v>0</v>
      </c>
      <c r="G2064" s="1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>
        <f t="shared" si="362"/>
        <v>0</v>
      </c>
      <c r="L2064" s="2">
        <f>AM2064/SUM(AM1:AM$2583)</f>
        <v>0</v>
      </c>
      <c r="M2064" t="s">
        <v>3884</v>
      </c>
      <c r="N2064" t="s">
        <v>4664</v>
      </c>
      <c r="O2064" t="s">
        <v>4665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>
        <v>36798.098019419704</v>
      </c>
      <c r="AI2064" s="1"/>
      <c r="AJ2064" s="1"/>
      <c r="AK2064" s="1"/>
      <c r="AL2064" s="1"/>
      <c r="AM2064" s="1"/>
    </row>
    <row r="2065" spans="1:39" x14ac:dyDescent="0.3">
      <c r="A2065" t="str">
        <f t="shared" si="352"/>
        <v>PAMS</v>
      </c>
      <c r="B2065" t="str">
        <f t="shared" si="353"/>
        <v>L095</v>
      </c>
      <c r="C2065" t="str">
        <f t="shared" si="354"/>
        <v>TECH REP SVCS/METAL BARS &amp; SHEETS</v>
      </c>
      <c r="D2065" s="1">
        <f t="shared" si="355"/>
        <v>0</v>
      </c>
      <c r="E2065" s="1">
        <f t="shared" si="356"/>
        <v>16894.743999803901</v>
      </c>
      <c r="F2065" s="1">
        <f t="shared" si="357"/>
        <v>15800</v>
      </c>
      <c r="G2065" s="1">
        <f t="shared" si="358"/>
        <v>15070.014395078</v>
      </c>
      <c r="H2065" s="2">
        <f t="shared" si="359"/>
        <v>-6.4797904000001849E-2</v>
      </c>
      <c r="I2065" s="2" t="e">
        <f t="shared" si="360"/>
        <v>#DIV/0!</v>
      </c>
      <c r="J2065" s="2">
        <f t="shared" si="361"/>
        <v>0.95379837943531642</v>
      </c>
      <c r="K2065" s="2">
        <f t="shared" si="362"/>
        <v>1.9839818428539653E-7</v>
      </c>
      <c r="L2065" s="2">
        <f>AM2065/SUM(AM1:AM$2583)</f>
        <v>2.9586716722593265E-7</v>
      </c>
      <c r="M2065" t="s">
        <v>3884</v>
      </c>
      <c r="N2065" t="s">
        <v>4666</v>
      </c>
      <c r="O2065" t="s">
        <v>4667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>
        <v>12935.7123821966</v>
      </c>
      <c r="AJ2065" s="1">
        <v>17020.5546871892</v>
      </c>
      <c r="AK2065" s="1">
        <v>16894.743999803901</v>
      </c>
      <c r="AL2065" s="1">
        <v>15800</v>
      </c>
      <c r="AM2065" s="1">
        <v>15070.014395078</v>
      </c>
    </row>
    <row r="2066" spans="1:39" x14ac:dyDescent="0.3">
      <c r="A2066" t="str">
        <f t="shared" si="352"/>
        <v>PAMS</v>
      </c>
      <c r="B2066" t="str">
        <f t="shared" si="353"/>
        <v>L096</v>
      </c>
      <c r="C2066" t="str">
        <f t="shared" si="354"/>
        <v>TECH REP SVCS/ORES &amp; MINERALS</v>
      </c>
      <c r="D2066" s="1">
        <f t="shared" si="355"/>
        <v>0</v>
      </c>
      <c r="E2066" s="1">
        <f t="shared" si="356"/>
        <v>0</v>
      </c>
      <c r="F2066" s="1">
        <f t="shared" si="357"/>
        <v>0</v>
      </c>
      <c r="G2066" s="1">
        <f t="shared" si="358"/>
        <v>0</v>
      </c>
      <c r="H2066" s="2" t="e">
        <f t="shared" si="359"/>
        <v>#DIV/0!</v>
      </c>
      <c r="I2066" s="2" t="e">
        <f t="shared" si="360"/>
        <v>#DIV/0!</v>
      </c>
      <c r="J2066" s="2" t="e">
        <f t="shared" si="361"/>
        <v>#DIV/0!</v>
      </c>
      <c r="K2066" s="2">
        <f t="shared" si="362"/>
        <v>0</v>
      </c>
      <c r="L2066" s="2">
        <f>AM2066/SUM(AM1:AM$2583)</f>
        <v>0</v>
      </c>
      <c r="M2066" t="s">
        <v>3884</v>
      </c>
      <c r="N2066" t="s">
        <v>4668</v>
      </c>
      <c r="O2066" t="s">
        <v>4669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>
        <v>6077.3642721726001</v>
      </c>
      <c r="AH2066" s="1"/>
      <c r="AI2066" s="1"/>
      <c r="AJ2066" s="1"/>
      <c r="AK2066" s="1"/>
      <c r="AL2066" s="1"/>
      <c r="AM2066" s="1"/>
    </row>
    <row r="2067" spans="1:39" x14ac:dyDescent="0.3">
      <c r="A2067" t="str">
        <f t="shared" si="352"/>
        <v>PAMS</v>
      </c>
      <c r="B2067" t="str">
        <f t="shared" si="353"/>
        <v>L099</v>
      </c>
      <c r="C2067" t="str">
        <f t="shared" si="354"/>
        <v>TECH REP SVCS /MISC EQ</v>
      </c>
      <c r="D2067" s="1">
        <f t="shared" si="355"/>
        <v>14631228.7687585</v>
      </c>
      <c r="E2067" s="1">
        <f t="shared" si="356"/>
        <v>4514387.9057345502</v>
      </c>
      <c r="F2067" s="1">
        <f t="shared" si="357"/>
        <v>4381559.9990999997</v>
      </c>
      <c r="G2067" s="1">
        <f t="shared" si="358"/>
        <v>1177884.31188505</v>
      </c>
      <c r="H2067" s="2">
        <f t="shared" si="359"/>
        <v>-2.9423237304402106E-2</v>
      </c>
      <c r="I2067" s="2">
        <f t="shared" si="360"/>
        <v>-0.700533696222714</v>
      </c>
      <c r="J2067" s="2">
        <f t="shared" si="361"/>
        <v>0.26882761211235151</v>
      </c>
      <c r="K2067" s="2">
        <f t="shared" si="362"/>
        <v>5.5018578997402764E-5</v>
      </c>
      <c r="L2067" s="2">
        <f>AM2067/SUM(AM1:AM$2583)</f>
        <v>2.3125213124621764E-5</v>
      </c>
      <c r="M2067" t="s">
        <v>3884</v>
      </c>
      <c r="N2067" t="s">
        <v>4670</v>
      </c>
      <c r="O2067" t="s">
        <v>4671</v>
      </c>
      <c r="P2067" s="1">
        <v>6693185.9671195401</v>
      </c>
      <c r="Q2067" s="1">
        <v>4838816.4777103597</v>
      </c>
      <c r="R2067" s="1">
        <v>6327823.32097717</v>
      </c>
      <c r="S2067" s="1">
        <v>2128035.6642537499</v>
      </c>
      <c r="T2067" s="1">
        <v>3104155.16194373</v>
      </c>
      <c r="U2067" s="1">
        <v>8022614.4121005004</v>
      </c>
      <c r="V2067" s="1">
        <v>6615078.9884984205</v>
      </c>
      <c r="W2067" s="1">
        <v>4102652.8609211198</v>
      </c>
      <c r="X2067" s="1">
        <v>7873210.5839889999</v>
      </c>
      <c r="Y2067" s="1">
        <v>9715700.11723103</v>
      </c>
      <c r="Z2067" s="1">
        <v>7718541.60286522</v>
      </c>
      <c r="AA2067" s="1">
        <v>6984781.2892323798</v>
      </c>
      <c r="AB2067" s="1">
        <v>6530472.4965631096</v>
      </c>
      <c r="AC2067" s="1">
        <v>30569172.5964562</v>
      </c>
      <c r="AD2067" s="1">
        <v>2995283.8972350499</v>
      </c>
      <c r="AE2067" s="1">
        <v>14631228.7687585</v>
      </c>
      <c r="AF2067" s="1">
        <v>31662851.914751701</v>
      </c>
      <c r="AG2067" s="1">
        <v>21457221.0479105</v>
      </c>
      <c r="AH2067" s="1">
        <v>8574838.8410311304</v>
      </c>
      <c r="AI2067" s="1">
        <v>9035817.3593665101</v>
      </c>
      <c r="AJ2067" s="1">
        <v>11053300.535557101</v>
      </c>
      <c r="AK2067" s="1">
        <v>4514387.9057345502</v>
      </c>
      <c r="AL2067" s="1">
        <v>4381559.9990999997</v>
      </c>
      <c r="AM2067" s="1">
        <v>1177884.31188505</v>
      </c>
    </row>
    <row r="2068" spans="1:39" x14ac:dyDescent="0.3">
      <c r="A2068" t="str">
        <f t="shared" si="352"/>
        <v>PAMS</v>
      </c>
      <c r="B2068" t="str">
        <f t="shared" si="353"/>
        <v>R401</v>
      </c>
      <c r="C2068" t="str">
        <f t="shared" si="354"/>
        <v>PERSONAL CARE SERVICES</v>
      </c>
      <c r="D2068" s="1">
        <f t="shared" si="355"/>
        <v>5676011.0144742299</v>
      </c>
      <c r="E2068" s="1">
        <f t="shared" si="356"/>
        <v>4934199.0113546504</v>
      </c>
      <c r="F2068" s="1">
        <f t="shared" si="357"/>
        <v>4305223.9687999999</v>
      </c>
      <c r="G2068" s="1">
        <f t="shared" si="358"/>
        <v>1540008.92902168</v>
      </c>
      <c r="H2068" s="2">
        <f t="shared" si="359"/>
        <v>-0.12747257277366475</v>
      </c>
      <c r="I2068" s="2">
        <f t="shared" si="360"/>
        <v>-0.24150535335090539</v>
      </c>
      <c r="J2068" s="2">
        <f t="shared" si="361"/>
        <v>0.35770704153422439</v>
      </c>
      <c r="K2068" s="2">
        <f t="shared" si="362"/>
        <v>5.4060039136195485E-5</v>
      </c>
      <c r="L2068" s="2">
        <f>AM2068/SUM(AM1:AM$2583)</f>
        <v>3.0234747451940208E-5</v>
      </c>
      <c r="M2068" t="s">
        <v>3884</v>
      </c>
      <c r="N2068" t="s">
        <v>4672</v>
      </c>
      <c r="O2068" t="s">
        <v>4673</v>
      </c>
      <c r="P2068" s="1"/>
      <c r="Q2068" s="1">
        <v>3140780.6475003501</v>
      </c>
      <c r="R2068" s="1">
        <v>2200917.5428452101</v>
      </c>
      <c r="S2068" s="1">
        <v>374717.94209558202</v>
      </c>
      <c r="T2068" s="1">
        <v>290317.290496904</v>
      </c>
      <c r="U2068" s="1">
        <v>171168.363887051</v>
      </c>
      <c r="V2068" s="1">
        <v>4934864.9200817402</v>
      </c>
      <c r="W2068" s="1">
        <v>745783.47876129998</v>
      </c>
      <c r="X2068" s="1">
        <v>2546418.95517181</v>
      </c>
      <c r="Y2068" s="1">
        <v>997662.03967542399</v>
      </c>
      <c r="Z2068" s="1">
        <v>9928347.9016067293</v>
      </c>
      <c r="AA2068" s="1">
        <v>5323336.7117838804</v>
      </c>
      <c r="AB2068" s="1">
        <v>5853257.6756135803</v>
      </c>
      <c r="AC2068" s="1">
        <v>4100830.6142703299</v>
      </c>
      <c r="AD2068" s="1">
        <v>3494963.2306844098</v>
      </c>
      <c r="AE2068" s="1">
        <v>5676011.0144742299</v>
      </c>
      <c r="AF2068" s="1">
        <v>5114327.0023383899</v>
      </c>
      <c r="AG2068" s="1">
        <v>4248514.6157373404</v>
      </c>
      <c r="AH2068" s="1">
        <v>14832939.596653501</v>
      </c>
      <c r="AI2068" s="1">
        <v>12283916.575317301</v>
      </c>
      <c r="AJ2068" s="1">
        <v>7814492.8003904698</v>
      </c>
      <c r="AK2068" s="1">
        <v>4934199.0113546504</v>
      </c>
      <c r="AL2068" s="1">
        <v>4305223.9687999999</v>
      </c>
      <c r="AM2068" s="1">
        <v>1540008.92902168</v>
      </c>
    </row>
    <row r="2069" spans="1:39" x14ac:dyDescent="0.3">
      <c r="A2069" t="str">
        <f t="shared" si="352"/>
        <v>PAMS</v>
      </c>
      <c r="B2069" t="str">
        <f t="shared" si="353"/>
        <v>R402</v>
      </c>
      <c r="C2069" t="str">
        <f t="shared" si="354"/>
        <v>REAL ESTATE BROKERAGE SERVICES</v>
      </c>
      <c r="D2069" s="1">
        <f t="shared" si="355"/>
        <v>0</v>
      </c>
      <c r="E2069" s="1">
        <f t="shared" si="356"/>
        <v>176250.239926751</v>
      </c>
      <c r="F2069" s="1">
        <f t="shared" si="357"/>
        <v>283690.19630000001</v>
      </c>
      <c r="G2069" s="1">
        <f t="shared" si="358"/>
        <v>228881.27951297199</v>
      </c>
      <c r="H2069" s="2">
        <f t="shared" si="359"/>
        <v>0.60958757513124917</v>
      </c>
      <c r="I2069" s="2" t="e">
        <f t="shared" si="360"/>
        <v>#DIV/0!</v>
      </c>
      <c r="J2069" s="2">
        <f t="shared" si="361"/>
        <v>0.80680010271109948</v>
      </c>
      <c r="K2069" s="2">
        <f t="shared" si="362"/>
        <v>3.5622544206004888E-6</v>
      </c>
      <c r="L2069" s="2">
        <f>AM2069/SUM(AM1:AM$2583)</f>
        <v>4.4935893241526932E-6</v>
      </c>
      <c r="M2069" t="s">
        <v>3884</v>
      </c>
      <c r="N2069" t="s">
        <v>4674</v>
      </c>
      <c r="O2069" t="s">
        <v>4675</v>
      </c>
      <c r="P2069" s="1"/>
      <c r="Q2069" s="1"/>
      <c r="R2069" s="1"/>
      <c r="S2069" s="1"/>
      <c r="T2069" s="1"/>
      <c r="U2069" s="1"/>
      <c r="V2069" s="1">
        <v>6850.8604383606898</v>
      </c>
      <c r="W2069" s="1"/>
      <c r="X2069" s="1">
        <v>15996.189259825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>
        <v>176250.239926751</v>
      </c>
      <c r="AL2069" s="1">
        <v>283690.19630000001</v>
      </c>
      <c r="AM2069" s="1">
        <v>228881.27951297199</v>
      </c>
    </row>
    <row r="2070" spans="1:39" x14ac:dyDescent="0.3">
      <c r="A2070" t="str">
        <f t="shared" si="352"/>
        <v>PAMS</v>
      </c>
      <c r="B2070" t="str">
        <f t="shared" si="353"/>
        <v>R404</v>
      </c>
      <c r="C2070" t="str">
        <f t="shared" si="354"/>
        <v>PROF SVCS/LAND SURVEYS - CADASTRAL</v>
      </c>
      <c r="D2070" s="1">
        <f t="shared" si="355"/>
        <v>466402.40805699403</v>
      </c>
      <c r="E2070" s="1">
        <f t="shared" si="356"/>
        <v>3919973.9875262198</v>
      </c>
      <c r="F2070" s="1">
        <f t="shared" si="357"/>
        <v>4252531.0976999998</v>
      </c>
      <c r="G2070" s="1">
        <f t="shared" si="358"/>
        <v>889655.783407168</v>
      </c>
      <c r="H2070" s="2">
        <f t="shared" si="359"/>
        <v>8.4836560454740972E-2</v>
      </c>
      <c r="I2070" s="2">
        <f t="shared" si="360"/>
        <v>8.117729720598577</v>
      </c>
      <c r="J2070" s="2">
        <f t="shared" si="361"/>
        <v>0.20920617932420113</v>
      </c>
      <c r="K2070" s="2">
        <f t="shared" si="362"/>
        <v>5.3398382810181279E-5</v>
      </c>
      <c r="L2070" s="2">
        <f>AM2070/SUM(AM1:AM$2583)</f>
        <v>1.746646881298379E-5</v>
      </c>
      <c r="M2070" t="s">
        <v>3884</v>
      </c>
      <c r="N2070" t="s">
        <v>4676</v>
      </c>
      <c r="O2070" t="s">
        <v>4677</v>
      </c>
      <c r="P2070" s="1">
        <v>15242971.7883677</v>
      </c>
      <c r="Q2070" s="1">
        <v>164570.30260971101</v>
      </c>
      <c r="R2070" s="1">
        <v>9204945.6737840194</v>
      </c>
      <c r="S2070" s="1">
        <v>509015.33845686802</v>
      </c>
      <c r="T2070" s="1">
        <v>66808.646568589698</v>
      </c>
      <c r="U2070" s="1">
        <v>-77519.926755081295</v>
      </c>
      <c r="V2070" s="1">
        <v>25155930.302282002</v>
      </c>
      <c r="W2070" s="1">
        <v>8519593.8478260692</v>
      </c>
      <c r="X2070" s="1">
        <v>1589822.7030504299</v>
      </c>
      <c r="Y2070" s="1">
        <v>1642816.58904619</v>
      </c>
      <c r="Z2070" s="1">
        <v>724154.25364282902</v>
      </c>
      <c r="AA2070" s="1">
        <v>332294.93494369602</v>
      </c>
      <c r="AB2070" s="1">
        <v>870344.32798107795</v>
      </c>
      <c r="AC2070" s="1">
        <v>1407393.7164743899</v>
      </c>
      <c r="AD2070" s="1">
        <v>819681.29397806502</v>
      </c>
      <c r="AE2070" s="1">
        <v>466402.40805699403</v>
      </c>
      <c r="AF2070" s="1">
        <v>338653.08317276603</v>
      </c>
      <c r="AG2070" s="1">
        <v>113691.70775972</v>
      </c>
      <c r="AH2070" s="1">
        <v>177949.00211602901</v>
      </c>
      <c r="AI2070" s="1">
        <v>4151124.6465701601</v>
      </c>
      <c r="AJ2070" s="1">
        <v>3487812.5225556898</v>
      </c>
      <c r="AK2070" s="1">
        <v>3919973.9875262198</v>
      </c>
      <c r="AL2070" s="1">
        <v>4252531.0976999998</v>
      </c>
      <c r="AM2070" s="1">
        <v>889655.783407168</v>
      </c>
    </row>
    <row r="2071" spans="1:39" x14ac:dyDescent="0.3">
      <c r="A2071" t="str">
        <f t="shared" si="352"/>
        <v>PAMS</v>
      </c>
      <c r="B2071" t="str">
        <f t="shared" si="353"/>
        <v>R405</v>
      </c>
      <c r="C2071" t="str">
        <f t="shared" si="354"/>
        <v>OPERATIONS RESEARCH &amp; QUANTITATIVE</v>
      </c>
      <c r="D2071" s="1">
        <f t="shared" si="355"/>
        <v>1319005.3520118101</v>
      </c>
      <c r="E2071" s="1">
        <f t="shared" si="356"/>
        <v>13916080.818108</v>
      </c>
      <c r="F2071" s="1">
        <f t="shared" si="357"/>
        <v>5091132.0196000002</v>
      </c>
      <c r="G2071" s="1">
        <f t="shared" si="358"/>
        <v>3837889.6448197798</v>
      </c>
      <c r="H2071" s="2">
        <f t="shared" si="359"/>
        <v>-0.63415475332858984</v>
      </c>
      <c r="I2071" s="2">
        <f t="shared" si="360"/>
        <v>2.8598266578939668</v>
      </c>
      <c r="J2071" s="2">
        <f t="shared" si="361"/>
        <v>0.75383816998745101</v>
      </c>
      <c r="K2071" s="2">
        <f t="shared" si="362"/>
        <v>6.3928566369992655E-5</v>
      </c>
      <c r="L2071" s="2">
        <f>AM2071/SUM(AM1:AM$2583)</f>
        <v>7.5348669720543546E-5</v>
      </c>
      <c r="M2071" t="s">
        <v>3884</v>
      </c>
      <c r="N2071" t="s">
        <v>4678</v>
      </c>
      <c r="O2071" t="s">
        <v>4679</v>
      </c>
      <c r="P2071" s="1">
        <v>3033074.3011074802</v>
      </c>
      <c r="Q2071" s="1">
        <v>1107079.76662071</v>
      </c>
      <c r="R2071" s="1">
        <v>605622.51251464104</v>
      </c>
      <c r="S2071" s="1">
        <v>3247669.7860368802</v>
      </c>
      <c r="T2071" s="1">
        <v>7900164.8498965995</v>
      </c>
      <c r="U2071" s="1">
        <v>5161157.9683171902</v>
      </c>
      <c r="V2071" s="1">
        <v>4968908.1039212598</v>
      </c>
      <c r="W2071" s="1">
        <v>7371554.9786865003</v>
      </c>
      <c r="X2071" s="1">
        <v>14527001.611460101</v>
      </c>
      <c r="Y2071" s="1">
        <v>25017554.523906101</v>
      </c>
      <c r="Z2071" s="1">
        <v>19048385.499626499</v>
      </c>
      <c r="AA2071" s="1">
        <v>17429282.330534302</v>
      </c>
      <c r="AB2071" s="1">
        <v>4343162.7936047204</v>
      </c>
      <c r="AC2071" s="1">
        <v>3542710.6793471598</v>
      </c>
      <c r="AD2071" s="1">
        <v>4949.8739759770997</v>
      </c>
      <c r="AE2071" s="1">
        <v>1319005.3520118101</v>
      </c>
      <c r="AF2071" s="1">
        <v>3220902.5908680698</v>
      </c>
      <c r="AG2071" s="1">
        <v>15879130.559808601</v>
      </c>
      <c r="AH2071" s="1">
        <v>19092304.193429399</v>
      </c>
      <c r="AI2071" s="1">
        <v>14142550.778341001</v>
      </c>
      <c r="AJ2071" s="1">
        <v>23268291.6723685</v>
      </c>
      <c r="AK2071" s="1">
        <v>13916080.818108</v>
      </c>
      <c r="AL2071" s="1">
        <v>5091132.0196000002</v>
      </c>
      <c r="AM2071" s="1">
        <v>3837889.6448197798</v>
      </c>
    </row>
    <row r="2072" spans="1:39" x14ac:dyDescent="0.3">
      <c r="A2072" t="str">
        <f t="shared" si="352"/>
        <v>PAMS</v>
      </c>
      <c r="B2072" t="str">
        <f t="shared" si="353"/>
        <v>R406</v>
      </c>
      <c r="C2072" t="str">
        <f t="shared" si="354"/>
        <v>POLICY REVIEW/DEVELOPMENT SERVICES</v>
      </c>
      <c r="D2072" s="1">
        <f t="shared" si="355"/>
        <v>224763.04001732299</v>
      </c>
      <c r="E2072" s="1">
        <f t="shared" si="356"/>
        <v>5457482.23216129</v>
      </c>
      <c r="F2072" s="1">
        <f t="shared" si="357"/>
        <v>1032566.6388</v>
      </c>
      <c r="G2072" s="1">
        <f t="shared" si="358"/>
        <v>240512.48935598001</v>
      </c>
      <c r="H2072" s="2">
        <f t="shared" si="359"/>
        <v>-0.8107979843314892</v>
      </c>
      <c r="I2072" s="2">
        <f t="shared" si="360"/>
        <v>3.5940232821215528</v>
      </c>
      <c r="J2072" s="2">
        <f t="shared" si="361"/>
        <v>0.23292684493031096</v>
      </c>
      <c r="K2072" s="2">
        <f t="shared" si="362"/>
        <v>1.2965781410860436E-5</v>
      </c>
      <c r="L2072" s="2">
        <f>AM2072/SUM(AM1:AM$2583)</f>
        <v>4.7219429950546352E-6</v>
      </c>
      <c r="M2072" t="s">
        <v>3884</v>
      </c>
      <c r="N2072" t="s">
        <v>4680</v>
      </c>
      <c r="O2072" t="s">
        <v>4681</v>
      </c>
      <c r="P2072" s="1"/>
      <c r="Q2072" s="1">
        <v>44582.658925048301</v>
      </c>
      <c r="R2072" s="1"/>
      <c r="S2072" s="1"/>
      <c r="T2072" s="1">
        <v>133873.13958171301</v>
      </c>
      <c r="U2072" s="1">
        <v>270423.95589763101</v>
      </c>
      <c r="V2072" s="1">
        <v>58302.2204652328</v>
      </c>
      <c r="W2072" s="1">
        <v>150760.486561514</v>
      </c>
      <c r="X2072" s="1">
        <v>76651.421751765607</v>
      </c>
      <c r="Y2072" s="1"/>
      <c r="Z2072" s="1">
        <v>5873119.5955077102</v>
      </c>
      <c r="AA2072" s="1">
        <v>3477279.9537043399</v>
      </c>
      <c r="AB2072" s="1">
        <v>3820543.67517104</v>
      </c>
      <c r="AC2072" s="1">
        <v>4150.5454552892497</v>
      </c>
      <c r="AD2072" s="1">
        <v>302805.84293362597</v>
      </c>
      <c r="AE2072" s="1">
        <v>224763.04001732299</v>
      </c>
      <c r="AF2072" s="1">
        <v>457356.78313939401</v>
      </c>
      <c r="AG2072" s="1">
        <v>4833819.6923296498</v>
      </c>
      <c r="AH2072" s="1">
        <v>7547862.90149807</v>
      </c>
      <c r="AI2072" s="1">
        <v>1857182.15105318</v>
      </c>
      <c r="AJ2072" s="1">
        <v>5977328.5925311903</v>
      </c>
      <c r="AK2072" s="1">
        <v>5457482.23216129</v>
      </c>
      <c r="AL2072" s="1">
        <v>1032566.6388</v>
      </c>
      <c r="AM2072" s="1">
        <v>240512.48935598001</v>
      </c>
    </row>
    <row r="2073" spans="1:39" x14ac:dyDescent="0.3">
      <c r="A2073" t="str">
        <f t="shared" si="352"/>
        <v>PAMS</v>
      </c>
      <c r="B2073" t="str">
        <f t="shared" si="353"/>
        <v>R407</v>
      </c>
      <c r="C2073" t="str">
        <f t="shared" si="354"/>
        <v>PROGRAM EVALUATION SERVICES</v>
      </c>
      <c r="D2073" s="1">
        <f t="shared" si="355"/>
        <v>0</v>
      </c>
      <c r="E2073" s="1">
        <f t="shared" si="356"/>
        <v>0</v>
      </c>
      <c r="F2073" s="1">
        <f t="shared" si="357"/>
        <v>0</v>
      </c>
      <c r="G2073" s="1">
        <f t="shared" si="358"/>
        <v>0</v>
      </c>
      <c r="H2073" s="2" t="e">
        <f t="shared" si="359"/>
        <v>#DIV/0!</v>
      </c>
      <c r="I2073" s="2" t="e">
        <f t="shared" si="360"/>
        <v>#DIV/0!</v>
      </c>
      <c r="J2073" s="2" t="e">
        <f t="shared" si="361"/>
        <v>#DIV/0!</v>
      </c>
      <c r="K2073" s="2">
        <f t="shared" si="362"/>
        <v>0</v>
      </c>
      <c r="L2073" s="2">
        <f>AM2073/SUM(AM1:AM$2583)</f>
        <v>0</v>
      </c>
      <c r="M2073" t="s">
        <v>3884</v>
      </c>
      <c r="N2073" t="s">
        <v>4682</v>
      </c>
      <c r="O2073" t="s">
        <v>4683</v>
      </c>
      <c r="P2073" s="1">
        <v>7640139.4976084502</v>
      </c>
      <c r="Q2073" s="1">
        <v>2701465.8838829701</v>
      </c>
      <c r="R2073" s="1">
        <v>6422024.6758911004</v>
      </c>
      <c r="S2073" s="1">
        <v>4325485.21237412</v>
      </c>
      <c r="T2073" s="1">
        <v>1309103.7825483701</v>
      </c>
      <c r="U2073" s="1">
        <v>691347.47125464398</v>
      </c>
      <c r="V2073" s="1">
        <v>540669.90579542599</v>
      </c>
      <c r="W2073" s="1">
        <v>6601343.0835939897</v>
      </c>
      <c r="X2073" s="1">
        <v>3751118.0355859501</v>
      </c>
      <c r="Y2073" s="1">
        <v>4542002.5953667602</v>
      </c>
      <c r="Z2073" s="1">
        <v>604199.07056778797</v>
      </c>
      <c r="AA2073" s="1">
        <v>1369104.8035509901</v>
      </c>
      <c r="AB2073" s="1">
        <v>575051.83946228004</v>
      </c>
      <c r="AC2073" s="1">
        <v>355723.12628789601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 spans="1:39" x14ac:dyDescent="0.3">
      <c r="A2074" t="str">
        <f t="shared" si="352"/>
        <v>PAMS</v>
      </c>
      <c r="B2074" t="str">
        <f t="shared" si="353"/>
        <v>R408</v>
      </c>
      <c r="C2074" t="str">
        <f t="shared" si="354"/>
        <v>PROGRAM MANAGEMENT/SUPPORT SERVICES</v>
      </c>
      <c r="D2074" s="1">
        <f t="shared" si="355"/>
        <v>613927610.03640795</v>
      </c>
      <c r="E2074" s="1">
        <f t="shared" si="356"/>
        <v>956041801.60926402</v>
      </c>
      <c r="F2074" s="1">
        <f t="shared" si="357"/>
        <v>839550644.98670006</v>
      </c>
      <c r="G2074" s="1">
        <f t="shared" si="358"/>
        <v>443924144.77627802</v>
      </c>
      <c r="H2074" s="2">
        <f t="shared" si="359"/>
        <v>-0.12184734645125284</v>
      </c>
      <c r="I2074" s="2">
        <f t="shared" si="360"/>
        <v>0.36750755506322963</v>
      </c>
      <c r="J2074" s="2">
        <f t="shared" si="361"/>
        <v>0.52876398514744816</v>
      </c>
      <c r="K2074" s="2">
        <f t="shared" si="362"/>
        <v>1.0542109087404737E-2</v>
      </c>
      <c r="L2074" s="2">
        <f>AM2074/SUM(AM1:AM$2583)</f>
        <v>8.7154912885185985E-3</v>
      </c>
      <c r="M2074" t="s">
        <v>3884</v>
      </c>
      <c r="N2074" t="s">
        <v>4684</v>
      </c>
      <c r="O2074" t="s">
        <v>4685</v>
      </c>
      <c r="P2074" s="1">
        <v>656126267.49377203</v>
      </c>
      <c r="Q2074" s="1">
        <v>538635376.07831097</v>
      </c>
      <c r="R2074" s="1">
        <v>660568847.93976104</v>
      </c>
      <c r="S2074" s="1">
        <v>703794106.93680596</v>
      </c>
      <c r="T2074" s="1">
        <v>646042339.63496494</v>
      </c>
      <c r="U2074" s="1">
        <v>890857497.79345</v>
      </c>
      <c r="V2074" s="1">
        <v>1252375768.89237</v>
      </c>
      <c r="W2074" s="1">
        <v>1311206047.7600801</v>
      </c>
      <c r="X2074" s="1">
        <v>1370361727.0664799</v>
      </c>
      <c r="Y2074" s="1">
        <v>1566321036.49158</v>
      </c>
      <c r="Z2074" s="1">
        <v>1025988972.7018501</v>
      </c>
      <c r="AA2074" s="1">
        <v>856566002.33103096</v>
      </c>
      <c r="AB2074" s="1">
        <v>792163938.62337506</v>
      </c>
      <c r="AC2074" s="1">
        <v>652593068.10283101</v>
      </c>
      <c r="AD2074" s="1">
        <v>485384474.24024802</v>
      </c>
      <c r="AE2074" s="1">
        <v>613927610.03640795</v>
      </c>
      <c r="AF2074" s="1">
        <v>791346127.50177705</v>
      </c>
      <c r="AG2074" s="1">
        <v>1014072458.158</v>
      </c>
      <c r="AH2074" s="1">
        <v>1189241275.8685</v>
      </c>
      <c r="AI2074" s="1">
        <v>790109557.02414501</v>
      </c>
      <c r="AJ2074" s="1">
        <v>900391582.55066204</v>
      </c>
      <c r="AK2074" s="1">
        <v>956041801.60926402</v>
      </c>
      <c r="AL2074" s="1">
        <v>839550644.98670006</v>
      </c>
      <c r="AM2074" s="1">
        <v>443924144.77627802</v>
      </c>
    </row>
    <row r="2075" spans="1:39" x14ac:dyDescent="0.3">
      <c r="A2075" t="str">
        <f t="shared" si="352"/>
        <v>PAMS</v>
      </c>
      <c r="B2075" t="str">
        <f t="shared" si="353"/>
        <v>R409</v>
      </c>
      <c r="C2075" t="str">
        <f t="shared" si="354"/>
        <v>PROGRAM REVIEW/DEVELOPMENT SERVICES</v>
      </c>
      <c r="D2075" s="1">
        <f t="shared" si="355"/>
        <v>1214921.27214791</v>
      </c>
      <c r="E2075" s="1">
        <f t="shared" si="356"/>
        <v>0</v>
      </c>
      <c r="F2075" s="1">
        <f t="shared" si="357"/>
        <v>0</v>
      </c>
      <c r="G2075" s="1">
        <f t="shared" si="358"/>
        <v>0</v>
      </c>
      <c r="H2075" s="2" t="e">
        <f t="shared" si="359"/>
        <v>#DIV/0!</v>
      </c>
      <c r="I2075" s="2">
        <f t="shared" si="360"/>
        <v>-1</v>
      </c>
      <c r="J2075" s="2" t="e">
        <f t="shared" si="361"/>
        <v>#DIV/0!</v>
      </c>
      <c r="K2075" s="2">
        <f t="shared" si="362"/>
        <v>0</v>
      </c>
      <c r="L2075" s="2">
        <f>AM2075/SUM(AM1:AM$2583)</f>
        <v>0</v>
      </c>
      <c r="M2075" t="s">
        <v>3884</v>
      </c>
      <c r="N2075" t="s">
        <v>4686</v>
      </c>
      <c r="O2075" t="s">
        <v>4687</v>
      </c>
      <c r="P2075" s="1">
        <v>3552240.6806993098</v>
      </c>
      <c r="Q2075" s="1">
        <v>4110815.51012374</v>
      </c>
      <c r="R2075" s="1">
        <v>3950139.4413463501</v>
      </c>
      <c r="S2075" s="1">
        <v>5236274.2425764604</v>
      </c>
      <c r="T2075" s="1">
        <v>7251991.2699838197</v>
      </c>
      <c r="U2075" s="1">
        <v>20331745.701499701</v>
      </c>
      <c r="V2075" s="1">
        <v>61867116.027185999</v>
      </c>
      <c r="W2075" s="1">
        <v>13782887.1054451</v>
      </c>
      <c r="X2075" s="1">
        <v>3082475.5066916598</v>
      </c>
      <c r="Y2075" s="1">
        <v>3470152.7887194599</v>
      </c>
      <c r="Z2075" s="1">
        <v>5573399.3823754899</v>
      </c>
      <c r="AA2075" s="1">
        <v>7399448.5681753196</v>
      </c>
      <c r="AB2075" s="1">
        <v>2480059.2683500201</v>
      </c>
      <c r="AC2075" s="1">
        <v>3635113.1644042502</v>
      </c>
      <c r="AD2075" s="1">
        <v>814620.37594715203</v>
      </c>
      <c r="AE2075" s="1">
        <v>1214921.27214791</v>
      </c>
      <c r="AF2075" s="1">
        <v>261510.66080127101</v>
      </c>
      <c r="AG2075" s="1"/>
      <c r="AH2075" s="1"/>
      <c r="AI2075" s="1">
        <v>-38439.282221623398</v>
      </c>
      <c r="AJ2075" s="1"/>
      <c r="AK2075" s="1"/>
      <c r="AL2075" s="1">
        <v>0</v>
      </c>
      <c r="AM2075" s="1"/>
    </row>
    <row r="2076" spans="1:39" x14ac:dyDescent="0.3">
      <c r="A2076" t="str">
        <f t="shared" si="352"/>
        <v>PAMS</v>
      </c>
      <c r="B2076" t="str">
        <f t="shared" si="353"/>
        <v>R410</v>
      </c>
      <c r="C2076" t="str">
        <f t="shared" si="354"/>
        <v>SUPPORT- PROFESSIONAL: PROGRAM EVALUATION/REVIEW/DEVELOPMENT</v>
      </c>
      <c r="D2076" s="1">
        <f t="shared" si="355"/>
        <v>33132371.055812199</v>
      </c>
      <c r="E2076" s="1">
        <f t="shared" si="356"/>
        <v>161896651.942812</v>
      </c>
      <c r="F2076" s="1">
        <f t="shared" si="357"/>
        <v>164679680.89919999</v>
      </c>
      <c r="G2076" s="1">
        <f t="shared" si="358"/>
        <v>70784226.381225899</v>
      </c>
      <c r="H2076" s="2">
        <f t="shared" si="359"/>
        <v>1.7190157566513875E-2</v>
      </c>
      <c r="I2076" s="2">
        <f t="shared" si="360"/>
        <v>3.9703560491277097</v>
      </c>
      <c r="J2076" s="2">
        <f t="shared" si="361"/>
        <v>0.42982975188391787</v>
      </c>
      <c r="K2076" s="2">
        <f t="shared" si="362"/>
        <v>2.0678575746265683E-3</v>
      </c>
      <c r="L2076" s="2">
        <f>AM2076/SUM(AM1:AM$2583)</f>
        <v>1.3896953244140573E-3</v>
      </c>
      <c r="M2076" t="s">
        <v>3884</v>
      </c>
      <c r="N2076" t="s">
        <v>4688</v>
      </c>
      <c r="O2076" t="s">
        <v>4689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>
        <v>7901295.2994829202</v>
      </c>
      <c r="AC2076" s="1">
        <v>17982235.037718199</v>
      </c>
      <c r="AD2076" s="1">
        <v>35557708.959876999</v>
      </c>
      <c r="AE2076" s="1">
        <v>33132371.055812199</v>
      </c>
      <c r="AF2076" s="1">
        <v>32116443.117878199</v>
      </c>
      <c r="AG2076" s="1">
        <v>40419109.020250604</v>
      </c>
      <c r="AH2076" s="1">
        <v>54138243.377833404</v>
      </c>
      <c r="AI2076" s="1">
        <v>115262859.871084</v>
      </c>
      <c r="AJ2076" s="1">
        <v>202609778.98606399</v>
      </c>
      <c r="AK2076" s="1">
        <v>161896651.942812</v>
      </c>
      <c r="AL2076" s="1">
        <v>164679680.89919999</v>
      </c>
      <c r="AM2076" s="1">
        <v>70784226.381225899</v>
      </c>
    </row>
    <row r="2077" spans="1:39" x14ac:dyDescent="0.3">
      <c r="A2077" t="str">
        <f t="shared" si="352"/>
        <v>PAMS</v>
      </c>
      <c r="B2077" t="str">
        <f t="shared" si="353"/>
        <v>R411</v>
      </c>
      <c r="C2077" t="str">
        <f t="shared" si="354"/>
        <v>PROF SVCS/REAL PROPERTY APPRAISALS</v>
      </c>
      <c r="D2077" s="1">
        <f t="shared" si="355"/>
        <v>15313.4430446593</v>
      </c>
      <c r="E2077" s="1">
        <f t="shared" si="356"/>
        <v>315283.72451380797</v>
      </c>
      <c r="F2077" s="1">
        <f t="shared" si="357"/>
        <v>0</v>
      </c>
      <c r="G2077" s="1">
        <f t="shared" si="358"/>
        <v>0</v>
      </c>
      <c r="H2077" s="2">
        <f t="shared" si="359"/>
        <v>-1</v>
      </c>
      <c r="I2077" s="2">
        <f t="shared" si="360"/>
        <v>-1</v>
      </c>
      <c r="J2077" s="2" t="e">
        <f t="shared" si="361"/>
        <v>#DIV/0!</v>
      </c>
      <c r="K2077" s="2">
        <f t="shared" si="362"/>
        <v>0</v>
      </c>
      <c r="L2077" s="2">
        <f>AM2077/SUM(AM1:AM$2583)</f>
        <v>0</v>
      </c>
      <c r="M2077" t="s">
        <v>3884</v>
      </c>
      <c r="N2077" t="s">
        <v>4690</v>
      </c>
      <c r="O2077" t="s">
        <v>4691</v>
      </c>
      <c r="P2077" s="1">
        <v>1534460.4439958299</v>
      </c>
      <c r="Q2077" s="1">
        <v>3280269.0635872302</v>
      </c>
      <c r="R2077" s="1">
        <v>4265809.2547623301</v>
      </c>
      <c r="S2077" s="1">
        <v>3900348.03126609</v>
      </c>
      <c r="T2077" s="1"/>
      <c r="U2077" s="1">
        <v>31914.874588423601</v>
      </c>
      <c r="V2077" s="1">
        <v>94739.011053828406</v>
      </c>
      <c r="W2077" s="1">
        <v>16736.6875932371</v>
      </c>
      <c r="X2077" s="1">
        <v>11141.345819468101</v>
      </c>
      <c r="Y2077" s="1"/>
      <c r="Z2077" s="1">
        <v>448103.80549353</v>
      </c>
      <c r="AA2077" s="1">
        <v>38349.660369418998</v>
      </c>
      <c r="AB2077" s="1">
        <v>-37419.897753000303</v>
      </c>
      <c r="AC2077" s="1">
        <v>42383.378212523901</v>
      </c>
      <c r="AD2077" s="1">
        <v>9111.1204257792797</v>
      </c>
      <c r="AE2077" s="1">
        <v>15313.4430446593</v>
      </c>
      <c r="AF2077" s="1"/>
      <c r="AG2077" s="1">
        <v>720941.65365423099</v>
      </c>
      <c r="AH2077" s="1">
        <v>574138.25628828502</v>
      </c>
      <c r="AI2077" s="1">
        <v>1111562.6150721901</v>
      </c>
      <c r="AJ2077" s="1">
        <v>450590.44934191398</v>
      </c>
      <c r="AK2077" s="1">
        <v>315283.72451380797</v>
      </c>
      <c r="AL2077" s="1"/>
      <c r="AM2077" s="1">
        <v>0</v>
      </c>
    </row>
    <row r="2078" spans="1:39" x14ac:dyDescent="0.3">
      <c r="A2078" t="str">
        <f t="shared" si="352"/>
        <v>PAMS</v>
      </c>
      <c r="B2078" t="str">
        <f t="shared" si="353"/>
        <v>R412</v>
      </c>
      <c r="C2078" t="str">
        <f t="shared" si="354"/>
        <v>SIMULATION</v>
      </c>
      <c r="D2078" s="1">
        <f t="shared" si="355"/>
        <v>151710716.02385101</v>
      </c>
      <c r="E2078" s="1">
        <f t="shared" si="356"/>
        <v>230381476.98259601</v>
      </c>
      <c r="F2078" s="1">
        <f t="shared" si="357"/>
        <v>193802125.31760001</v>
      </c>
      <c r="G2078" s="1">
        <f t="shared" si="358"/>
        <v>101317238.278337</v>
      </c>
      <c r="H2078" s="2">
        <f t="shared" si="359"/>
        <v>-0.15877731206558487</v>
      </c>
      <c r="I2078" s="2">
        <f t="shared" si="360"/>
        <v>0.27744519567840986</v>
      </c>
      <c r="J2078" s="2">
        <f t="shared" si="361"/>
        <v>0.52278703400336723</v>
      </c>
      <c r="K2078" s="2">
        <f t="shared" si="362"/>
        <v>2.4335436565609317E-3</v>
      </c>
      <c r="L2078" s="2">
        <f>AM2078/SUM(AM1:AM$2583)</f>
        <v>1.9891450329574318E-3</v>
      </c>
      <c r="M2078" t="s">
        <v>3884</v>
      </c>
      <c r="N2078" t="s">
        <v>4692</v>
      </c>
      <c r="O2078" t="s">
        <v>4693</v>
      </c>
      <c r="P2078" s="1">
        <v>4840850.0245922199</v>
      </c>
      <c r="Q2078" s="1">
        <v>9796696.1975014508</v>
      </c>
      <c r="R2078" s="1">
        <v>37198815.067806996</v>
      </c>
      <c r="S2078" s="1">
        <v>30111830.289661299</v>
      </c>
      <c r="T2078" s="1">
        <v>17935661.3128567</v>
      </c>
      <c r="U2078" s="1">
        <v>15040312.3325013</v>
      </c>
      <c r="V2078" s="1">
        <v>177478333.192646</v>
      </c>
      <c r="W2078" s="1">
        <v>161911756.613464</v>
      </c>
      <c r="X2078" s="1">
        <v>123358168.829623</v>
      </c>
      <c r="Y2078" s="1">
        <v>103392418.69108801</v>
      </c>
      <c r="Z2078" s="1">
        <v>89764905.873925</v>
      </c>
      <c r="AA2078" s="1">
        <v>84518117.273892298</v>
      </c>
      <c r="AB2078" s="1">
        <v>97731955.055719003</v>
      </c>
      <c r="AC2078" s="1">
        <v>107941607.036891</v>
      </c>
      <c r="AD2078" s="1">
        <v>113323865.62989999</v>
      </c>
      <c r="AE2078" s="1">
        <v>151710716.02385101</v>
      </c>
      <c r="AF2078" s="1">
        <v>108128081.75572599</v>
      </c>
      <c r="AG2078" s="1">
        <v>159971408.981462</v>
      </c>
      <c r="AH2078" s="1">
        <v>180332443.57839</v>
      </c>
      <c r="AI2078" s="1">
        <v>246501022.97752699</v>
      </c>
      <c r="AJ2078" s="1">
        <v>303068380.734963</v>
      </c>
      <c r="AK2078" s="1">
        <v>230381476.98259601</v>
      </c>
      <c r="AL2078" s="1">
        <v>193802125.31760001</v>
      </c>
      <c r="AM2078" s="1">
        <v>101317238.278337</v>
      </c>
    </row>
    <row r="2079" spans="1:39" x14ac:dyDescent="0.3">
      <c r="A2079" t="str">
        <f t="shared" si="352"/>
        <v>PAMS</v>
      </c>
      <c r="B2079" t="str">
        <f t="shared" si="353"/>
        <v>R414</v>
      </c>
      <c r="C2079" t="str">
        <f t="shared" si="354"/>
        <v>SYSTEMS ENGINEERING SERVICES</v>
      </c>
      <c r="D2079" s="1">
        <f t="shared" si="355"/>
        <v>278406136.55822802</v>
      </c>
      <c r="E2079" s="1">
        <f t="shared" si="356"/>
        <v>35636280.786415197</v>
      </c>
      <c r="F2079" s="1">
        <f t="shared" si="357"/>
        <v>-41126.868399999999</v>
      </c>
      <c r="G2079" s="1">
        <f t="shared" si="358"/>
        <v>0</v>
      </c>
      <c r="H2079" s="2">
        <f t="shared" si="359"/>
        <v>-1.0011540729698054</v>
      </c>
      <c r="I2079" s="2">
        <f t="shared" si="360"/>
        <v>-1.0001477225642668</v>
      </c>
      <c r="J2079" s="2">
        <f t="shared" si="361"/>
        <v>0</v>
      </c>
      <c r="K2079" s="2">
        <f t="shared" si="362"/>
        <v>-5.1642379847496534E-7</v>
      </c>
      <c r="L2079" s="2">
        <f>AM2079/SUM(AM1:AM$2583)</f>
        <v>0</v>
      </c>
      <c r="M2079" t="s">
        <v>3884</v>
      </c>
      <c r="N2079" t="s">
        <v>4694</v>
      </c>
      <c r="O2079" t="s">
        <v>4695</v>
      </c>
      <c r="P2079" s="1">
        <v>1194950287.78333</v>
      </c>
      <c r="Q2079" s="1">
        <v>1473258957.7260201</v>
      </c>
      <c r="R2079" s="1">
        <v>2095016837.8535299</v>
      </c>
      <c r="S2079" s="1">
        <v>2291787202.13623</v>
      </c>
      <c r="T2079" s="1">
        <v>2102061383.0657201</v>
      </c>
      <c r="U2079" s="1">
        <v>1916794629.0541699</v>
      </c>
      <c r="V2079" s="1">
        <v>2487573919.2442198</v>
      </c>
      <c r="W2079" s="1">
        <v>2327529816.2176199</v>
      </c>
      <c r="X2079" s="1">
        <v>2260725513.56529</v>
      </c>
      <c r="Y2079" s="1">
        <v>2598340923.0071001</v>
      </c>
      <c r="Z2079" s="1">
        <v>2511889100.8614602</v>
      </c>
      <c r="AA2079" s="1">
        <v>2422915214.5173802</v>
      </c>
      <c r="AB2079" s="1">
        <v>985405963.07299697</v>
      </c>
      <c r="AC2079" s="1">
        <v>391661327.83898801</v>
      </c>
      <c r="AD2079" s="1">
        <v>317514478.42068702</v>
      </c>
      <c r="AE2079" s="1">
        <v>278406136.55822802</v>
      </c>
      <c r="AF2079" s="1">
        <v>313395866.923747</v>
      </c>
      <c r="AG2079" s="1">
        <v>108074185.837773</v>
      </c>
      <c r="AH2079" s="1">
        <v>55698234.765833803</v>
      </c>
      <c r="AI2079" s="1">
        <v>59037018.357607</v>
      </c>
      <c r="AJ2079" s="1">
        <v>32158546.670052599</v>
      </c>
      <c r="AK2079" s="1">
        <v>35636280.786415197</v>
      </c>
      <c r="AL2079" s="1">
        <v>-41126.868399999999</v>
      </c>
      <c r="AM2079" s="1">
        <v>0</v>
      </c>
    </row>
    <row r="2080" spans="1:39" x14ac:dyDescent="0.3">
      <c r="A2080" t="str">
        <f t="shared" si="352"/>
        <v>PAMS</v>
      </c>
      <c r="B2080" t="str">
        <f t="shared" si="353"/>
        <v>R416</v>
      </c>
      <c r="C2080" t="str">
        <f t="shared" si="354"/>
        <v>SUPPORT- PROFESSIONAL: VETERINARY/ANIMAL CARE</v>
      </c>
      <c r="D2080" s="1">
        <f t="shared" si="355"/>
        <v>848452.85789157299</v>
      </c>
      <c r="E2080" s="1">
        <f t="shared" si="356"/>
        <v>823866.43538916996</v>
      </c>
      <c r="F2080" s="1">
        <f t="shared" si="357"/>
        <v>822918.73750000005</v>
      </c>
      <c r="G2080" s="1">
        <f t="shared" si="358"/>
        <v>690599.21809955197</v>
      </c>
      <c r="H2080" s="2">
        <f t="shared" si="359"/>
        <v>-1.1503052539362235E-3</v>
      </c>
      <c r="I2080" s="2">
        <f t="shared" si="360"/>
        <v>-3.0094919421953414E-2</v>
      </c>
      <c r="J2080" s="2">
        <f t="shared" si="361"/>
        <v>0.83920706459737393</v>
      </c>
      <c r="K2080" s="2">
        <f t="shared" si="362"/>
        <v>1.0333264768001954E-5</v>
      </c>
      <c r="L2080" s="2">
        <f>AM2080/SUM(AM1:AM$2583)</f>
        <v>1.3558423302786826E-5</v>
      </c>
      <c r="M2080" t="s">
        <v>3884</v>
      </c>
      <c r="N2080" t="s">
        <v>4696</v>
      </c>
      <c r="O2080" t="s">
        <v>4697</v>
      </c>
      <c r="P2080" s="1">
        <v>2613383.5734897899</v>
      </c>
      <c r="Q2080" s="1">
        <v>2277066.1666223998</v>
      </c>
      <c r="R2080" s="1">
        <v>779261.17609764996</v>
      </c>
      <c r="S2080" s="1">
        <v>1894928.01869235</v>
      </c>
      <c r="T2080" s="1">
        <v>3708480.82620552</v>
      </c>
      <c r="U2080" s="1">
        <v>4217159.37425208</v>
      </c>
      <c r="V2080" s="1">
        <v>3774691.2787323198</v>
      </c>
      <c r="W2080" s="1">
        <v>733884.54847554897</v>
      </c>
      <c r="X2080" s="1">
        <v>845183.90366233198</v>
      </c>
      <c r="Y2080" s="1">
        <v>611618.79019332596</v>
      </c>
      <c r="Z2080" s="1">
        <v>860544.58756843803</v>
      </c>
      <c r="AA2080" s="1">
        <v>172447.075131547</v>
      </c>
      <c r="AB2080" s="1">
        <v>169468.78857440501</v>
      </c>
      <c r="AC2080" s="1">
        <v>594143.304746176</v>
      </c>
      <c r="AD2080" s="1">
        <v>394030.93013074802</v>
      </c>
      <c r="AE2080" s="1">
        <v>848452.85789157299</v>
      </c>
      <c r="AF2080" s="1">
        <v>932138.48968203901</v>
      </c>
      <c r="AG2080" s="1">
        <v>930348.759179043</v>
      </c>
      <c r="AH2080" s="1">
        <v>882847.21401497105</v>
      </c>
      <c r="AI2080" s="1">
        <v>881291.91781898297</v>
      </c>
      <c r="AJ2080" s="1">
        <v>866548.28325634496</v>
      </c>
      <c r="AK2080" s="1">
        <v>823866.43538916996</v>
      </c>
      <c r="AL2080" s="1">
        <v>822918.73750000005</v>
      </c>
      <c r="AM2080" s="1">
        <v>690599.21809955197</v>
      </c>
    </row>
    <row r="2081" spans="1:39" x14ac:dyDescent="0.3">
      <c r="A2081" t="str">
        <f t="shared" si="352"/>
        <v>PAMS</v>
      </c>
      <c r="B2081" t="str">
        <f t="shared" si="353"/>
        <v>R418</v>
      </c>
      <c r="C2081" t="str">
        <f t="shared" si="354"/>
        <v>LEGAL SERVICES</v>
      </c>
      <c r="D2081" s="1">
        <f t="shared" si="355"/>
        <v>217289.522356278</v>
      </c>
      <c r="E2081" s="1">
        <f t="shared" si="356"/>
        <v>394088.08168453898</v>
      </c>
      <c r="F2081" s="1">
        <f t="shared" si="357"/>
        <v>1238232.4531</v>
      </c>
      <c r="G2081" s="1">
        <f t="shared" si="358"/>
        <v>473831.78528883698</v>
      </c>
      <c r="H2081" s="2">
        <f t="shared" si="359"/>
        <v>2.1420195399138833</v>
      </c>
      <c r="I2081" s="2">
        <f t="shared" si="360"/>
        <v>4.698537323257292</v>
      </c>
      <c r="J2081" s="2">
        <f t="shared" si="361"/>
        <v>0.38266787799218682</v>
      </c>
      <c r="K2081" s="2">
        <f t="shared" si="362"/>
        <v>1.5548295596094457E-5</v>
      </c>
      <c r="L2081" s="2">
        <f>AM2081/SUM(AM1:AM$2583)</f>
        <v>9.3026631813173486E-6</v>
      </c>
      <c r="M2081" t="s">
        <v>3884</v>
      </c>
      <c r="N2081" t="s">
        <v>4698</v>
      </c>
      <c r="O2081" t="s">
        <v>4699</v>
      </c>
      <c r="P2081" s="1">
        <v>1615730.0497691699</v>
      </c>
      <c r="Q2081" s="1">
        <v>2156411.2501075999</v>
      </c>
      <c r="R2081" s="1">
        <v>1353624.03921051</v>
      </c>
      <c r="S2081" s="1">
        <v>5263916.6699855896</v>
      </c>
      <c r="T2081" s="1">
        <v>5259630.22007629</v>
      </c>
      <c r="U2081" s="1">
        <v>96779.724189566303</v>
      </c>
      <c r="V2081" s="1">
        <v>1373215.8270954699</v>
      </c>
      <c r="W2081" s="1">
        <v>10992742.9762059</v>
      </c>
      <c r="X2081" s="1">
        <v>125690.642569602</v>
      </c>
      <c r="Y2081" s="1">
        <v>149857.308298597</v>
      </c>
      <c r="Z2081" s="1">
        <v>-1808933.85279759</v>
      </c>
      <c r="AA2081" s="1">
        <v>260862.55053279499</v>
      </c>
      <c r="AB2081" s="1">
        <v>639031.95903926296</v>
      </c>
      <c r="AC2081" s="1">
        <v>422984.20291811402</v>
      </c>
      <c r="AD2081" s="1">
        <v>263287.43176744401</v>
      </c>
      <c r="AE2081" s="1">
        <v>217289.522356278</v>
      </c>
      <c r="AF2081" s="1">
        <v>198672.181874078</v>
      </c>
      <c r="AG2081" s="1"/>
      <c r="AH2081" s="1">
        <v>164348.452608119</v>
      </c>
      <c r="AI2081" s="1">
        <v>162323.62857551299</v>
      </c>
      <c r="AJ2081" s="1">
        <v>362845.31083066302</v>
      </c>
      <c r="AK2081" s="1">
        <v>394088.08168453898</v>
      </c>
      <c r="AL2081" s="1">
        <v>1238232.4531</v>
      </c>
      <c r="AM2081" s="1">
        <v>473831.78528883698</v>
      </c>
    </row>
    <row r="2082" spans="1:39" x14ac:dyDescent="0.3">
      <c r="A2082" t="str">
        <f t="shared" si="352"/>
        <v>PAMS</v>
      </c>
      <c r="B2082" t="str">
        <f t="shared" si="353"/>
        <v>R419</v>
      </c>
      <c r="C2082" t="str">
        <f t="shared" si="354"/>
        <v>EDUCATIONAL SERVICES</v>
      </c>
      <c r="D2082" s="1">
        <f t="shared" si="355"/>
        <v>26642.908161188101</v>
      </c>
      <c r="E2082" s="1">
        <f t="shared" si="356"/>
        <v>0</v>
      </c>
      <c r="F2082" s="1">
        <f t="shared" si="357"/>
        <v>0</v>
      </c>
      <c r="G2082" s="1">
        <f t="shared" si="358"/>
        <v>0</v>
      </c>
      <c r="H2082" s="2" t="e">
        <f t="shared" si="359"/>
        <v>#DIV/0!</v>
      </c>
      <c r="I2082" s="2">
        <f t="shared" si="360"/>
        <v>-1</v>
      </c>
      <c r="J2082" s="2" t="e">
        <f t="shared" si="361"/>
        <v>#DIV/0!</v>
      </c>
      <c r="K2082" s="2">
        <f t="shared" si="362"/>
        <v>0</v>
      </c>
      <c r="L2082" s="2">
        <f>AM2082/SUM(AM1:AM$2583)</f>
        <v>0</v>
      </c>
      <c r="M2082" t="s">
        <v>3884</v>
      </c>
      <c r="N2082" t="s">
        <v>4700</v>
      </c>
      <c r="O2082" t="s">
        <v>4701</v>
      </c>
      <c r="P2082" s="1">
        <v>2702290.7352083898</v>
      </c>
      <c r="Q2082" s="1">
        <v>5888121.1440858701</v>
      </c>
      <c r="R2082" s="1">
        <v>9183429.3320650291</v>
      </c>
      <c r="S2082" s="1">
        <v>15851751.1444239</v>
      </c>
      <c r="T2082" s="1">
        <v>20303703.116975699</v>
      </c>
      <c r="U2082" s="1">
        <v>25148523.015709899</v>
      </c>
      <c r="V2082" s="1">
        <v>26485677.712525699</v>
      </c>
      <c r="W2082" s="1">
        <v>29057950.598306</v>
      </c>
      <c r="X2082" s="1">
        <v>70952023.283530504</v>
      </c>
      <c r="Y2082" s="1">
        <v>71737892.106884003</v>
      </c>
      <c r="Z2082" s="1">
        <v>82989648.970674604</v>
      </c>
      <c r="AA2082" s="1">
        <v>57723847.129797697</v>
      </c>
      <c r="AB2082" s="1">
        <v>12756634.741304399</v>
      </c>
      <c r="AC2082" s="1">
        <v>8670134.5197417606</v>
      </c>
      <c r="AD2082" s="1">
        <v>2902.6135873738499</v>
      </c>
      <c r="AE2082" s="1">
        <v>26642.908161188101</v>
      </c>
      <c r="AF2082" s="1">
        <v>-655204.25579543004</v>
      </c>
      <c r="AG2082" s="1"/>
      <c r="AH2082" s="1">
        <v>0</v>
      </c>
      <c r="AI2082" s="1"/>
      <c r="AJ2082" s="1"/>
      <c r="AK2082" s="1"/>
      <c r="AL2082" s="1"/>
      <c r="AM2082" s="1"/>
    </row>
    <row r="2083" spans="1:39" x14ac:dyDescent="0.3">
      <c r="A2083" t="str">
        <f t="shared" si="352"/>
        <v>PAMS</v>
      </c>
      <c r="B2083" t="str">
        <f t="shared" si="353"/>
        <v>R420</v>
      </c>
      <c r="C2083" t="str">
        <f t="shared" si="354"/>
        <v>CERTIFICATIONS &amp; ACCREDIT PROD &amp; IN</v>
      </c>
      <c r="D2083" s="1">
        <f t="shared" si="355"/>
        <v>3793991.64688402</v>
      </c>
      <c r="E2083" s="1">
        <f t="shared" si="356"/>
        <v>1374322.6469415401</v>
      </c>
      <c r="F2083" s="1">
        <f t="shared" si="357"/>
        <v>1718310.5137</v>
      </c>
      <c r="G2083" s="1">
        <f t="shared" si="358"/>
        <v>509308.17074844002</v>
      </c>
      <c r="H2083" s="2">
        <f t="shared" si="359"/>
        <v>0.250296295068688</v>
      </c>
      <c r="I2083" s="2">
        <f t="shared" si="360"/>
        <v>-0.54709691701318397</v>
      </c>
      <c r="J2083" s="2">
        <f t="shared" si="361"/>
        <v>0.29640054384103021</v>
      </c>
      <c r="K2083" s="2">
        <f t="shared" si="362"/>
        <v>2.1576562402315634E-5</v>
      </c>
      <c r="L2083" s="2">
        <f>AM2083/SUM(AM1:AM$2583)</f>
        <v>9.9991653474185441E-6</v>
      </c>
      <c r="M2083" t="s">
        <v>3884</v>
      </c>
      <c r="N2083" t="s">
        <v>4702</v>
      </c>
      <c r="O2083" t="s">
        <v>4703</v>
      </c>
      <c r="P2083" s="1">
        <v>474208.69095700298</v>
      </c>
      <c r="Q2083" s="1"/>
      <c r="R2083" s="1"/>
      <c r="S2083" s="1">
        <v>44653.034750255501</v>
      </c>
      <c r="T2083" s="1">
        <v>128077.920117154</v>
      </c>
      <c r="U2083" s="1">
        <v>520594.87992295902</v>
      </c>
      <c r="V2083" s="1">
        <v>589189.37718163605</v>
      </c>
      <c r="W2083" s="1">
        <v>1559153.0194236401</v>
      </c>
      <c r="X2083" s="1">
        <v>1671925.70048423</v>
      </c>
      <c r="Y2083" s="1">
        <v>14565558.9265814</v>
      </c>
      <c r="Z2083" s="1">
        <v>11537490.026480701</v>
      </c>
      <c r="AA2083" s="1">
        <v>5190002.2672657799</v>
      </c>
      <c r="AB2083" s="1">
        <v>8248682.1103121703</v>
      </c>
      <c r="AC2083" s="1">
        <v>6568344.5921756998</v>
      </c>
      <c r="AD2083" s="1">
        <v>10783952.538705699</v>
      </c>
      <c r="AE2083" s="1">
        <v>3793991.64688402</v>
      </c>
      <c r="AF2083" s="1">
        <v>6773450.7584864097</v>
      </c>
      <c r="AG2083" s="1">
        <v>1237361.0538342299</v>
      </c>
      <c r="AH2083" s="1">
        <v>2032826.5363386599</v>
      </c>
      <c r="AI2083" s="1">
        <v>1327589.0644936999</v>
      </c>
      <c r="AJ2083" s="1">
        <v>2202896.2930728402</v>
      </c>
      <c r="AK2083" s="1">
        <v>1374322.6469415401</v>
      </c>
      <c r="AL2083" s="1">
        <v>1718310.5137</v>
      </c>
      <c r="AM2083" s="1">
        <v>509308.17074844002</v>
      </c>
    </row>
    <row r="2084" spans="1:39" x14ac:dyDescent="0.3">
      <c r="A2084" t="str">
        <f t="shared" si="352"/>
        <v>PAMS</v>
      </c>
      <c r="B2084" t="str">
        <f t="shared" si="353"/>
        <v>R421</v>
      </c>
      <c r="C2084" t="str">
        <f t="shared" si="354"/>
        <v>TECHNICAL ASSISTANCE</v>
      </c>
      <c r="D2084" s="1">
        <f t="shared" si="355"/>
        <v>45249400.191415504</v>
      </c>
      <c r="E2084" s="1">
        <f t="shared" si="356"/>
        <v>329385.351484499</v>
      </c>
      <c r="F2084" s="1">
        <f t="shared" si="357"/>
        <v>191870.35649999999</v>
      </c>
      <c r="G2084" s="1">
        <f t="shared" si="358"/>
        <v>0</v>
      </c>
      <c r="H2084" s="2">
        <f t="shared" si="359"/>
        <v>-0.41748971034909699</v>
      </c>
      <c r="I2084" s="2">
        <f t="shared" si="360"/>
        <v>-0.99575971492023441</v>
      </c>
      <c r="J2084" s="2">
        <f t="shared" si="361"/>
        <v>0</v>
      </c>
      <c r="K2084" s="2">
        <f t="shared" si="362"/>
        <v>2.4092867308728944E-6</v>
      </c>
      <c r="L2084" s="2">
        <f>AM2084/SUM(AM1:AM$2583)</f>
        <v>0</v>
      </c>
      <c r="M2084" t="s">
        <v>3884</v>
      </c>
      <c r="N2084" t="s">
        <v>4704</v>
      </c>
      <c r="O2084" t="s">
        <v>4705</v>
      </c>
      <c r="P2084" s="1">
        <v>197498622.06501999</v>
      </c>
      <c r="Q2084" s="1">
        <v>245187431.164419</v>
      </c>
      <c r="R2084" s="1">
        <v>308613635.13915801</v>
      </c>
      <c r="S2084" s="1">
        <v>343931033.94479102</v>
      </c>
      <c r="T2084" s="1">
        <v>468763615.36313301</v>
      </c>
      <c r="U2084" s="1">
        <v>439238815.77564597</v>
      </c>
      <c r="V2084" s="1">
        <v>406822996.42039001</v>
      </c>
      <c r="W2084" s="1">
        <v>50971971.618105099</v>
      </c>
      <c r="X2084" s="1">
        <v>358679751.85260898</v>
      </c>
      <c r="Y2084" s="1">
        <v>421941790.65793502</v>
      </c>
      <c r="Z2084" s="1">
        <v>365360656.06596899</v>
      </c>
      <c r="AA2084" s="1">
        <v>339928320.576451</v>
      </c>
      <c r="AB2084" s="1">
        <v>180936709.63152301</v>
      </c>
      <c r="AC2084" s="1">
        <v>115575696.054763</v>
      </c>
      <c r="AD2084" s="1">
        <v>56797286.084510498</v>
      </c>
      <c r="AE2084" s="1">
        <v>45249400.191415504</v>
      </c>
      <c r="AF2084" s="1">
        <v>36197227.510795802</v>
      </c>
      <c r="AG2084" s="1">
        <v>35764144.1729059</v>
      </c>
      <c r="AH2084" s="1">
        <v>27468273.0668815</v>
      </c>
      <c r="AI2084" s="1">
        <v>571037.83662832505</v>
      </c>
      <c r="AJ2084" s="1">
        <v>-201385034.36716399</v>
      </c>
      <c r="AK2084" s="1">
        <v>329385.351484499</v>
      </c>
      <c r="AL2084" s="1">
        <v>191870.35649999999</v>
      </c>
      <c r="AM2084" s="1"/>
    </row>
    <row r="2085" spans="1:39" x14ac:dyDescent="0.3">
      <c r="A2085" t="str">
        <f t="shared" si="352"/>
        <v>PAMS</v>
      </c>
      <c r="B2085" t="str">
        <f t="shared" si="353"/>
        <v>R422</v>
      </c>
      <c r="C2085" t="str">
        <f t="shared" si="354"/>
        <v>MARKET RESEARCH &amp; PUBLIC OPINION SE</v>
      </c>
      <c r="D2085" s="1">
        <f t="shared" si="355"/>
        <v>0</v>
      </c>
      <c r="E2085" s="1">
        <f t="shared" si="356"/>
        <v>606677.826564666</v>
      </c>
      <c r="F2085" s="1">
        <f t="shared" si="357"/>
        <v>1123765.9106999999</v>
      </c>
      <c r="G2085" s="1">
        <f t="shared" si="358"/>
        <v>0</v>
      </c>
      <c r="H2085" s="2">
        <f t="shared" si="359"/>
        <v>0.85232731689464059</v>
      </c>
      <c r="I2085" s="2" t="e">
        <f t="shared" si="360"/>
        <v>#DIV/0!</v>
      </c>
      <c r="J2085" s="2">
        <f t="shared" si="361"/>
        <v>0</v>
      </c>
      <c r="K2085" s="2">
        <f t="shared" si="362"/>
        <v>1.4110956724348421E-5</v>
      </c>
      <c r="L2085" s="2">
        <f>AM2085/SUM(AM1:AM$2583)</f>
        <v>0</v>
      </c>
      <c r="M2085" t="s">
        <v>3884</v>
      </c>
      <c r="N2085" t="s">
        <v>4706</v>
      </c>
      <c r="O2085" t="s">
        <v>4707</v>
      </c>
      <c r="P2085" s="1">
        <v>284988.92909848603</v>
      </c>
      <c r="Q2085" s="1">
        <v>971560.28301757097</v>
      </c>
      <c r="R2085" s="1">
        <v>845652.01874137204</v>
      </c>
      <c r="S2085" s="1">
        <v>864898.63872351905</v>
      </c>
      <c r="T2085" s="1">
        <v>133873.13958171301</v>
      </c>
      <c r="U2085" s="1">
        <v>1531628.1366125201</v>
      </c>
      <c r="V2085" s="1">
        <v>1313185.51203803</v>
      </c>
      <c r="W2085" s="1">
        <v>1424667.8357426899</v>
      </c>
      <c r="X2085" s="1">
        <v>103115.43501614701</v>
      </c>
      <c r="Y2085" s="1">
        <v>234928.69501749601</v>
      </c>
      <c r="Z2085" s="1">
        <v>634475.25469417695</v>
      </c>
      <c r="AA2085" s="1">
        <v>-83281.728258087096</v>
      </c>
      <c r="AB2085" s="1">
        <v>15330.9448710749</v>
      </c>
      <c r="AC2085" s="1">
        <v>366896.77658637502</v>
      </c>
      <c r="AD2085" s="1">
        <v>385274.90076188301</v>
      </c>
      <c r="AE2085" s="1"/>
      <c r="AF2085" s="1">
        <v>-3005.0708273335999</v>
      </c>
      <c r="AG2085" s="1">
        <v>1184903.7121454901</v>
      </c>
      <c r="AH2085" s="1">
        <v>2366748.6611650102</v>
      </c>
      <c r="AI2085" s="1">
        <v>5611036.5670245504</v>
      </c>
      <c r="AJ2085" s="1">
        <v>1105328.3281909199</v>
      </c>
      <c r="AK2085" s="1">
        <v>606677.826564666</v>
      </c>
      <c r="AL2085" s="1">
        <v>1123765.9106999999</v>
      </c>
      <c r="AM2085" s="1">
        <v>0</v>
      </c>
    </row>
    <row r="2086" spans="1:39" x14ac:dyDescent="0.3">
      <c r="A2086" t="str">
        <f t="shared" si="352"/>
        <v>PAMS</v>
      </c>
      <c r="B2086" t="str">
        <f t="shared" si="353"/>
        <v>R423</v>
      </c>
      <c r="C2086" t="str">
        <f t="shared" si="354"/>
        <v>INTELLIGENCE SERVICES</v>
      </c>
      <c r="D2086" s="1">
        <f t="shared" si="355"/>
        <v>13919889.485204101</v>
      </c>
      <c r="E2086" s="1">
        <f t="shared" si="356"/>
        <v>89466785.259749904</v>
      </c>
      <c r="F2086" s="1">
        <f t="shared" si="357"/>
        <v>122717590.5274</v>
      </c>
      <c r="G2086" s="1">
        <f t="shared" si="358"/>
        <v>89578313.3163753</v>
      </c>
      <c r="H2086" s="2">
        <f t="shared" si="359"/>
        <v>0.37165530393332746</v>
      </c>
      <c r="I2086" s="2">
        <f t="shared" si="360"/>
        <v>7.815988852342576</v>
      </c>
      <c r="J2086" s="2">
        <f t="shared" si="361"/>
        <v>0.72995495536863997</v>
      </c>
      <c r="K2086" s="2">
        <f t="shared" si="362"/>
        <v>1.5409460215515783E-3</v>
      </c>
      <c r="L2086" s="2">
        <f>AM2086/SUM(AM1:AM$2583)</f>
        <v>1.7586766084609186E-3</v>
      </c>
      <c r="M2086" t="s">
        <v>3884</v>
      </c>
      <c r="N2086" t="s">
        <v>4708</v>
      </c>
      <c r="O2086" t="s">
        <v>4709</v>
      </c>
      <c r="P2086" s="1">
        <v>5980652.2466314305</v>
      </c>
      <c r="Q2086" s="1">
        <v>2540553.75076045</v>
      </c>
      <c r="R2086" s="1"/>
      <c r="S2086" s="1">
        <v>0</v>
      </c>
      <c r="T2086" s="1">
        <v>3088805.8627510299</v>
      </c>
      <c r="U2086" s="1">
        <v>196841025.66625601</v>
      </c>
      <c r="V2086" s="1">
        <v>278066695.57310301</v>
      </c>
      <c r="W2086" s="1">
        <v>8060483.7129154401</v>
      </c>
      <c r="X2086" s="1">
        <v>3266311.7793441</v>
      </c>
      <c r="Y2086" s="1">
        <v>3418414.7036633501</v>
      </c>
      <c r="Z2086" s="1">
        <v>10382819.5859643</v>
      </c>
      <c r="AA2086" s="1">
        <v>7469357.9419583799</v>
      </c>
      <c r="AB2086" s="1">
        <v>4335465.3047259897</v>
      </c>
      <c r="AC2086" s="1">
        <v>504075.67813493602</v>
      </c>
      <c r="AD2086" s="1">
        <v>460855.59972069802</v>
      </c>
      <c r="AE2086" s="1">
        <v>13919889.485204101</v>
      </c>
      <c r="AF2086" s="1">
        <v>31043635.7043093</v>
      </c>
      <c r="AG2086" s="1">
        <v>39555441.569822803</v>
      </c>
      <c r="AH2086" s="1">
        <v>40996631.345208697</v>
      </c>
      <c r="AI2086" s="1">
        <v>35286983.4365035</v>
      </c>
      <c r="AJ2086" s="1">
        <v>42532011.624411099</v>
      </c>
      <c r="AK2086" s="1">
        <v>89466785.259749904</v>
      </c>
      <c r="AL2086" s="1">
        <v>122717590.5274</v>
      </c>
      <c r="AM2086" s="1">
        <v>89578313.3163753</v>
      </c>
    </row>
    <row r="2087" spans="1:39" x14ac:dyDescent="0.3">
      <c r="A2087" t="str">
        <f t="shared" si="352"/>
        <v>PAMS</v>
      </c>
      <c r="B2087" t="str">
        <f t="shared" si="353"/>
        <v>R424</v>
      </c>
      <c r="C2087" t="str">
        <f t="shared" si="354"/>
        <v>EXPERT WITNESS</v>
      </c>
      <c r="D2087" s="1">
        <f t="shared" si="355"/>
        <v>60854.572039363004</v>
      </c>
      <c r="E2087" s="1">
        <f t="shared" si="356"/>
        <v>60160097.6710172</v>
      </c>
      <c r="F2087" s="1">
        <f t="shared" si="357"/>
        <v>45507756.907499999</v>
      </c>
      <c r="G2087" s="1">
        <f t="shared" si="358"/>
        <v>7379796.2430852801</v>
      </c>
      <c r="H2087" s="2">
        <f t="shared" si="359"/>
        <v>-0.24355580078414885</v>
      </c>
      <c r="I2087" s="2">
        <f t="shared" si="360"/>
        <v>746.81163325023283</v>
      </c>
      <c r="J2087" s="2">
        <f t="shared" si="361"/>
        <v>0.16216567777852917</v>
      </c>
      <c r="K2087" s="2">
        <f t="shared" si="362"/>
        <v>5.7143394565501349E-4</v>
      </c>
      <c r="L2087" s="2">
        <f>AM2087/SUM(AM1:AM$2583)</f>
        <v>1.4488635192407996E-4</v>
      </c>
      <c r="M2087" t="s">
        <v>3884</v>
      </c>
      <c r="N2087" t="s">
        <v>4710</v>
      </c>
      <c r="O2087" t="s">
        <v>4711</v>
      </c>
      <c r="P2087" s="1">
        <v>110506.241023913</v>
      </c>
      <c r="Q2087" s="1">
        <v>94648.6283880439</v>
      </c>
      <c r="R2087" s="1"/>
      <c r="S2087" s="1"/>
      <c r="T2087" s="1"/>
      <c r="U2087" s="1">
        <v>26662.8587675214</v>
      </c>
      <c r="V2087" s="1">
        <v>133934.32156995201</v>
      </c>
      <c r="W2087" s="1">
        <v>136081.69439171499</v>
      </c>
      <c r="X2087" s="1">
        <v>101578.467831432</v>
      </c>
      <c r="Y2087" s="1"/>
      <c r="Z2087" s="1">
        <v>77969.743275368397</v>
      </c>
      <c r="AA2087" s="1">
        <v>1371567.8335390501</v>
      </c>
      <c r="AB2087" s="1">
        <v>2457486.4712519501</v>
      </c>
      <c r="AC2087" s="1">
        <v>-140311.21088429799</v>
      </c>
      <c r="AD2087" s="1">
        <v>12909803.4381923</v>
      </c>
      <c r="AE2087" s="1">
        <v>60854.572039363004</v>
      </c>
      <c r="AF2087" s="1">
        <v>727434.59936197195</v>
      </c>
      <c r="AG2087" s="1">
        <v>42131.958343379803</v>
      </c>
      <c r="AH2087" s="1">
        <v>102909.06418960801</v>
      </c>
      <c r="AI2087" s="1">
        <v>16699918.4473333</v>
      </c>
      <c r="AJ2087" s="1">
        <v>46242935.0876031</v>
      </c>
      <c r="AK2087" s="1">
        <v>60160097.6710172</v>
      </c>
      <c r="AL2087" s="1">
        <v>45507756.907499999</v>
      </c>
      <c r="AM2087" s="1">
        <v>7379796.2430852801</v>
      </c>
    </row>
    <row r="2088" spans="1:39" x14ac:dyDescent="0.3">
      <c r="A2088" t="str">
        <f t="shared" si="352"/>
        <v>PAMS</v>
      </c>
      <c r="B2088" t="str">
        <f t="shared" si="353"/>
        <v>R425</v>
      </c>
      <c r="C2088" t="str">
        <f t="shared" si="354"/>
        <v>ENGINEERING AND TECHNICAL SERVICES</v>
      </c>
      <c r="D2088" s="1">
        <f t="shared" si="355"/>
        <v>4294052144.88836</v>
      </c>
      <c r="E2088" s="1">
        <f t="shared" si="356"/>
        <v>8456395419.8149099</v>
      </c>
      <c r="F2088" s="1">
        <f t="shared" si="357"/>
        <v>8346550918.4434996</v>
      </c>
      <c r="G2088" s="1">
        <f t="shared" si="358"/>
        <v>5934018870.7469902</v>
      </c>
      <c r="H2088" s="2">
        <f t="shared" si="359"/>
        <v>-1.298951810058746E-2</v>
      </c>
      <c r="I2088" s="2">
        <f t="shared" si="360"/>
        <v>0.9437469869524604</v>
      </c>
      <c r="J2088" s="2">
        <f t="shared" si="361"/>
        <v>0.71095461211822231</v>
      </c>
      <c r="K2088" s="2">
        <f t="shared" si="362"/>
        <v>0.10480636375093666</v>
      </c>
      <c r="L2088" s="2">
        <f>AM2088/SUM(AM1:AM$2583)</f>
        <v>0.11650163745872472</v>
      </c>
      <c r="M2088" t="s">
        <v>3884</v>
      </c>
      <c r="N2088" t="s">
        <v>4712</v>
      </c>
      <c r="O2088" t="s">
        <v>4713</v>
      </c>
      <c r="P2088" s="1">
        <v>1137580686.93312</v>
      </c>
      <c r="Q2088" s="1">
        <v>1225470064.8410001</v>
      </c>
      <c r="R2088" s="1">
        <v>1563174779.18732</v>
      </c>
      <c r="S2088" s="1">
        <v>1228347439.9807</v>
      </c>
      <c r="T2088" s="1">
        <v>1335782969.1543601</v>
      </c>
      <c r="U2088" s="1">
        <v>1476614603.5285399</v>
      </c>
      <c r="V2088" s="1">
        <v>1492398038.15922</v>
      </c>
      <c r="W2088" s="1">
        <v>1744087314.00436</v>
      </c>
      <c r="X2088" s="1">
        <v>1767481086.0803599</v>
      </c>
      <c r="Y2088" s="1">
        <v>1711120748.1399801</v>
      </c>
      <c r="Z2088" s="1">
        <v>1750397464.90979</v>
      </c>
      <c r="AA2088" s="1">
        <v>2028617856.77525</v>
      </c>
      <c r="AB2088" s="1">
        <v>3132309286.6947498</v>
      </c>
      <c r="AC2088" s="1">
        <v>3137710217.1634102</v>
      </c>
      <c r="AD2088" s="1">
        <v>3598398520.1129799</v>
      </c>
      <c r="AE2088" s="1">
        <v>4294052144.88836</v>
      </c>
      <c r="AF2088" s="1">
        <v>5220324128.1744499</v>
      </c>
      <c r="AG2088" s="1">
        <v>5526413146.3368902</v>
      </c>
      <c r="AH2088" s="1">
        <v>7120737691.4037399</v>
      </c>
      <c r="AI2088" s="1">
        <v>8395145423.8664799</v>
      </c>
      <c r="AJ2088" s="1">
        <v>8392782080.8281097</v>
      </c>
      <c r="AK2088" s="1">
        <v>8456395419.8149099</v>
      </c>
      <c r="AL2088" s="1">
        <v>8346550918.4434996</v>
      </c>
      <c r="AM2088" s="1">
        <v>5934018870.7469902</v>
      </c>
    </row>
    <row r="2089" spans="1:39" x14ac:dyDescent="0.3">
      <c r="A2089" t="str">
        <f t="shared" si="352"/>
        <v>PAMS</v>
      </c>
      <c r="B2089" t="str">
        <f t="shared" si="353"/>
        <v>R426</v>
      </c>
      <c r="C2089" t="str">
        <f t="shared" si="354"/>
        <v>COMMUNICATIONS SERVICES</v>
      </c>
      <c r="D2089" s="1">
        <f t="shared" si="355"/>
        <v>177664329.20623699</v>
      </c>
      <c r="E2089" s="1">
        <f t="shared" si="356"/>
        <v>83094258.170482099</v>
      </c>
      <c r="F2089" s="1">
        <f t="shared" si="357"/>
        <v>105992208.9437</v>
      </c>
      <c r="G2089" s="1">
        <f t="shared" si="358"/>
        <v>101595232.792183</v>
      </c>
      <c r="H2089" s="2">
        <f t="shared" si="359"/>
        <v>0.27556598106019359</v>
      </c>
      <c r="I2089" s="2">
        <f t="shared" si="360"/>
        <v>-0.40341311383523859</v>
      </c>
      <c r="J2089" s="2">
        <f t="shared" si="361"/>
        <v>0.95851604381740407</v>
      </c>
      <c r="K2089" s="2">
        <f t="shared" si="362"/>
        <v>1.3309279622043322E-3</v>
      </c>
      <c r="L2089" s="2">
        <f>AM2089/SUM(AM1:AM$2583)</f>
        <v>1.9946028545068809E-3</v>
      </c>
      <c r="M2089" t="s">
        <v>3884</v>
      </c>
      <c r="N2089" t="s">
        <v>4714</v>
      </c>
      <c r="O2089" t="s">
        <v>4715</v>
      </c>
      <c r="P2089" s="1">
        <v>25401312.202234101</v>
      </c>
      <c r="Q2089" s="1">
        <v>211002397.31093901</v>
      </c>
      <c r="R2089" s="1">
        <v>17393312.143601</v>
      </c>
      <c r="S2089" s="1">
        <v>240394259.52300501</v>
      </c>
      <c r="T2089" s="1">
        <v>354169838.15853</v>
      </c>
      <c r="U2089" s="1">
        <v>317904464.22398603</v>
      </c>
      <c r="V2089" s="1">
        <v>382134965.88288999</v>
      </c>
      <c r="W2089" s="1">
        <v>319109117.90000403</v>
      </c>
      <c r="X2089" s="1">
        <v>315127680.77806401</v>
      </c>
      <c r="Y2089" s="1">
        <v>272061571.56749898</v>
      </c>
      <c r="Z2089" s="1">
        <v>268418647.92802599</v>
      </c>
      <c r="AA2089" s="1">
        <v>254833800.207138</v>
      </c>
      <c r="AB2089" s="1">
        <v>310403211.45527399</v>
      </c>
      <c r="AC2089" s="1">
        <v>227540070.064024</v>
      </c>
      <c r="AD2089" s="1">
        <v>186416335.642636</v>
      </c>
      <c r="AE2089" s="1">
        <v>177664329.20623699</v>
      </c>
      <c r="AF2089" s="1">
        <v>118315954.14617699</v>
      </c>
      <c r="AG2089" s="1">
        <v>62325474.842410497</v>
      </c>
      <c r="AH2089" s="1">
        <v>68955503.868340001</v>
      </c>
      <c r="AI2089" s="1">
        <v>72944438.859688595</v>
      </c>
      <c r="AJ2089" s="1">
        <v>65938863.516276799</v>
      </c>
      <c r="AK2089" s="1">
        <v>83094258.170482099</v>
      </c>
      <c r="AL2089" s="1">
        <v>105992208.9437</v>
      </c>
      <c r="AM2089" s="1">
        <v>101595232.792183</v>
      </c>
    </row>
    <row r="2090" spans="1:39" x14ac:dyDescent="0.3">
      <c r="A2090" t="str">
        <f t="shared" si="352"/>
        <v>PAMS</v>
      </c>
      <c r="B2090" t="str">
        <f t="shared" si="353"/>
        <v>R427</v>
      </c>
      <c r="C2090" t="str">
        <f t="shared" si="354"/>
        <v>PROF SVCS/WEATHER RPT-OBSERV</v>
      </c>
      <c r="D2090" s="1">
        <f t="shared" si="355"/>
        <v>6009890.5366878202</v>
      </c>
      <c r="E2090" s="1">
        <f t="shared" si="356"/>
        <v>19675703.983131401</v>
      </c>
      <c r="F2090" s="1">
        <f t="shared" si="357"/>
        <v>8607107.0806000009</v>
      </c>
      <c r="G2090" s="1">
        <f t="shared" si="358"/>
        <v>2983870.1666220599</v>
      </c>
      <c r="H2090" s="2">
        <f t="shared" si="359"/>
        <v>-0.56255150575658464</v>
      </c>
      <c r="I2090" s="2">
        <f t="shared" si="360"/>
        <v>0.43215704646487008</v>
      </c>
      <c r="J2090" s="2">
        <f t="shared" si="361"/>
        <v>0.34667515329831988</v>
      </c>
      <c r="K2090" s="2">
        <f t="shared" si="362"/>
        <v>1.0807812764183673E-4</v>
      </c>
      <c r="L2090" s="2">
        <f>AM2090/SUM(AM1:AM$2583)</f>
        <v>5.858184275237191E-5</v>
      </c>
      <c r="M2090" t="s">
        <v>3884</v>
      </c>
      <c r="N2090" t="s">
        <v>4716</v>
      </c>
      <c r="O2090" t="s">
        <v>4717</v>
      </c>
      <c r="P2090" s="1">
        <v>962302.96596172196</v>
      </c>
      <c r="Q2090" s="1">
        <v>798818.648823692</v>
      </c>
      <c r="R2090" s="1">
        <v>1402800.2555132001</v>
      </c>
      <c r="S2090" s="1">
        <v>6292167.7306166897</v>
      </c>
      <c r="T2090" s="1">
        <v>7018711.3743453696</v>
      </c>
      <c r="U2090" s="1">
        <v>9505367.6186369807</v>
      </c>
      <c r="V2090" s="1">
        <v>11626894.4507856</v>
      </c>
      <c r="W2090" s="1">
        <v>12783766.3451942</v>
      </c>
      <c r="X2090" s="1">
        <v>4137263.1398100602</v>
      </c>
      <c r="Y2090" s="1">
        <v>3865785.7702829102</v>
      </c>
      <c r="Z2090" s="1">
        <v>6196258.3243036503</v>
      </c>
      <c r="AA2090" s="1">
        <v>3773999.35409708</v>
      </c>
      <c r="AB2090" s="1">
        <v>3902051.98300737</v>
      </c>
      <c r="AC2090" s="1">
        <v>3981438.6797963302</v>
      </c>
      <c r="AD2090" s="1">
        <v>4357502.0826067999</v>
      </c>
      <c r="AE2090" s="1">
        <v>6009890.5366878202</v>
      </c>
      <c r="AF2090" s="1">
        <v>17635525.579978</v>
      </c>
      <c r="AG2090" s="1">
        <v>17246973.810587399</v>
      </c>
      <c r="AH2090" s="1">
        <v>16642215.184454201</v>
      </c>
      <c r="AI2090" s="1">
        <v>18900610.924688499</v>
      </c>
      <c r="AJ2090" s="1">
        <v>17250162.861067001</v>
      </c>
      <c r="AK2090" s="1">
        <v>19675703.983131401</v>
      </c>
      <c r="AL2090" s="1">
        <v>8607107.0806000009</v>
      </c>
      <c r="AM2090" s="1">
        <v>2983870.1666220599</v>
      </c>
    </row>
    <row r="2091" spans="1:39" x14ac:dyDescent="0.3">
      <c r="A2091" t="str">
        <f t="shared" si="352"/>
        <v>PAMS</v>
      </c>
      <c r="B2091" t="str">
        <f t="shared" si="353"/>
        <v>R428</v>
      </c>
      <c r="C2091" t="str">
        <f t="shared" si="354"/>
        <v>INDUSTRIAL HYGIENICS</v>
      </c>
      <c r="D2091" s="1">
        <f t="shared" si="355"/>
        <v>754625.35996500996</v>
      </c>
      <c r="E2091" s="1">
        <f t="shared" si="356"/>
        <v>839513.41261750099</v>
      </c>
      <c r="F2091" s="1">
        <f t="shared" si="357"/>
        <v>1127922.1953</v>
      </c>
      <c r="G2091" s="1">
        <f t="shared" si="358"/>
        <v>1028188.33411701</v>
      </c>
      <c r="H2091" s="2">
        <f t="shared" si="359"/>
        <v>0.34354279317977232</v>
      </c>
      <c r="I2091" s="2">
        <f t="shared" si="360"/>
        <v>0.49467835980531971</v>
      </c>
      <c r="J2091" s="2">
        <f t="shared" si="361"/>
        <v>0.91157735737573353</v>
      </c>
      <c r="K2091" s="2">
        <f t="shared" si="362"/>
        <v>1.4163146554602433E-5</v>
      </c>
      <c r="L2091" s="2">
        <f>AM2091/SUM(AM1:AM$2583)</f>
        <v>2.0186256085416032E-5</v>
      </c>
      <c r="M2091" t="s">
        <v>3884</v>
      </c>
      <c r="N2091" t="s">
        <v>4718</v>
      </c>
      <c r="O2091" t="s">
        <v>4719</v>
      </c>
      <c r="P2091" s="1">
        <v>52915.159129940403</v>
      </c>
      <c r="Q2091" s="1">
        <v>127401.786241726</v>
      </c>
      <c r="R2091" s="1">
        <v>192732.378590951</v>
      </c>
      <c r="S2091" s="1">
        <v>134067.29677259899</v>
      </c>
      <c r="T2091" s="1">
        <v>216266.10707694301</v>
      </c>
      <c r="U2091" s="1">
        <v>4053.7824148140198</v>
      </c>
      <c r="V2091" s="1">
        <v>204766.62596346799</v>
      </c>
      <c r="W2091" s="1">
        <v>1547283.3641206401</v>
      </c>
      <c r="X2091" s="1">
        <v>231362.823030728</v>
      </c>
      <c r="Y2091" s="1">
        <v>183416.92001419299</v>
      </c>
      <c r="Z2091" s="1">
        <v>204311.55970536001</v>
      </c>
      <c r="AA2091" s="1">
        <v>193328.659227228</v>
      </c>
      <c r="AB2091" s="1">
        <v>332576.34761886398</v>
      </c>
      <c r="AC2091" s="1">
        <v>107486.380945047</v>
      </c>
      <c r="AD2091" s="1">
        <v>675742.83080085204</v>
      </c>
      <c r="AE2091" s="1">
        <v>754625.35996500996</v>
      </c>
      <c r="AF2091" s="1">
        <v>829049.80530789006</v>
      </c>
      <c r="AG2091" s="1">
        <v>985447.85818851902</v>
      </c>
      <c r="AH2091" s="1">
        <v>699095.09794305696</v>
      </c>
      <c r="AI2091" s="1">
        <v>453070.15531293902</v>
      </c>
      <c r="AJ2091" s="1">
        <v>1186961.7901390099</v>
      </c>
      <c r="AK2091" s="1">
        <v>839513.41261750099</v>
      </c>
      <c r="AL2091" s="1">
        <v>1127922.1953</v>
      </c>
      <c r="AM2091" s="1">
        <v>1028188.33411701</v>
      </c>
    </row>
    <row r="2092" spans="1:39" x14ac:dyDescent="0.3">
      <c r="A2092" t="str">
        <f t="shared" si="352"/>
        <v>PAMS</v>
      </c>
      <c r="B2092" t="str">
        <f t="shared" si="353"/>
        <v>R429</v>
      </c>
      <c r="C2092" t="str">
        <f t="shared" si="354"/>
        <v>SUPPORT- PROFESSIONAL: EMERGENCY RESPONSE/DISASTER PLANNING/PREPAREDNESS SUPPORT</v>
      </c>
      <c r="D2092" s="1">
        <f t="shared" si="355"/>
        <v>5408149.6911139498</v>
      </c>
      <c r="E2092" s="1">
        <f t="shared" si="356"/>
        <v>6027276.7811461398</v>
      </c>
      <c r="F2092" s="1">
        <f t="shared" si="357"/>
        <v>5806791.8729999997</v>
      </c>
      <c r="G2092" s="1">
        <f t="shared" si="358"/>
        <v>4050606.23115012</v>
      </c>
      <c r="H2092" s="2">
        <f t="shared" si="359"/>
        <v>-3.6581181875675051E-2</v>
      </c>
      <c r="I2092" s="2">
        <f t="shared" si="360"/>
        <v>7.3711380907420798E-2</v>
      </c>
      <c r="J2092" s="2">
        <f t="shared" si="361"/>
        <v>0.69756352900890684</v>
      </c>
      <c r="K2092" s="2">
        <f t="shared" si="362"/>
        <v>7.2914997729518795E-5</v>
      </c>
      <c r="L2092" s="2">
        <f>AM2092/SUM(AM1:AM$2583)</f>
        <v>7.952490022501364E-5</v>
      </c>
      <c r="M2092" t="s">
        <v>3884</v>
      </c>
      <c r="N2092" t="s">
        <v>4720</v>
      </c>
      <c r="O2092" t="s">
        <v>4721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>
        <v>3874686.64901071</v>
      </c>
      <c r="AC2092" s="1">
        <v>989569.34164786595</v>
      </c>
      <c r="AD2092" s="1">
        <v>5410463.0966563104</v>
      </c>
      <c r="AE2092" s="1">
        <v>5408149.6911139498</v>
      </c>
      <c r="AF2092" s="1">
        <v>8610852.4405362494</v>
      </c>
      <c r="AG2092" s="1">
        <v>3510488.9434500099</v>
      </c>
      <c r="AH2092" s="1">
        <v>3583039.59036054</v>
      </c>
      <c r="AI2092" s="1">
        <v>2722637.4575817101</v>
      </c>
      <c r="AJ2092" s="1">
        <v>8923530.7930691894</v>
      </c>
      <c r="AK2092" s="1">
        <v>6027276.7811461398</v>
      </c>
      <c r="AL2092" s="1">
        <v>5806791.8729999997</v>
      </c>
      <c r="AM2092" s="1">
        <v>4050606.23115012</v>
      </c>
    </row>
    <row r="2093" spans="1:39" x14ac:dyDescent="0.3">
      <c r="A2093" t="str">
        <f t="shared" si="352"/>
        <v>PAMS</v>
      </c>
      <c r="B2093" t="str">
        <f t="shared" si="353"/>
        <v>R430</v>
      </c>
      <c r="C2093" t="str">
        <f t="shared" si="354"/>
        <v>SUPPORT- PROFESSIONAL: PHYSICAL SECURITY AND BADGING</v>
      </c>
      <c r="D2093" s="1">
        <f t="shared" si="355"/>
        <v>4151309.6530494299</v>
      </c>
      <c r="E2093" s="1">
        <f t="shared" si="356"/>
        <v>2739414.0764414999</v>
      </c>
      <c r="F2093" s="1">
        <f t="shared" si="357"/>
        <v>6605870.6014999999</v>
      </c>
      <c r="G2093" s="1">
        <f t="shared" si="358"/>
        <v>14906916.4410976</v>
      </c>
      <c r="H2093" s="2">
        <f t="shared" si="359"/>
        <v>1.4114173385868809</v>
      </c>
      <c r="I2093" s="2">
        <f t="shared" si="360"/>
        <v>0.59127387585927771</v>
      </c>
      <c r="J2093" s="2">
        <f t="shared" si="361"/>
        <v>2.2566164765190337</v>
      </c>
      <c r="K2093" s="2">
        <f t="shared" si="362"/>
        <v>8.2948907149486096E-5</v>
      </c>
      <c r="L2093" s="2">
        <f>AM2093/SUM(AM1:AM$2583)</f>
        <v>2.9266509134468551E-4</v>
      </c>
      <c r="M2093" t="s">
        <v>3884</v>
      </c>
      <c r="N2093" t="s">
        <v>4722</v>
      </c>
      <c r="O2093" t="s">
        <v>4723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>
        <v>968587.791613393</v>
      </c>
      <c r="AC2093" s="1">
        <v>100680.45990417599</v>
      </c>
      <c r="AD2093" s="1">
        <v>1991607.27504161</v>
      </c>
      <c r="AE2093" s="1">
        <v>4151309.6530494299</v>
      </c>
      <c r="AF2093" s="1">
        <v>3764523.72460294</v>
      </c>
      <c r="AG2093" s="1">
        <v>4013907.6153584099</v>
      </c>
      <c r="AH2093" s="1">
        <v>4287561.1655901298</v>
      </c>
      <c r="AI2093" s="1">
        <v>5035025.4982210603</v>
      </c>
      <c r="AJ2093" s="1">
        <v>4017298.4234211701</v>
      </c>
      <c r="AK2093" s="1">
        <v>2739414.0764414999</v>
      </c>
      <c r="AL2093" s="1">
        <v>6605870.6014999999</v>
      </c>
      <c r="AM2093" s="1">
        <v>14906916.4410976</v>
      </c>
    </row>
    <row r="2094" spans="1:39" x14ac:dyDescent="0.3">
      <c r="A2094" t="str">
        <f t="shared" si="352"/>
        <v>PAMS</v>
      </c>
      <c r="B2094" t="str">
        <f t="shared" si="353"/>
        <v>R431</v>
      </c>
      <c r="C2094" t="str">
        <f t="shared" si="354"/>
        <v>SUPPORT- PROFESSIONAL: HUMAN RESOURCES</v>
      </c>
      <c r="D2094" s="1">
        <f t="shared" si="355"/>
        <v>1217170.0237940699</v>
      </c>
      <c r="E2094" s="1">
        <f t="shared" si="356"/>
        <v>9734470.2700495198</v>
      </c>
      <c r="F2094" s="1">
        <f t="shared" si="357"/>
        <v>10273817.0375</v>
      </c>
      <c r="G2094" s="1">
        <f t="shared" si="358"/>
        <v>184796.88609322699</v>
      </c>
      <c r="H2094" s="2">
        <f t="shared" si="359"/>
        <v>5.5405867241683726E-2</v>
      </c>
      <c r="I2094" s="2">
        <f t="shared" si="360"/>
        <v>7.4407410934055367</v>
      </c>
      <c r="J2094" s="2">
        <f t="shared" si="361"/>
        <v>1.798716926909523E-2</v>
      </c>
      <c r="K2094" s="2">
        <f t="shared" si="362"/>
        <v>1.2900674974179567E-4</v>
      </c>
      <c r="L2094" s="2">
        <f>AM2094/SUM(AM1:AM$2583)</f>
        <v>3.6280875231568368E-6</v>
      </c>
      <c r="M2094" t="s">
        <v>3884</v>
      </c>
      <c r="N2094" t="s">
        <v>4724</v>
      </c>
      <c r="O2094" t="s">
        <v>4725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>
        <v>4428561.94309262</v>
      </c>
      <c r="AE2094" s="1">
        <v>1217170.0237940699</v>
      </c>
      <c r="AF2094" s="1">
        <v>227555.34691309699</v>
      </c>
      <c r="AG2094" s="1">
        <v>11709233.3826646</v>
      </c>
      <c r="AH2094" s="1">
        <v>18503961.087269198</v>
      </c>
      <c r="AI2094" s="1">
        <v>13018422.7698688</v>
      </c>
      <c r="AJ2094" s="1">
        <v>11487523.821785999</v>
      </c>
      <c r="AK2094" s="1">
        <v>9734470.2700495198</v>
      </c>
      <c r="AL2094" s="1">
        <v>10273817.0375</v>
      </c>
      <c r="AM2094" s="1">
        <v>184796.88609322699</v>
      </c>
    </row>
    <row r="2095" spans="1:39" x14ac:dyDescent="0.3">
      <c r="A2095" t="str">
        <f t="shared" si="352"/>
        <v>PAMS</v>
      </c>
      <c r="B2095" t="str">
        <f t="shared" si="353"/>
        <v>R497</v>
      </c>
      <c r="C2095" t="str">
        <f t="shared" si="354"/>
        <v>PERSONAL SERVICES CONTRACTS</v>
      </c>
      <c r="D2095" s="1">
        <f t="shared" si="355"/>
        <v>52363925.345884502</v>
      </c>
      <c r="E2095" s="1">
        <f t="shared" si="356"/>
        <v>6925054.0817863997</v>
      </c>
      <c r="F2095" s="1">
        <f t="shared" si="357"/>
        <v>4021754.8446</v>
      </c>
      <c r="G2095" s="1">
        <f t="shared" si="358"/>
        <v>2007692.95754449</v>
      </c>
      <c r="H2095" s="2">
        <f t="shared" si="359"/>
        <v>-0.41924571315946446</v>
      </c>
      <c r="I2095" s="2">
        <f t="shared" si="360"/>
        <v>-0.92319607787165092</v>
      </c>
      <c r="J2095" s="2">
        <f t="shared" si="361"/>
        <v>0.49920819023571622</v>
      </c>
      <c r="K2095" s="2">
        <f t="shared" si="362"/>
        <v>5.0500560684154251E-5</v>
      </c>
      <c r="L2095" s="2">
        <f>AM2095/SUM(AM1:AM$2583)</f>
        <v>3.9416712714100123E-5</v>
      </c>
      <c r="M2095" t="s">
        <v>3884</v>
      </c>
      <c r="N2095" t="s">
        <v>4726</v>
      </c>
      <c r="O2095" t="s">
        <v>4727</v>
      </c>
      <c r="P2095" s="1">
        <v>1481614.7612580301</v>
      </c>
      <c r="Q2095" s="1">
        <v>475180.28386789502</v>
      </c>
      <c r="R2095" s="1">
        <v>1131809.2693260501</v>
      </c>
      <c r="S2095" s="1">
        <v>1442681.75359268</v>
      </c>
      <c r="T2095" s="1">
        <v>816702.01289421495</v>
      </c>
      <c r="U2095" s="1">
        <v>19487772.167403501</v>
      </c>
      <c r="V2095" s="1">
        <v>24430165.647024401</v>
      </c>
      <c r="W2095" s="1">
        <v>62780115.476911902</v>
      </c>
      <c r="X2095" s="1">
        <v>105650748.098515</v>
      </c>
      <c r="Y2095" s="1">
        <v>198155126.05428699</v>
      </c>
      <c r="Z2095" s="1">
        <v>174194742.91505</v>
      </c>
      <c r="AA2095" s="1">
        <v>153511206.242677</v>
      </c>
      <c r="AB2095" s="1">
        <v>63852357.740417697</v>
      </c>
      <c r="AC2095" s="1">
        <v>46346057.420278497</v>
      </c>
      <c r="AD2095" s="1">
        <v>52573918.674090497</v>
      </c>
      <c r="AE2095" s="1">
        <v>52363925.345884502</v>
      </c>
      <c r="AF2095" s="1">
        <v>32272374.816658001</v>
      </c>
      <c r="AG2095" s="1">
        <v>56229341.693053298</v>
      </c>
      <c r="AH2095" s="1">
        <v>22311483.077666901</v>
      </c>
      <c r="AI2095" s="1">
        <v>4832883.1453429898</v>
      </c>
      <c r="AJ2095" s="1">
        <v>3411120.9057157901</v>
      </c>
      <c r="AK2095" s="1">
        <v>6925054.0817863997</v>
      </c>
      <c r="AL2095" s="1">
        <v>4021754.8446</v>
      </c>
      <c r="AM2095" s="1">
        <v>2007692.95754449</v>
      </c>
    </row>
    <row r="2096" spans="1:39" x14ac:dyDescent="0.3">
      <c r="A2096" t="str">
        <f t="shared" si="352"/>
        <v>PAMS</v>
      </c>
      <c r="B2096" t="str">
        <f t="shared" si="353"/>
        <v>R498</v>
      </c>
      <c r="C2096" t="str">
        <f t="shared" si="354"/>
        <v>PATENT AND TRADEMARK SERVICES</v>
      </c>
      <c r="D2096" s="1">
        <f t="shared" si="355"/>
        <v>1123036.3470851199</v>
      </c>
      <c r="E2096" s="1">
        <f t="shared" si="356"/>
        <v>86477.564951907494</v>
      </c>
      <c r="F2096" s="1">
        <f t="shared" si="357"/>
        <v>46656</v>
      </c>
      <c r="G2096" s="1">
        <f t="shared" si="358"/>
        <v>-23511.1300530806</v>
      </c>
      <c r="H2096" s="2">
        <f t="shared" si="359"/>
        <v>-0.46048434613131561</v>
      </c>
      <c r="I2096" s="2">
        <f t="shared" si="360"/>
        <v>-0.95845548532681313</v>
      </c>
      <c r="J2096" s="2">
        <f t="shared" si="361"/>
        <v>-0.5039251125917481</v>
      </c>
      <c r="K2096" s="2">
        <f t="shared" si="362"/>
        <v>5.8585225860882664E-7</v>
      </c>
      <c r="L2096" s="2">
        <f>AM2096/SUM(AM1:AM$2583)</f>
        <v>-4.6159023241261107E-7</v>
      </c>
      <c r="M2096" t="s">
        <v>3884</v>
      </c>
      <c r="N2096" t="s">
        <v>4728</v>
      </c>
      <c r="O2096" t="s">
        <v>4729</v>
      </c>
      <c r="P2096" s="1">
        <v>447051.50028048299</v>
      </c>
      <c r="Q2096" s="1">
        <v>1011677.10415984</v>
      </c>
      <c r="R2096" s="1">
        <v>1554599.5604824</v>
      </c>
      <c r="S2096" s="1">
        <v>1287474.2475892799</v>
      </c>
      <c r="T2096" s="1">
        <v>567965.71955139097</v>
      </c>
      <c r="U2096" s="1">
        <v>2531747.3637237302</v>
      </c>
      <c r="V2096" s="1">
        <v>2139460.79883479</v>
      </c>
      <c r="W2096" s="1">
        <v>917925.45277672901</v>
      </c>
      <c r="X2096" s="1">
        <v>734636.85346500599</v>
      </c>
      <c r="Y2096" s="1">
        <v>9496068.8880673796</v>
      </c>
      <c r="Z2096" s="1">
        <v>10145167.143143499</v>
      </c>
      <c r="AA2096" s="1">
        <v>30275332.6374585</v>
      </c>
      <c r="AB2096" s="1">
        <v>4064807.93176552</v>
      </c>
      <c r="AC2096" s="1">
        <v>2828887.2272537602</v>
      </c>
      <c r="AD2096" s="1">
        <v>3999031.5430992702</v>
      </c>
      <c r="AE2096" s="1">
        <v>1123036.3470851199</v>
      </c>
      <c r="AF2096" s="1">
        <v>1536325.75473444</v>
      </c>
      <c r="AG2096" s="1">
        <v>1183548.4260197999</v>
      </c>
      <c r="AH2096" s="1">
        <v>1216249.6509219401</v>
      </c>
      <c r="AI2096" s="1">
        <v>245865.33333183301</v>
      </c>
      <c r="AJ2096" s="1">
        <v>30754.152904268001</v>
      </c>
      <c r="AK2096" s="1">
        <v>86477.564951907494</v>
      </c>
      <c r="AL2096" s="1">
        <v>46656</v>
      </c>
      <c r="AM2096" s="1">
        <v>-23511.1300530806</v>
      </c>
    </row>
    <row r="2097" spans="1:39" x14ac:dyDescent="0.3">
      <c r="A2097" t="str">
        <f t="shared" si="352"/>
        <v>PAMS</v>
      </c>
      <c r="B2097" t="str">
        <f t="shared" si="353"/>
        <v>R499</v>
      </c>
      <c r="C2097" t="str">
        <f t="shared" si="354"/>
        <v>OTHER PROFESSIONAL SERVICES</v>
      </c>
      <c r="D2097" s="1">
        <f t="shared" si="355"/>
        <v>3372043137.9425998</v>
      </c>
      <c r="E2097" s="1">
        <f t="shared" si="356"/>
        <v>3127427291.7392001</v>
      </c>
      <c r="F2097" s="1">
        <f t="shared" si="357"/>
        <v>2946232885.3291001</v>
      </c>
      <c r="G2097" s="1">
        <f t="shared" si="358"/>
        <v>2106740847.5660701</v>
      </c>
      <c r="H2097" s="2">
        <f t="shared" si="359"/>
        <v>-5.7937208288968867E-2</v>
      </c>
      <c r="I2097" s="2">
        <f t="shared" si="360"/>
        <v>-0.12627663265105826</v>
      </c>
      <c r="J2097" s="2">
        <f t="shared" si="361"/>
        <v>0.71506256618635999</v>
      </c>
      <c r="K2097" s="2">
        <f t="shared" si="362"/>
        <v>3.6995395881722681E-2</v>
      </c>
      <c r="L2097" s="2">
        <f>AM2097/SUM(AM1:AM$2583)</f>
        <v>4.1361303997965247E-2</v>
      </c>
      <c r="M2097" t="s">
        <v>3884</v>
      </c>
      <c r="N2097" t="s">
        <v>4730</v>
      </c>
      <c r="O2097" t="s">
        <v>4731</v>
      </c>
      <c r="P2097" s="1">
        <v>174639140.83102199</v>
      </c>
      <c r="Q2097" s="1">
        <v>520819533.82622701</v>
      </c>
      <c r="R2097" s="1">
        <v>206370735.80485901</v>
      </c>
      <c r="S2097" s="1">
        <v>766970880.875718</v>
      </c>
      <c r="T2097" s="1">
        <v>305074696.37757897</v>
      </c>
      <c r="U2097" s="1">
        <v>1215340270.3067</v>
      </c>
      <c r="V2097" s="1">
        <v>2219250425.4573798</v>
      </c>
      <c r="W2097" s="1">
        <v>1194406365.67114</v>
      </c>
      <c r="X2097" s="1">
        <v>1776796255.9223399</v>
      </c>
      <c r="Y2097" s="1">
        <v>1886077476.3317399</v>
      </c>
      <c r="Z2097" s="1">
        <v>1856262254.4860699</v>
      </c>
      <c r="AA2097" s="1">
        <v>1893916654.8111</v>
      </c>
      <c r="AB2097" s="1">
        <v>5596732131.7006302</v>
      </c>
      <c r="AC2097" s="1">
        <v>3374212545.7780399</v>
      </c>
      <c r="AD2097" s="1">
        <v>3131554031.5606298</v>
      </c>
      <c r="AE2097" s="1">
        <v>3372043137.9425998</v>
      </c>
      <c r="AF2097" s="1">
        <v>3293712625.8543401</v>
      </c>
      <c r="AG2097" s="1">
        <v>3147557811.6982999</v>
      </c>
      <c r="AH2097" s="1">
        <v>2937157664.78443</v>
      </c>
      <c r="AI2097" s="1">
        <v>2835793936.9934201</v>
      </c>
      <c r="AJ2097" s="1">
        <v>2956295886.5455098</v>
      </c>
      <c r="AK2097" s="1">
        <v>3127427291.7392001</v>
      </c>
      <c r="AL2097" s="1">
        <v>2946232885.3291001</v>
      </c>
      <c r="AM2097" s="1">
        <v>2106740847.5660701</v>
      </c>
    </row>
    <row r="2098" spans="1:39" x14ac:dyDescent="0.3">
      <c r="A2098" t="str">
        <f t="shared" si="352"/>
        <v>PAMS</v>
      </c>
      <c r="B2098" t="str">
        <f t="shared" si="353"/>
        <v>R602</v>
      </c>
      <c r="C2098" t="str">
        <f t="shared" si="354"/>
        <v>COURIER AND MESSENGER SERVICES</v>
      </c>
      <c r="D2098" s="1">
        <f t="shared" si="355"/>
        <v>1397845.79001053</v>
      </c>
      <c r="E2098" s="1">
        <f t="shared" si="356"/>
        <v>626495.46296568599</v>
      </c>
      <c r="F2098" s="1">
        <f t="shared" si="357"/>
        <v>556763.14879999997</v>
      </c>
      <c r="G2098" s="1">
        <f t="shared" si="358"/>
        <v>592864.69269590499</v>
      </c>
      <c r="H2098" s="2">
        <f t="shared" si="359"/>
        <v>-0.11130537775260052</v>
      </c>
      <c r="I2098" s="2">
        <f t="shared" si="360"/>
        <v>-0.60169916254080802</v>
      </c>
      <c r="J2098" s="2">
        <f t="shared" si="361"/>
        <v>1.0648418344025017</v>
      </c>
      <c r="K2098" s="2">
        <f t="shared" si="362"/>
        <v>6.9911897341101299E-6</v>
      </c>
      <c r="L2098" s="2">
        <f>AM2098/SUM(AM1:AM$2583)</f>
        <v>1.1639617095090545E-5</v>
      </c>
      <c r="M2098" t="s">
        <v>3884</v>
      </c>
      <c r="N2098" t="s">
        <v>4732</v>
      </c>
      <c r="O2098" t="s">
        <v>4733</v>
      </c>
      <c r="P2098" s="1">
        <v>226525.35297763799</v>
      </c>
      <c r="Q2098" s="1">
        <v>94648.6283880439</v>
      </c>
      <c r="R2098" s="1">
        <v>615449.68035280798</v>
      </c>
      <c r="S2098" s="1">
        <v>687686.90715298103</v>
      </c>
      <c r="T2098" s="1">
        <v>541969.04332395096</v>
      </c>
      <c r="U2098" s="1">
        <v>520220.97335407097</v>
      </c>
      <c r="V2098" s="1">
        <v>720776.23045036197</v>
      </c>
      <c r="W2098" s="1">
        <v>327368.54788650002</v>
      </c>
      <c r="X2098" s="1">
        <v>501133.561820501</v>
      </c>
      <c r="Y2098" s="1">
        <v>1682313.13399637</v>
      </c>
      <c r="Z2098" s="1">
        <v>3559681.9938874398</v>
      </c>
      <c r="AA2098" s="1">
        <v>3730686.44285235</v>
      </c>
      <c r="AB2098" s="1">
        <v>4096200.2787243901</v>
      </c>
      <c r="AC2098" s="1">
        <v>3710117.02265681</v>
      </c>
      <c r="AD2098" s="1">
        <v>3999809.4626932102</v>
      </c>
      <c r="AE2098" s="1">
        <v>1397845.79001053</v>
      </c>
      <c r="AF2098" s="1">
        <v>783310.13474172202</v>
      </c>
      <c r="AG2098" s="1">
        <v>867510.72218275699</v>
      </c>
      <c r="AH2098" s="1">
        <v>734020.84992680606</v>
      </c>
      <c r="AI2098" s="1">
        <v>960881.26427761803</v>
      </c>
      <c r="AJ2098" s="1">
        <v>1071400.8923593899</v>
      </c>
      <c r="AK2098" s="1">
        <v>626495.46296568599</v>
      </c>
      <c r="AL2098" s="1">
        <v>556763.14879999997</v>
      </c>
      <c r="AM2098" s="1">
        <v>592864.69269590499</v>
      </c>
    </row>
    <row r="2099" spans="1:39" x14ac:dyDescent="0.3">
      <c r="A2099" t="str">
        <f t="shared" si="352"/>
        <v>PAMS</v>
      </c>
      <c r="B2099" t="str">
        <f t="shared" si="353"/>
        <v>R603</v>
      </c>
      <c r="C2099" t="str">
        <f t="shared" si="354"/>
        <v>SUPPORT- ADMINISTRATIVE: TRANSCRIPTION</v>
      </c>
      <c r="D2099" s="1">
        <f t="shared" si="355"/>
        <v>2003244.4133114801</v>
      </c>
      <c r="E2099" s="1">
        <f t="shared" si="356"/>
        <v>69258.719775153295</v>
      </c>
      <c r="F2099" s="1">
        <f t="shared" si="357"/>
        <v>30693.5</v>
      </c>
      <c r="G2099" s="1">
        <f t="shared" si="358"/>
        <v>20029.765968141699</v>
      </c>
      <c r="H2099" s="2">
        <f t="shared" si="359"/>
        <v>-0.55682836616608444</v>
      </c>
      <c r="I2099" s="2">
        <f t="shared" si="360"/>
        <v>-0.98467810527959398</v>
      </c>
      <c r="J2099" s="2">
        <f t="shared" si="361"/>
        <v>0.65257354059138573</v>
      </c>
      <c r="K2099" s="2">
        <f t="shared" si="362"/>
        <v>3.8541358666859613E-7</v>
      </c>
      <c r="L2099" s="2">
        <f>AM2099/SUM(AM1:AM$2583)</f>
        <v>3.932411716294052E-7</v>
      </c>
      <c r="M2099" t="s">
        <v>3884</v>
      </c>
      <c r="N2099" t="s">
        <v>4734</v>
      </c>
      <c r="O2099" t="s">
        <v>4735</v>
      </c>
      <c r="P2099" s="1">
        <v>2794802.5906680198</v>
      </c>
      <c r="Q2099" s="1">
        <v>2773589.7161917998</v>
      </c>
      <c r="R2099" s="1">
        <v>4562085.6307631703</v>
      </c>
      <c r="S2099" s="1">
        <v>3873965.8181605702</v>
      </c>
      <c r="T2099" s="1">
        <v>4663624.0276998403</v>
      </c>
      <c r="U2099" s="1">
        <v>6672185.1522732303</v>
      </c>
      <c r="V2099" s="1">
        <v>5767436.0078078797</v>
      </c>
      <c r="W2099" s="1">
        <v>5285006.6788079096</v>
      </c>
      <c r="X2099" s="1">
        <v>6157623.6400354803</v>
      </c>
      <c r="Y2099" s="1">
        <v>5407311.9253362501</v>
      </c>
      <c r="Z2099" s="1">
        <v>5901637.9563077502</v>
      </c>
      <c r="AA2099" s="1">
        <v>4569635.85202784</v>
      </c>
      <c r="AB2099" s="1">
        <v>5489750.0957685104</v>
      </c>
      <c r="AC2099" s="1">
        <v>4983818.7988420203</v>
      </c>
      <c r="AD2099" s="1">
        <v>3726534.2335184999</v>
      </c>
      <c r="AE2099" s="1">
        <v>2003244.4133114801</v>
      </c>
      <c r="AF2099" s="1">
        <v>1038062.67144252</v>
      </c>
      <c r="AG2099" s="1">
        <v>665322.08332486695</v>
      </c>
      <c r="AH2099" s="1">
        <v>170658.307034055</v>
      </c>
      <c r="AI2099" s="1">
        <v>77071.052995379301</v>
      </c>
      <c r="AJ2099" s="1">
        <v>276893.70343301998</v>
      </c>
      <c r="AK2099" s="1">
        <v>69258.719775153295</v>
      </c>
      <c r="AL2099" s="1">
        <v>30693.5</v>
      </c>
      <c r="AM2099" s="1">
        <v>20029.765968141699</v>
      </c>
    </row>
    <row r="2100" spans="1:39" x14ac:dyDescent="0.3">
      <c r="A2100" t="str">
        <f t="shared" si="352"/>
        <v>PAMS</v>
      </c>
      <c r="B2100" t="str">
        <f t="shared" si="353"/>
        <v>R604</v>
      </c>
      <c r="C2100" t="str">
        <f t="shared" si="354"/>
        <v>MAILING AND DISTRIBUTION SERVICES</v>
      </c>
      <c r="D2100" s="1">
        <f t="shared" si="355"/>
        <v>8561773.6753653698</v>
      </c>
      <c r="E2100" s="1">
        <f t="shared" si="356"/>
        <v>9368354.1306990404</v>
      </c>
      <c r="F2100" s="1">
        <f t="shared" si="357"/>
        <v>15805843.893300001</v>
      </c>
      <c r="G2100" s="1">
        <f t="shared" si="358"/>
        <v>9703668.01441589</v>
      </c>
      <c r="H2100" s="2">
        <f t="shared" si="359"/>
        <v>0.68715269222221553</v>
      </c>
      <c r="I2100" s="2">
        <f t="shared" si="360"/>
        <v>0.84609457019143797</v>
      </c>
      <c r="J2100" s="2">
        <f t="shared" si="361"/>
        <v>0.6139291315238925</v>
      </c>
      <c r="K2100" s="2">
        <f t="shared" si="362"/>
        <v>1.9847156516007234E-4</v>
      </c>
      <c r="L2100" s="2">
        <f>AM2100/SUM(AM1:AM$2583)</f>
        <v>1.905105524029103E-4</v>
      </c>
      <c r="M2100" t="s">
        <v>3884</v>
      </c>
      <c r="N2100" t="s">
        <v>4736</v>
      </c>
      <c r="O2100" t="s">
        <v>4737</v>
      </c>
      <c r="P2100" s="1">
        <v>6898840.9350443101</v>
      </c>
      <c r="Q2100" s="1">
        <v>5845278.4424460204</v>
      </c>
      <c r="R2100" s="1">
        <v>7435261.8973695301</v>
      </c>
      <c r="S2100" s="1">
        <v>8430692.6408141498</v>
      </c>
      <c r="T2100" s="1">
        <v>13684041.926389899</v>
      </c>
      <c r="U2100" s="1">
        <v>14086510.413912199</v>
      </c>
      <c r="V2100" s="1">
        <v>13547882.7910056</v>
      </c>
      <c r="W2100" s="1">
        <v>11658373.866672199</v>
      </c>
      <c r="X2100" s="1">
        <v>12607954.611655399</v>
      </c>
      <c r="Y2100" s="1">
        <v>13690617.748909401</v>
      </c>
      <c r="Z2100" s="1">
        <v>13958361.333821701</v>
      </c>
      <c r="AA2100" s="1">
        <v>13446915.583366999</v>
      </c>
      <c r="AB2100" s="1">
        <v>8891578.3402042203</v>
      </c>
      <c r="AC2100" s="1">
        <v>6494108.5271417499</v>
      </c>
      <c r="AD2100" s="1">
        <v>4513739.2466486497</v>
      </c>
      <c r="AE2100" s="1">
        <v>8561773.6753653698</v>
      </c>
      <c r="AF2100" s="1">
        <v>8307913.7666761698</v>
      </c>
      <c r="AG2100" s="1">
        <v>8925197.1276665404</v>
      </c>
      <c r="AH2100" s="1">
        <v>8297961.1696626404</v>
      </c>
      <c r="AI2100" s="1">
        <v>11509027.086312201</v>
      </c>
      <c r="AJ2100" s="1">
        <v>8008493.16284429</v>
      </c>
      <c r="AK2100" s="1">
        <v>9368354.1306990404</v>
      </c>
      <c r="AL2100" s="1">
        <v>15805843.893300001</v>
      </c>
      <c r="AM2100" s="1">
        <v>9703668.01441589</v>
      </c>
    </row>
    <row r="2101" spans="1:39" x14ac:dyDescent="0.3">
      <c r="A2101" t="str">
        <f t="shared" si="352"/>
        <v>PAMS</v>
      </c>
      <c r="B2101" t="str">
        <f t="shared" si="353"/>
        <v>R605</v>
      </c>
      <c r="C2101" t="str">
        <f t="shared" si="354"/>
        <v>LIBRARY SERVICES</v>
      </c>
      <c r="D2101" s="1">
        <f t="shared" si="355"/>
        <v>4732564.7368479697</v>
      </c>
      <c r="E2101" s="1">
        <f t="shared" si="356"/>
        <v>1351999.97872973</v>
      </c>
      <c r="F2101" s="1">
        <f t="shared" si="357"/>
        <v>1040300.774</v>
      </c>
      <c r="G2101" s="1">
        <f t="shared" si="358"/>
        <v>672777.05205431604</v>
      </c>
      <c r="H2101" s="2">
        <f t="shared" si="359"/>
        <v>-0.23054675268751601</v>
      </c>
      <c r="I2101" s="2">
        <f t="shared" si="360"/>
        <v>-0.78018245246595996</v>
      </c>
      <c r="J2101" s="2">
        <f t="shared" si="361"/>
        <v>0.64671397817715748</v>
      </c>
      <c r="K2101" s="2">
        <f t="shared" si="362"/>
        <v>1.3062897764069155E-5</v>
      </c>
      <c r="L2101" s="2">
        <f>AM2101/SUM(AM1:AM$2583)</f>
        <v>1.3208523585149107E-5</v>
      </c>
      <c r="M2101" t="s">
        <v>3884</v>
      </c>
      <c r="N2101" t="s">
        <v>4738</v>
      </c>
      <c r="O2101" t="s">
        <v>4739</v>
      </c>
      <c r="P2101" s="1">
        <v>9234351.2545747999</v>
      </c>
      <c r="Q2101" s="1">
        <v>10699301.7997841</v>
      </c>
      <c r="R2101" s="1">
        <v>10592977.2241548</v>
      </c>
      <c r="S2101" s="1">
        <v>11053813.570619101</v>
      </c>
      <c r="T2101" s="1">
        <v>8136846.6107597603</v>
      </c>
      <c r="U2101" s="1">
        <v>11698299.3284149</v>
      </c>
      <c r="V2101" s="1">
        <v>13447327.456623301</v>
      </c>
      <c r="W2101" s="1">
        <v>12656681.1242943</v>
      </c>
      <c r="X2101" s="1">
        <v>11455712.2303201</v>
      </c>
      <c r="Y2101" s="1">
        <v>10634901.301316701</v>
      </c>
      <c r="Z2101" s="1">
        <v>10261065.594489301</v>
      </c>
      <c r="AA2101" s="1">
        <v>9316953.8009803891</v>
      </c>
      <c r="AB2101" s="1">
        <v>9990369.0856679603</v>
      </c>
      <c r="AC2101" s="1">
        <v>6447644.1437190901</v>
      </c>
      <c r="AD2101" s="1">
        <v>5407008.0775359999</v>
      </c>
      <c r="AE2101" s="1">
        <v>4732564.7368479697</v>
      </c>
      <c r="AF2101" s="1">
        <v>4315892.6441348698</v>
      </c>
      <c r="AG2101" s="1">
        <v>2569846.3141630702</v>
      </c>
      <c r="AH2101" s="1">
        <v>2080192.6824692001</v>
      </c>
      <c r="AI2101" s="1">
        <v>1334721.97948162</v>
      </c>
      <c r="AJ2101" s="1">
        <v>1368761.1200450701</v>
      </c>
      <c r="AK2101" s="1">
        <v>1351999.97872973</v>
      </c>
      <c r="AL2101" s="1">
        <v>1040300.774</v>
      </c>
      <c r="AM2101" s="1">
        <v>672777.05205431604</v>
      </c>
    </row>
    <row r="2102" spans="1:39" x14ac:dyDescent="0.3">
      <c r="A2102" t="str">
        <f t="shared" si="352"/>
        <v>PAMS</v>
      </c>
      <c r="B2102" t="str">
        <f t="shared" si="353"/>
        <v>R606</v>
      </c>
      <c r="C2102" t="str">
        <f t="shared" si="354"/>
        <v>COURT REPORTING SERVICES</v>
      </c>
      <c r="D2102" s="1">
        <f t="shared" si="355"/>
        <v>17719.991134067401</v>
      </c>
      <c r="E2102" s="1">
        <f t="shared" si="356"/>
        <v>109468.97129281001</v>
      </c>
      <c r="F2102" s="1">
        <f t="shared" si="357"/>
        <v>18712.049800000001</v>
      </c>
      <c r="G2102" s="1">
        <f t="shared" si="358"/>
        <v>17486.7487288913</v>
      </c>
      <c r="H2102" s="2">
        <f t="shared" si="359"/>
        <v>-0.82906526316074902</v>
      </c>
      <c r="I2102" s="2">
        <f t="shared" si="360"/>
        <v>5.5985280039182905E-2</v>
      </c>
      <c r="J2102" s="2">
        <f t="shared" si="361"/>
        <v>0.93451807342300353</v>
      </c>
      <c r="K2102" s="2">
        <f t="shared" si="362"/>
        <v>2.3496434839100746E-7</v>
      </c>
      <c r="L2102" s="2">
        <f>AM2102/SUM(AM1:AM$2583)</f>
        <v>3.4331452344853377E-7</v>
      </c>
      <c r="M2102" t="s">
        <v>3884</v>
      </c>
      <c r="N2102" t="s">
        <v>4740</v>
      </c>
      <c r="O2102" t="s">
        <v>4741</v>
      </c>
      <c r="P2102" s="1">
        <v>252385.11242419301</v>
      </c>
      <c r="Q2102" s="1">
        <v>70986.471291032896</v>
      </c>
      <c r="R2102" s="1"/>
      <c r="S2102" s="1">
        <v>17836.527719064299</v>
      </c>
      <c r="T2102" s="1">
        <v>8480.1196528372002</v>
      </c>
      <c r="U2102" s="1">
        <v>54056.206816344798</v>
      </c>
      <c r="V2102" s="1">
        <v>27030.1397662913</v>
      </c>
      <c r="W2102" s="1">
        <v>44962.752643966604</v>
      </c>
      <c r="X2102" s="1">
        <v>22282.1319056137</v>
      </c>
      <c r="Y2102" s="1">
        <v>-16270.874007631401</v>
      </c>
      <c r="Z2102" s="1">
        <v>12899.5568649415</v>
      </c>
      <c r="AA2102" s="1">
        <v>-2057.64746850865</v>
      </c>
      <c r="AB2102" s="1">
        <v>44090.762203867504</v>
      </c>
      <c r="AC2102" s="1">
        <v>20686.342886806699</v>
      </c>
      <c r="AD2102" s="1">
        <v>36026.389250236702</v>
      </c>
      <c r="AE2102" s="1">
        <v>17719.991134067401</v>
      </c>
      <c r="AF2102" s="1">
        <v>342698.61868517799</v>
      </c>
      <c r="AG2102" s="1">
        <v>317024.31834640302</v>
      </c>
      <c r="AH2102" s="1">
        <v>305847.658781506</v>
      </c>
      <c r="AI2102" s="1">
        <v>297219.18538174499</v>
      </c>
      <c r="AJ2102" s="1">
        <v>292956.07759433897</v>
      </c>
      <c r="AK2102" s="1">
        <v>109468.97129281001</v>
      </c>
      <c r="AL2102" s="1">
        <v>18712.049800000001</v>
      </c>
      <c r="AM2102" s="1">
        <v>17486.7487288913</v>
      </c>
    </row>
    <row r="2103" spans="1:39" x14ac:dyDescent="0.3">
      <c r="A2103" t="str">
        <f t="shared" si="352"/>
        <v>PAMS</v>
      </c>
      <c r="B2103" t="str">
        <f t="shared" si="353"/>
        <v>R607</v>
      </c>
      <c r="C2103" t="str">
        <f t="shared" si="354"/>
        <v>SUPPORT- ADMINISTRATIVE: WORD PROCESSING/TYPING</v>
      </c>
      <c r="D2103" s="1">
        <f t="shared" si="355"/>
        <v>105329.48810274201</v>
      </c>
      <c r="E2103" s="1">
        <f t="shared" si="356"/>
        <v>112424.04561505601</v>
      </c>
      <c r="F2103" s="1">
        <f t="shared" si="357"/>
        <v>44161.960899999998</v>
      </c>
      <c r="G2103" s="1">
        <f t="shared" si="358"/>
        <v>0</v>
      </c>
      <c r="H2103" s="2">
        <f t="shared" si="359"/>
        <v>-0.60718402670535321</v>
      </c>
      <c r="I2103" s="2">
        <f t="shared" si="360"/>
        <v>-0.58072557177033934</v>
      </c>
      <c r="J2103" s="2">
        <f t="shared" si="361"/>
        <v>0</v>
      </c>
      <c r="K2103" s="2">
        <f t="shared" si="362"/>
        <v>5.5453499095206813E-7</v>
      </c>
      <c r="L2103" s="2">
        <f>AM2103/SUM(AM1:AM$2583)</f>
        <v>0</v>
      </c>
      <c r="M2103" t="s">
        <v>3884</v>
      </c>
      <c r="N2103" t="s">
        <v>4742</v>
      </c>
      <c r="O2103" t="s">
        <v>4743</v>
      </c>
      <c r="P2103" s="1">
        <v>1342703.9859591799</v>
      </c>
      <c r="Q2103" s="1">
        <v>179819.77412016501</v>
      </c>
      <c r="R2103" s="1">
        <v>2687896.5710835699</v>
      </c>
      <c r="S2103" s="1">
        <v>2143555.9577025902</v>
      </c>
      <c r="T2103" s="1">
        <v>2341362.37487975</v>
      </c>
      <c r="U2103" s="1">
        <v>2216074.93837186</v>
      </c>
      <c r="V2103" s="1">
        <v>2106840.91620471</v>
      </c>
      <c r="W2103" s="1">
        <v>2324426.3908912698</v>
      </c>
      <c r="X2103" s="1">
        <v>281227.65049927699</v>
      </c>
      <c r="Y2103" s="1">
        <v>580933.84710503602</v>
      </c>
      <c r="Z2103" s="1">
        <v>365181.046412025</v>
      </c>
      <c r="AA2103" s="1">
        <v>229117.038304499</v>
      </c>
      <c r="AB2103" s="1">
        <v>20609.702536767702</v>
      </c>
      <c r="AC2103" s="1">
        <v>13730.698335249101</v>
      </c>
      <c r="AD2103" s="1">
        <v>182209.997495352</v>
      </c>
      <c r="AE2103" s="1">
        <v>105329.48810274201</v>
      </c>
      <c r="AF2103" s="1">
        <v>91051.5539719183</v>
      </c>
      <c r="AG2103" s="1">
        <v>188087.87749995201</v>
      </c>
      <c r="AH2103" s="1">
        <v>958679.57605836797</v>
      </c>
      <c r="AI2103" s="1">
        <v>108893.83133899599</v>
      </c>
      <c r="AJ2103" s="1">
        <v>526208.35632001597</v>
      </c>
      <c r="AK2103" s="1">
        <v>112424.04561505601</v>
      </c>
      <c r="AL2103" s="1">
        <v>44161.960899999998</v>
      </c>
      <c r="AM2103" s="1"/>
    </row>
    <row r="2104" spans="1:39" x14ac:dyDescent="0.3">
      <c r="A2104" t="str">
        <f t="shared" si="352"/>
        <v>PAMS</v>
      </c>
      <c r="B2104" t="str">
        <f t="shared" si="353"/>
        <v>R608</v>
      </c>
      <c r="C2104" t="str">
        <f t="shared" si="354"/>
        <v>ADMIN SVCS/TRANSLATION-SIGN LANGUAG</v>
      </c>
      <c r="D2104" s="1">
        <f t="shared" si="355"/>
        <v>8375679.6583278598</v>
      </c>
      <c r="E2104" s="1">
        <f t="shared" si="356"/>
        <v>4820681.1869677398</v>
      </c>
      <c r="F2104" s="1">
        <f t="shared" si="357"/>
        <v>2640098.9863</v>
      </c>
      <c r="G2104" s="1">
        <f t="shared" si="358"/>
        <v>1512699.35338736</v>
      </c>
      <c r="H2104" s="2">
        <f t="shared" si="359"/>
        <v>-0.45233901934082255</v>
      </c>
      <c r="I2104" s="2">
        <f t="shared" si="360"/>
        <v>-0.68478988046361411</v>
      </c>
      <c r="J2104" s="2">
        <f t="shared" si="361"/>
        <v>0.57297069588566885</v>
      </c>
      <c r="K2104" s="2">
        <f t="shared" si="362"/>
        <v>3.3151319317445317E-5</v>
      </c>
      <c r="L2104" s="2">
        <f>AM2104/SUM(AM1:AM$2583)</f>
        <v>2.9698582948759136E-5</v>
      </c>
      <c r="M2104" t="s">
        <v>3884</v>
      </c>
      <c r="N2104" t="s">
        <v>4744</v>
      </c>
      <c r="O2104" t="s">
        <v>4745</v>
      </c>
      <c r="P2104" s="1">
        <v>7601607.5673815599</v>
      </c>
      <c r="Q2104" s="1">
        <v>4440782.7133644205</v>
      </c>
      <c r="R2104" s="1">
        <v>4082540.6500028898</v>
      </c>
      <c r="S2104" s="1">
        <v>4980563.5029820101</v>
      </c>
      <c r="T2104" s="1">
        <v>3107158.3827083502</v>
      </c>
      <c r="U2104" s="1">
        <v>10334400.7701794</v>
      </c>
      <c r="V2104" s="1">
        <v>13179440.6377312</v>
      </c>
      <c r="W2104" s="1">
        <v>14203806.2874576</v>
      </c>
      <c r="X2104" s="1">
        <v>18356757.814166099</v>
      </c>
      <c r="Y2104" s="1">
        <v>11025109.3765656</v>
      </c>
      <c r="Z2104" s="1">
        <v>3501256.2556227902</v>
      </c>
      <c r="AA2104" s="1">
        <v>6620091.9184870096</v>
      </c>
      <c r="AB2104" s="1">
        <v>8176860.4859158099</v>
      </c>
      <c r="AC2104" s="1">
        <v>8472344.6917819604</v>
      </c>
      <c r="AD2104" s="1">
        <v>5879329.5899286103</v>
      </c>
      <c r="AE2104" s="1">
        <v>8375679.6583278598</v>
      </c>
      <c r="AF2104" s="1">
        <v>8606857.1458120793</v>
      </c>
      <c r="AG2104" s="1">
        <v>10714762.500192201</v>
      </c>
      <c r="AH2104" s="1">
        <v>8802709.0934474394</v>
      </c>
      <c r="AI2104" s="1">
        <v>6482191.0637310101</v>
      </c>
      <c r="AJ2104" s="1">
        <v>4719295.7684931504</v>
      </c>
      <c r="AK2104" s="1">
        <v>4820681.1869677398</v>
      </c>
      <c r="AL2104" s="1">
        <v>2640098.9863</v>
      </c>
      <c r="AM2104" s="1">
        <v>1512699.35338736</v>
      </c>
    </row>
    <row r="2105" spans="1:39" x14ac:dyDescent="0.3">
      <c r="A2105" t="str">
        <f t="shared" si="352"/>
        <v>PAMS</v>
      </c>
      <c r="B2105" t="str">
        <f t="shared" si="353"/>
        <v>R609</v>
      </c>
      <c r="C2105" t="str">
        <f t="shared" si="354"/>
        <v>STENOGRAPHIC SERVICES</v>
      </c>
      <c r="D2105" s="1">
        <f t="shared" si="355"/>
        <v>0</v>
      </c>
      <c r="E2105" s="1">
        <f t="shared" si="356"/>
        <v>0</v>
      </c>
      <c r="F2105" s="1">
        <f t="shared" si="357"/>
        <v>0</v>
      </c>
      <c r="G2105" s="1">
        <f t="shared" si="358"/>
        <v>0</v>
      </c>
      <c r="H2105" s="2" t="e">
        <f t="shared" si="359"/>
        <v>#DIV/0!</v>
      </c>
      <c r="I2105" s="2" t="e">
        <f t="shared" si="360"/>
        <v>#DIV/0!</v>
      </c>
      <c r="J2105" s="2" t="e">
        <f t="shared" si="361"/>
        <v>#DIV/0!</v>
      </c>
      <c r="K2105" s="2">
        <f t="shared" si="362"/>
        <v>0</v>
      </c>
      <c r="L2105" s="2">
        <f>AM2105/SUM(AM1:AM$2583)</f>
        <v>0</v>
      </c>
      <c r="M2105" t="s">
        <v>3884</v>
      </c>
      <c r="N2105" t="s">
        <v>4746</v>
      </c>
      <c r="O2105" t="s">
        <v>4747</v>
      </c>
      <c r="P2105" s="1"/>
      <c r="Q2105" s="1"/>
      <c r="R2105" s="1"/>
      <c r="S2105" s="1"/>
      <c r="T2105" s="1"/>
      <c r="U2105" s="1">
        <v>21215.9495612916</v>
      </c>
      <c r="V2105" s="1">
        <v>102950.25663637801</v>
      </c>
      <c r="W2105" s="1">
        <v>75581.133882102498</v>
      </c>
      <c r="X2105" s="1">
        <v>76635.0767122783</v>
      </c>
      <c r="Y2105" s="1">
        <v>60837.586413557299</v>
      </c>
      <c r="Z2105" s="1">
        <v>80536.067028993697</v>
      </c>
      <c r="AA2105" s="1">
        <v>-3123.3076513204701</v>
      </c>
      <c r="AB2105" s="1">
        <v>19039.407068367302</v>
      </c>
      <c r="AC2105" s="1">
        <v>0</v>
      </c>
      <c r="AD2105" s="1">
        <v>6816.4283328184301</v>
      </c>
      <c r="AE2105" s="1"/>
      <c r="AF2105" s="1"/>
      <c r="AG2105" s="1"/>
      <c r="AH2105" s="1"/>
      <c r="AI2105" s="1"/>
      <c r="AJ2105" s="1"/>
      <c r="AK2105" s="1"/>
      <c r="AL2105" s="1"/>
      <c r="AM2105" s="1"/>
    </row>
    <row r="2106" spans="1:39" x14ac:dyDescent="0.3">
      <c r="A2106" t="str">
        <f t="shared" si="352"/>
        <v>PAMS</v>
      </c>
      <c r="B2106" t="str">
        <f t="shared" si="353"/>
        <v>R610</v>
      </c>
      <c r="C2106" t="str">
        <f t="shared" si="354"/>
        <v>PERSONAL PROPERTY MANAGEMENT SERVIC</v>
      </c>
      <c r="D2106" s="1">
        <f t="shared" si="355"/>
        <v>0</v>
      </c>
      <c r="E2106" s="1">
        <f t="shared" si="356"/>
        <v>0</v>
      </c>
      <c r="F2106" s="1">
        <f t="shared" si="357"/>
        <v>0</v>
      </c>
      <c r="G2106" s="1">
        <f t="shared" si="358"/>
        <v>0</v>
      </c>
      <c r="H2106" s="2" t="e">
        <f t="shared" si="359"/>
        <v>#DIV/0!</v>
      </c>
      <c r="I2106" s="2" t="e">
        <f t="shared" si="360"/>
        <v>#DIV/0!</v>
      </c>
      <c r="J2106" s="2" t="e">
        <f t="shared" si="361"/>
        <v>#DIV/0!</v>
      </c>
      <c r="K2106" s="2">
        <f t="shared" si="362"/>
        <v>0</v>
      </c>
      <c r="L2106" s="2">
        <f>AM2106/SUM(AM1:AM$2583)</f>
        <v>0</v>
      </c>
      <c r="M2106" t="s">
        <v>3884</v>
      </c>
      <c r="N2106" t="s">
        <v>4748</v>
      </c>
      <c r="O2106" t="s">
        <v>4749</v>
      </c>
      <c r="P2106" s="1"/>
      <c r="Q2106" s="1"/>
      <c r="R2106" s="1"/>
      <c r="S2106" s="1"/>
      <c r="T2106" s="1"/>
      <c r="U2106" s="1">
        <v>205458.05046705899</v>
      </c>
      <c r="V2106" s="1">
        <v>38588.520020154101</v>
      </c>
      <c r="W2106" s="1">
        <v>0</v>
      </c>
      <c r="X2106" s="1">
        <v>34190.787063846001</v>
      </c>
      <c r="Y2106" s="1">
        <v>392714.74403286498</v>
      </c>
      <c r="Z2106" s="1">
        <v>3076061.7890445502</v>
      </c>
      <c r="AA2106" s="1">
        <v>2263388.06808967</v>
      </c>
      <c r="AB2106" s="1">
        <v>259974.14208789699</v>
      </c>
      <c r="AC2106" s="1"/>
      <c r="AD2106" s="1">
        <v>-204411.18959628901</v>
      </c>
      <c r="AE2106" s="1"/>
      <c r="AF2106" s="1">
        <v>0</v>
      </c>
      <c r="AG2106" s="1">
        <v>0</v>
      </c>
      <c r="AH2106" s="1"/>
      <c r="AI2106" s="1"/>
      <c r="AJ2106" s="1"/>
      <c r="AK2106" s="1"/>
      <c r="AL2106" s="1"/>
      <c r="AM2106" s="1"/>
    </row>
    <row r="2107" spans="1:39" x14ac:dyDescent="0.3">
      <c r="A2107" t="str">
        <f t="shared" si="352"/>
        <v>PAMS</v>
      </c>
      <c r="B2107" t="str">
        <f t="shared" si="353"/>
        <v>R611</v>
      </c>
      <c r="C2107" t="str">
        <f t="shared" si="354"/>
        <v>CREDIT REPORTING SERVICES</v>
      </c>
      <c r="D2107" s="1">
        <f t="shared" si="355"/>
        <v>140819.48637486601</v>
      </c>
      <c r="E2107" s="1">
        <f t="shared" si="356"/>
        <v>0</v>
      </c>
      <c r="F2107" s="1">
        <f t="shared" si="357"/>
        <v>472932.8125</v>
      </c>
      <c r="G2107" s="1">
        <f t="shared" si="358"/>
        <v>0</v>
      </c>
      <c r="H2107" s="2" t="e">
        <f t="shared" si="359"/>
        <v>#DIV/0!</v>
      </c>
      <c r="I2107" s="2">
        <f t="shared" si="360"/>
        <v>2.3584330171538732</v>
      </c>
      <c r="J2107" s="2">
        <f t="shared" si="361"/>
        <v>0</v>
      </c>
      <c r="K2107" s="2">
        <f t="shared" si="362"/>
        <v>5.9385450182902464E-6</v>
      </c>
      <c r="L2107" s="2">
        <f>AM2107/SUM(AM1:AM$2583)</f>
        <v>0</v>
      </c>
      <c r="M2107" t="s">
        <v>3884</v>
      </c>
      <c r="N2107" t="s">
        <v>4750</v>
      </c>
      <c r="O2107" t="s">
        <v>4751</v>
      </c>
      <c r="P2107" s="1">
        <v>80786.502488458602</v>
      </c>
      <c r="Q2107" s="1">
        <v>78873.856990036598</v>
      </c>
      <c r="R2107" s="1">
        <v>81058.605006472702</v>
      </c>
      <c r="S2107" s="1">
        <v>97525.653483136601</v>
      </c>
      <c r="T2107" s="1"/>
      <c r="U2107" s="1">
        <v>21654.820591955198</v>
      </c>
      <c r="V2107" s="1">
        <v>41944.0435001675</v>
      </c>
      <c r="W2107" s="1"/>
      <c r="X2107" s="1">
        <v>117899.51330141199</v>
      </c>
      <c r="Y2107" s="1">
        <v>12007.2534307654</v>
      </c>
      <c r="Z2107" s="1">
        <v>12480.492411470101</v>
      </c>
      <c r="AA2107" s="1">
        <v>12834.087977834701</v>
      </c>
      <c r="AB2107" s="1">
        <v>15643.024597015299</v>
      </c>
      <c r="AC2107" s="1">
        <v>13652.8252909942</v>
      </c>
      <c r="AD2107" s="1">
        <v>106099.99218093599</v>
      </c>
      <c r="AE2107" s="1">
        <v>140819.48637486601</v>
      </c>
      <c r="AF2107" s="1">
        <v>121769.167350173</v>
      </c>
      <c r="AG2107" s="1">
        <v>149346.28176720999</v>
      </c>
      <c r="AH2107" s="1">
        <v>11017.1621316171</v>
      </c>
      <c r="AI2107" s="1">
        <v>10966.796159867499</v>
      </c>
      <c r="AJ2107" s="1">
        <v>10994.836235594699</v>
      </c>
      <c r="AK2107" s="1">
        <v>0</v>
      </c>
      <c r="AL2107" s="1">
        <v>472932.8125</v>
      </c>
      <c r="AM2107" s="1">
        <v>0</v>
      </c>
    </row>
    <row r="2108" spans="1:39" x14ac:dyDescent="0.3">
      <c r="A2108" t="str">
        <f t="shared" si="352"/>
        <v>PAMS</v>
      </c>
      <c r="B2108" t="str">
        <f t="shared" si="353"/>
        <v>R612</v>
      </c>
      <c r="C2108" t="str">
        <f t="shared" si="354"/>
        <v>INFORMATION RETRIEVAL</v>
      </c>
      <c r="D2108" s="1">
        <f t="shared" si="355"/>
        <v>2023218.8604244399</v>
      </c>
      <c r="E2108" s="1">
        <f t="shared" si="356"/>
        <v>90269.258763509002</v>
      </c>
      <c r="F2108" s="1">
        <f t="shared" si="357"/>
        <v>751307.14839999995</v>
      </c>
      <c r="G2108" s="1">
        <f t="shared" si="358"/>
        <v>8586.0930116767395</v>
      </c>
      <c r="H2108" s="2">
        <f t="shared" si="359"/>
        <v>7.3229568813487695</v>
      </c>
      <c r="I2108" s="2">
        <f t="shared" si="360"/>
        <v>-0.62865750063125281</v>
      </c>
      <c r="J2108" s="2">
        <f t="shared" si="361"/>
        <v>1.1428206200302859E-2</v>
      </c>
      <c r="K2108" s="2">
        <f t="shared" si="362"/>
        <v>9.4340489926075289E-6</v>
      </c>
      <c r="L2108" s="2">
        <f>AM2108/SUM(AM1:AM$2583)</f>
        <v>1.6856938223847166E-7</v>
      </c>
      <c r="M2108" t="s">
        <v>3884</v>
      </c>
      <c r="N2108" t="s">
        <v>4752</v>
      </c>
      <c r="O2108" t="s">
        <v>4753</v>
      </c>
      <c r="P2108" s="1">
        <v>121179.753732688</v>
      </c>
      <c r="Q2108" s="1">
        <v>1827925.2979011899</v>
      </c>
      <c r="R2108" s="1">
        <v>1182533.7925716301</v>
      </c>
      <c r="S2108" s="1">
        <v>1521691.24745905</v>
      </c>
      <c r="T2108" s="1">
        <v>73131.921194832699</v>
      </c>
      <c r="U2108" s="1">
        <v>879152.51197514101</v>
      </c>
      <c r="V2108" s="1">
        <v>343155.68346158601</v>
      </c>
      <c r="W2108" s="1">
        <v>328260.14167606703</v>
      </c>
      <c r="X2108" s="1">
        <v>239286.781588596</v>
      </c>
      <c r="Y2108" s="1">
        <v>276614.17124904098</v>
      </c>
      <c r="Z2108" s="1">
        <v>307517.86714946799</v>
      </c>
      <c r="AA2108" s="1">
        <v>256377.57833483699</v>
      </c>
      <c r="AB2108" s="1">
        <v>473542.84306589799</v>
      </c>
      <c r="AC2108" s="1">
        <v>499278.47848176002</v>
      </c>
      <c r="AD2108" s="1">
        <v>101112.873012273</v>
      </c>
      <c r="AE2108" s="1">
        <v>2023218.8604244399</v>
      </c>
      <c r="AF2108" s="1">
        <v>200460.55120576901</v>
      </c>
      <c r="AG2108" s="1">
        <v>329465.99022922001</v>
      </c>
      <c r="AH2108" s="1">
        <v>310533.19468837703</v>
      </c>
      <c r="AI2108" s="1">
        <v>111661.51727316</v>
      </c>
      <c r="AJ2108" s="1">
        <v>177997.42417998801</v>
      </c>
      <c r="AK2108" s="1">
        <v>90269.258763509002</v>
      </c>
      <c r="AL2108" s="1">
        <v>751307.14839999995</v>
      </c>
      <c r="AM2108" s="1">
        <v>8586.0930116767395</v>
      </c>
    </row>
    <row r="2109" spans="1:39" x14ac:dyDescent="0.3">
      <c r="A2109" t="str">
        <f t="shared" si="352"/>
        <v>PAMS</v>
      </c>
      <c r="B2109" t="str">
        <f t="shared" si="353"/>
        <v>R613</v>
      </c>
      <c r="C2109" t="str">
        <f t="shared" si="354"/>
        <v>POST OFFICE SERVICES</v>
      </c>
      <c r="D2109" s="1">
        <f t="shared" si="355"/>
        <v>9524763.0386979301</v>
      </c>
      <c r="E2109" s="1">
        <f t="shared" si="356"/>
        <v>10438172.413591299</v>
      </c>
      <c r="F2109" s="1">
        <f t="shared" si="357"/>
        <v>8273431.6812000005</v>
      </c>
      <c r="G2109" s="1">
        <f t="shared" si="358"/>
        <v>3875571.2986421501</v>
      </c>
      <c r="H2109" s="2">
        <f t="shared" si="359"/>
        <v>-0.20738694922998591</v>
      </c>
      <c r="I2109" s="2">
        <f t="shared" si="360"/>
        <v>-0.13137663923122556</v>
      </c>
      <c r="J2109" s="2">
        <f t="shared" si="361"/>
        <v>0.46843576498597822</v>
      </c>
      <c r="K2109" s="2">
        <f t="shared" si="362"/>
        <v>1.0388821666831365E-4</v>
      </c>
      <c r="L2109" s="2">
        <f>AM2109/SUM(AM1:AM$2583)</f>
        <v>7.6088467565491472E-5</v>
      </c>
      <c r="M2109" t="s">
        <v>3884</v>
      </c>
      <c r="N2109" t="s">
        <v>4754</v>
      </c>
      <c r="O2109" t="s">
        <v>4755</v>
      </c>
      <c r="P2109" s="1"/>
      <c r="Q2109" s="1">
        <v>434986.16634577198</v>
      </c>
      <c r="R2109" s="1">
        <v>1414039.0693003</v>
      </c>
      <c r="S2109" s="1">
        <v>7511229.2561258804</v>
      </c>
      <c r="T2109" s="1">
        <v>10650207.7078948</v>
      </c>
      <c r="U2109" s="1">
        <v>15031019.527158</v>
      </c>
      <c r="V2109" s="1">
        <v>14400311.5044297</v>
      </c>
      <c r="W2109" s="1">
        <v>15949540.722648401</v>
      </c>
      <c r="X2109" s="1">
        <v>19198708.231335498</v>
      </c>
      <c r="Y2109" s="1">
        <v>20651471.157134902</v>
      </c>
      <c r="Z2109" s="1">
        <v>21374254.426797599</v>
      </c>
      <c r="AA2109" s="1">
        <v>22328557.4774547</v>
      </c>
      <c r="AB2109" s="1">
        <v>20076562.2160515</v>
      </c>
      <c r="AC2109" s="1">
        <v>13517027.872338099</v>
      </c>
      <c r="AD2109" s="1">
        <v>12620959.3985544</v>
      </c>
      <c r="AE2109" s="1">
        <v>9524763.0386979301</v>
      </c>
      <c r="AF2109" s="1">
        <v>7430422.61230106</v>
      </c>
      <c r="AG2109" s="1">
        <v>7538811.1696326798</v>
      </c>
      <c r="AH2109" s="1">
        <v>8924475.9136373699</v>
      </c>
      <c r="AI2109" s="1">
        <v>8571808.2256111894</v>
      </c>
      <c r="AJ2109" s="1">
        <v>10554466.9839005</v>
      </c>
      <c r="AK2109" s="1">
        <v>10438172.413591299</v>
      </c>
      <c r="AL2109" s="1">
        <v>8273431.6812000005</v>
      </c>
      <c r="AM2109" s="1">
        <v>3875571.2986421501</v>
      </c>
    </row>
    <row r="2110" spans="1:39" x14ac:dyDescent="0.3">
      <c r="A2110" t="str">
        <f t="shared" si="352"/>
        <v>PAMS</v>
      </c>
      <c r="B2110" t="str">
        <f t="shared" si="353"/>
        <v>R614</v>
      </c>
      <c r="C2110" t="str">
        <f t="shared" si="354"/>
        <v>PAPER SHREDDING SERVICES</v>
      </c>
      <c r="D2110" s="1">
        <f t="shared" si="355"/>
        <v>178404.115796856</v>
      </c>
      <c r="E2110" s="1">
        <f t="shared" si="356"/>
        <v>210425.22385450301</v>
      </c>
      <c r="F2110" s="1">
        <f t="shared" si="357"/>
        <v>248981.74040000001</v>
      </c>
      <c r="G2110" s="1">
        <f t="shared" si="358"/>
        <v>108170.45543345201</v>
      </c>
      <c r="H2110" s="2">
        <f t="shared" si="359"/>
        <v>0.18323143888945848</v>
      </c>
      <c r="I2110" s="2">
        <f t="shared" si="360"/>
        <v>0.39560536082872022</v>
      </c>
      <c r="J2110" s="2">
        <f t="shared" si="361"/>
        <v>0.43445135880113722</v>
      </c>
      <c r="K2110" s="2">
        <f t="shared" si="362"/>
        <v>3.1264256465555671E-6</v>
      </c>
      <c r="L2110" s="2">
        <f>AM2110/SUM(AM1:AM$2583)</f>
        <v>2.1236931423958863E-6</v>
      </c>
      <c r="M2110" t="s">
        <v>3884</v>
      </c>
      <c r="N2110" t="s">
        <v>4756</v>
      </c>
      <c r="O2110" t="s">
        <v>4757</v>
      </c>
      <c r="P2110" s="1"/>
      <c r="Q2110" s="1"/>
      <c r="R2110" s="1"/>
      <c r="S2110" s="1">
        <v>245252.63709671801</v>
      </c>
      <c r="T2110" s="1">
        <v>56131.519947283698</v>
      </c>
      <c r="U2110" s="1">
        <v>36059.607249723798</v>
      </c>
      <c r="V2110" s="1">
        <v>75172.114761000194</v>
      </c>
      <c r="W2110" s="1">
        <v>146154.46141059001</v>
      </c>
      <c r="X2110" s="1">
        <v>23284.7862452757</v>
      </c>
      <c r="Y2110" s="1">
        <v>31621.718451813002</v>
      </c>
      <c r="Z2110" s="1">
        <v>78910.516121383698</v>
      </c>
      <c r="AA2110" s="1">
        <v>148759.04455195801</v>
      </c>
      <c r="AB2110" s="1">
        <v>121813.28531175799</v>
      </c>
      <c r="AC2110" s="1">
        <v>132670.63723061999</v>
      </c>
      <c r="AD2110" s="1">
        <v>151267.479990869</v>
      </c>
      <c r="AE2110" s="1">
        <v>178404.115796856</v>
      </c>
      <c r="AF2110" s="1">
        <v>132684.96866305801</v>
      </c>
      <c r="AG2110" s="1">
        <v>192700.60972162199</v>
      </c>
      <c r="AH2110" s="1">
        <v>114749.45304409</v>
      </c>
      <c r="AI2110" s="1">
        <v>315926.64116068999</v>
      </c>
      <c r="AJ2110" s="1">
        <v>273579.45538765303</v>
      </c>
      <c r="AK2110" s="1">
        <v>210425.22385450301</v>
      </c>
      <c r="AL2110" s="1">
        <v>248981.74040000001</v>
      </c>
      <c r="AM2110" s="1">
        <v>108170.45543345201</v>
      </c>
    </row>
    <row r="2111" spans="1:39" x14ac:dyDescent="0.3">
      <c r="A2111" t="str">
        <f t="shared" si="352"/>
        <v>PAMS</v>
      </c>
      <c r="B2111" t="str">
        <f t="shared" si="353"/>
        <v>R615</v>
      </c>
      <c r="C2111" t="str">
        <f t="shared" si="354"/>
        <v>SUPPORT- ADMINISTRATIVE: BACKGROUND INVESTIGATION</v>
      </c>
      <c r="D2111" s="1">
        <f t="shared" si="355"/>
        <v>198709.35951390199</v>
      </c>
      <c r="E2111" s="1">
        <f t="shared" si="356"/>
        <v>1550958.63183352</v>
      </c>
      <c r="F2111" s="1">
        <f t="shared" si="357"/>
        <v>698288.11600000004</v>
      </c>
      <c r="G2111" s="1">
        <f t="shared" si="358"/>
        <v>34388.380876213203</v>
      </c>
      <c r="H2111" s="2">
        <f t="shared" si="359"/>
        <v>-0.54976999278536898</v>
      </c>
      <c r="I2111" s="2">
        <f t="shared" si="360"/>
        <v>2.5141178941354636</v>
      </c>
      <c r="J2111" s="2">
        <f t="shared" si="361"/>
        <v>4.9246693575711951E-2</v>
      </c>
      <c r="K2111" s="2">
        <f t="shared" si="362"/>
        <v>8.7682971090171117E-6</v>
      </c>
      <c r="L2111" s="2">
        <f>AM2111/SUM(AM1:AM$2583)</f>
        <v>6.7514154722073006E-7</v>
      </c>
      <c r="M2111" t="s">
        <v>3884</v>
      </c>
      <c r="N2111" t="s">
        <v>4758</v>
      </c>
      <c r="O2111" t="s">
        <v>4759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>
        <v>27045.356822629699</v>
      </c>
      <c r="AC2111" s="1">
        <v>226862.44351497499</v>
      </c>
      <c r="AD2111" s="1">
        <v>31052.639528589902</v>
      </c>
      <c r="AE2111" s="1">
        <v>198709.35951390199</v>
      </c>
      <c r="AF2111" s="1">
        <v>210506.47254505201</v>
      </c>
      <c r="AG2111" s="1">
        <v>1370581.4310935801</v>
      </c>
      <c r="AH2111" s="1">
        <v>1528209.72409147</v>
      </c>
      <c r="AI2111" s="1">
        <v>1606846.4813565901</v>
      </c>
      <c r="AJ2111" s="1">
        <v>2108936.52574718</v>
      </c>
      <c r="AK2111" s="1">
        <v>1550958.63183352</v>
      </c>
      <c r="AL2111" s="1">
        <v>698288.11600000004</v>
      </c>
      <c r="AM2111" s="1">
        <v>34388.380876213203</v>
      </c>
    </row>
    <row r="2112" spans="1:39" x14ac:dyDescent="0.3">
      <c r="A2112" t="str">
        <f t="shared" si="352"/>
        <v>PAMS</v>
      </c>
      <c r="B2112" t="str">
        <f t="shared" si="353"/>
        <v>R616</v>
      </c>
      <c r="C2112" t="str">
        <f t="shared" si="354"/>
        <v>SUPPORT - ADMINISTRATIVE: PHYSICAL RECORDS MANAGEMENT SERVICES</v>
      </c>
      <c r="D2112" s="1">
        <f t="shared" si="355"/>
        <v>0</v>
      </c>
      <c r="E2112" s="1">
        <f t="shared" si="356"/>
        <v>47774.700453622601</v>
      </c>
      <c r="F2112" s="1">
        <f t="shared" si="357"/>
        <v>90000</v>
      </c>
      <c r="G2112" s="1">
        <f t="shared" si="358"/>
        <v>146884.95043303899</v>
      </c>
      <c r="H2112" s="2">
        <f t="shared" si="359"/>
        <v>0.8838422668367687</v>
      </c>
      <c r="I2112" s="2" t="e">
        <f t="shared" si="360"/>
        <v>#DIV/0!</v>
      </c>
      <c r="J2112" s="2">
        <f t="shared" si="361"/>
        <v>1.6320550048115443</v>
      </c>
      <c r="K2112" s="2">
        <f t="shared" si="362"/>
        <v>1.1301162396003601E-6</v>
      </c>
      <c r="L2112" s="2">
        <f>AM2112/SUM(AM1:AM$2583)</f>
        <v>2.8837685919489686E-6</v>
      </c>
      <c r="M2112" t="s">
        <v>3884</v>
      </c>
      <c r="N2112" t="s">
        <v>4760</v>
      </c>
      <c r="O2112" t="s">
        <v>4761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>
        <v>47774.700453622601</v>
      </c>
      <c r="AL2112" s="1">
        <v>90000</v>
      </c>
      <c r="AM2112" s="1">
        <v>146884.95043303899</v>
      </c>
    </row>
    <row r="2113" spans="1:39" x14ac:dyDescent="0.3">
      <c r="A2113" t="str">
        <f t="shared" ref="A2113:A2176" si="363">M2113</f>
        <v>PAMS</v>
      </c>
      <c r="B2113" t="str">
        <f t="shared" ref="B2113:B2176" si="364">N2113</f>
        <v>R699</v>
      </c>
      <c r="C2113" t="str">
        <f t="shared" ref="C2113:C2176" si="365">O2113</f>
        <v>OTHER ADMINISTRATIVE SUPPORT SVCS</v>
      </c>
      <c r="D2113" s="1">
        <f t="shared" ref="D2113:D2176" si="366">AE2113</f>
        <v>209148610.11662301</v>
      </c>
      <c r="E2113" s="1">
        <f t="shared" ref="E2113:E2176" si="367">AK2113</f>
        <v>1341404692.4190199</v>
      </c>
      <c r="F2113" s="1">
        <f t="shared" ref="F2113:F2176" si="368">AL2113</f>
        <v>1129160706.5128</v>
      </c>
      <c r="G2113" s="1">
        <f t="shared" ref="G2113:G2176" si="369">AM2113</f>
        <v>77213088.168915197</v>
      </c>
      <c r="H2113" s="2">
        <f t="shared" si="359"/>
        <v>-0.15822517030521943</v>
      </c>
      <c r="I2113" s="2">
        <f t="shared" si="360"/>
        <v>4.3988439410769713</v>
      </c>
      <c r="J2113" s="2">
        <f t="shared" si="361"/>
        <v>6.8380955627984311E-2</v>
      </c>
      <c r="K2113" s="2">
        <f t="shared" si="362"/>
        <v>1.4178698350541459E-2</v>
      </c>
      <c r="L2113" s="2">
        <f>AM2113/SUM(AM1:AM$2583)</f>
        <v>1.5159121332202863E-3</v>
      </c>
      <c r="M2113" t="s">
        <v>3884</v>
      </c>
      <c r="N2113" t="s">
        <v>4762</v>
      </c>
      <c r="O2113" t="s">
        <v>4763</v>
      </c>
      <c r="P2113" s="1">
        <v>28500465.015186999</v>
      </c>
      <c r="Q2113" s="1">
        <v>23425543.4134266</v>
      </c>
      <c r="R2113" s="1">
        <v>63796296.4022718</v>
      </c>
      <c r="S2113" s="1">
        <v>81113507.743091896</v>
      </c>
      <c r="T2113" s="1">
        <v>100247168.49013001</v>
      </c>
      <c r="U2113" s="1">
        <v>239958195.917436</v>
      </c>
      <c r="V2113" s="1">
        <v>189481014.36845601</v>
      </c>
      <c r="W2113" s="1">
        <v>307187951.11449099</v>
      </c>
      <c r="X2113" s="1">
        <v>355838721.23791701</v>
      </c>
      <c r="Y2113" s="1">
        <v>343989482.25988501</v>
      </c>
      <c r="Z2113" s="1">
        <v>338281305.68326598</v>
      </c>
      <c r="AA2113" s="1">
        <v>357324965.98091501</v>
      </c>
      <c r="AB2113" s="1">
        <v>345814072.48721701</v>
      </c>
      <c r="AC2113" s="1">
        <v>284620876.91344899</v>
      </c>
      <c r="AD2113" s="1">
        <v>228189932.986193</v>
      </c>
      <c r="AE2113" s="1">
        <v>209148610.11662301</v>
      </c>
      <c r="AF2113" s="1">
        <v>246009703.98820001</v>
      </c>
      <c r="AG2113" s="1">
        <v>258539988.676258</v>
      </c>
      <c r="AH2113" s="1">
        <v>284235929.65856701</v>
      </c>
      <c r="AI2113" s="1">
        <v>277649228.75843602</v>
      </c>
      <c r="AJ2113" s="1">
        <v>230683410.17520601</v>
      </c>
      <c r="AK2113" s="1">
        <v>1341404692.4190199</v>
      </c>
      <c r="AL2113" s="1">
        <v>1129160706.5128</v>
      </c>
      <c r="AM2113" s="1">
        <v>77213088.168915197</v>
      </c>
    </row>
    <row r="2114" spans="1:39" x14ac:dyDescent="0.3">
      <c r="A2114" t="str">
        <f t="shared" si="363"/>
        <v>PAMS</v>
      </c>
      <c r="B2114" t="str">
        <f t="shared" si="364"/>
        <v>R701</v>
      </c>
      <c r="C2114" t="str">
        <f t="shared" si="365"/>
        <v>ADVERTISING SERVICES</v>
      </c>
      <c r="D2114" s="1">
        <f t="shared" si="366"/>
        <v>67911625.4078134</v>
      </c>
      <c r="E2114" s="1">
        <f t="shared" si="367"/>
        <v>136521001.80836201</v>
      </c>
      <c r="F2114" s="1">
        <f t="shared" si="368"/>
        <v>146309053.90790001</v>
      </c>
      <c r="G2114" s="1">
        <f t="shared" si="369"/>
        <v>155991632.86037201</v>
      </c>
      <c r="H2114" s="2">
        <f t="shared" ref="H2114:H2177" si="370">AL2114/AK2114-1</f>
        <v>7.1696310237143956E-2</v>
      </c>
      <c r="I2114" s="2">
        <f t="shared" ref="I2114:I2177" si="371">AL2114/AE2114-1</f>
        <v>1.1544036537088509</v>
      </c>
      <c r="J2114" s="2">
        <f t="shared" ref="J2114:J2177" si="372">AM2114/AL2114</f>
        <v>1.0661789458263264</v>
      </c>
      <c r="K2114" s="2">
        <f t="shared" ref="K2114:K2177" si="373">AL2114/SUM(AL$1:AL$2583)</f>
        <v>1.8371804202431368E-3</v>
      </c>
      <c r="L2114" s="2">
        <f>AM2114/SUM(AM1:AM$2583)</f>
        <v>3.0625586224005126E-3</v>
      </c>
      <c r="M2114" t="s">
        <v>3884</v>
      </c>
      <c r="N2114" t="s">
        <v>4764</v>
      </c>
      <c r="O2114" t="s">
        <v>4765</v>
      </c>
      <c r="P2114" s="1">
        <v>110272359.252018</v>
      </c>
      <c r="Q2114" s="1">
        <v>120134388.495593</v>
      </c>
      <c r="R2114" s="1">
        <v>136984819.94681901</v>
      </c>
      <c r="S2114" s="1">
        <v>106263508.59827</v>
      </c>
      <c r="T2114" s="1">
        <v>102608820.08305299</v>
      </c>
      <c r="U2114" s="1">
        <v>95003760.381250605</v>
      </c>
      <c r="V2114" s="1">
        <v>25145962.999411602</v>
      </c>
      <c r="W2114" s="1">
        <v>46825656.607511401</v>
      </c>
      <c r="X2114" s="1">
        <v>53818562.810751997</v>
      </c>
      <c r="Y2114" s="1">
        <v>123703337.926869</v>
      </c>
      <c r="Z2114" s="1">
        <v>101199892.17116199</v>
      </c>
      <c r="AA2114" s="1">
        <v>100506279.713862</v>
      </c>
      <c r="AB2114" s="1">
        <v>90554798.570204899</v>
      </c>
      <c r="AC2114" s="1">
        <v>101164171.787421</v>
      </c>
      <c r="AD2114" s="1">
        <v>127517019.99150901</v>
      </c>
      <c r="AE2114" s="1">
        <v>67911625.4078134</v>
      </c>
      <c r="AF2114" s="1">
        <v>80139391.609329507</v>
      </c>
      <c r="AG2114" s="1">
        <v>80522498.758412004</v>
      </c>
      <c r="AH2114" s="1">
        <v>134053883.87983499</v>
      </c>
      <c r="AI2114" s="1">
        <v>106841691.171358</v>
      </c>
      <c r="AJ2114" s="1">
        <v>162080453.495195</v>
      </c>
      <c r="AK2114" s="1">
        <v>136521001.80836201</v>
      </c>
      <c r="AL2114" s="1">
        <v>146309053.90790001</v>
      </c>
      <c r="AM2114" s="1">
        <v>155991632.86037201</v>
      </c>
    </row>
    <row r="2115" spans="1:39" x14ac:dyDescent="0.3">
      <c r="A2115" t="str">
        <f t="shared" si="363"/>
        <v>PAMS</v>
      </c>
      <c r="B2115" t="str">
        <f t="shared" si="364"/>
        <v>R702</v>
      </c>
      <c r="C2115" t="str">
        <f t="shared" si="365"/>
        <v>DATA COLLECTION SERVICES</v>
      </c>
      <c r="D2115" s="1">
        <f t="shared" si="366"/>
        <v>2786483.4738243101</v>
      </c>
      <c r="E2115" s="1">
        <f t="shared" si="367"/>
        <v>7926571.57977542</v>
      </c>
      <c r="F2115" s="1">
        <f t="shared" si="368"/>
        <v>27173709.439800002</v>
      </c>
      <c r="G2115" s="1">
        <f t="shared" si="369"/>
        <v>3733079.8956871498</v>
      </c>
      <c r="H2115" s="2">
        <f t="shared" si="370"/>
        <v>2.4281794047168503</v>
      </c>
      <c r="I2115" s="2">
        <f t="shared" si="371"/>
        <v>8.7519722241544233</v>
      </c>
      <c r="J2115" s="2">
        <f t="shared" si="372"/>
        <v>0.13737836948456844</v>
      </c>
      <c r="K2115" s="2">
        <f t="shared" si="373"/>
        <v>3.4121611475666205E-4</v>
      </c>
      <c r="L2115" s="2">
        <f>AM2115/SUM(AM1:AM$2583)</f>
        <v>7.3290956784074154E-5</v>
      </c>
      <c r="M2115" t="s">
        <v>3884</v>
      </c>
      <c r="N2115" t="s">
        <v>4766</v>
      </c>
      <c r="O2115" t="s">
        <v>4767</v>
      </c>
      <c r="P2115" s="1">
        <v>947519.036006334</v>
      </c>
      <c r="Q2115" s="1">
        <v>350370.29256686103</v>
      </c>
      <c r="R2115" s="1">
        <v>251072.64631794501</v>
      </c>
      <c r="S2115" s="1">
        <v>360640.72355062503</v>
      </c>
      <c r="T2115" s="1">
        <v>595870.83175753499</v>
      </c>
      <c r="U2115" s="1">
        <v>5569100.14055668</v>
      </c>
      <c r="V2115" s="1">
        <v>8983168.3796439301</v>
      </c>
      <c r="W2115" s="1">
        <v>5416881.0567988995</v>
      </c>
      <c r="X2115" s="1">
        <v>5489278.4279120099</v>
      </c>
      <c r="Y2115" s="1">
        <v>957090.26801623998</v>
      </c>
      <c r="Z2115" s="1">
        <v>10375348.139574699</v>
      </c>
      <c r="AA2115" s="1">
        <v>4918788.98566618</v>
      </c>
      <c r="AB2115" s="1">
        <v>1412590.0138195099</v>
      </c>
      <c r="AC2115" s="1">
        <v>946202.78490206599</v>
      </c>
      <c r="AD2115" s="1">
        <v>1784243.9611075299</v>
      </c>
      <c r="AE2115" s="1">
        <v>2786483.4738243101</v>
      </c>
      <c r="AF2115" s="1">
        <v>2562943.6487969402</v>
      </c>
      <c r="AG2115" s="1">
        <v>3292449.8701770999</v>
      </c>
      <c r="AH2115" s="1">
        <v>6402078.8480548402</v>
      </c>
      <c r="AI2115" s="1">
        <v>5513921.2251739101</v>
      </c>
      <c r="AJ2115" s="1">
        <v>10803123.0134927</v>
      </c>
      <c r="AK2115" s="1">
        <v>7926571.57977542</v>
      </c>
      <c r="AL2115" s="1">
        <v>27173709.439800002</v>
      </c>
      <c r="AM2115" s="1">
        <v>3733079.8956871498</v>
      </c>
    </row>
    <row r="2116" spans="1:39" x14ac:dyDescent="0.3">
      <c r="A2116" t="str">
        <f t="shared" si="363"/>
        <v>PAMS</v>
      </c>
      <c r="B2116" t="str">
        <f t="shared" si="364"/>
        <v>R703</v>
      </c>
      <c r="C2116" t="str">
        <f t="shared" si="365"/>
        <v>ACCOUNTING SERVICES</v>
      </c>
      <c r="D2116" s="1">
        <f t="shared" si="366"/>
        <v>741096.61165849795</v>
      </c>
      <c r="E2116" s="1">
        <f t="shared" si="367"/>
        <v>22221475.348896101</v>
      </c>
      <c r="F2116" s="1">
        <f t="shared" si="368"/>
        <v>13400243.852</v>
      </c>
      <c r="G2116" s="1">
        <f t="shared" si="369"/>
        <v>6039368.5611891104</v>
      </c>
      <c r="H2116" s="2">
        <f t="shared" si="370"/>
        <v>-0.39696875920231434</v>
      </c>
      <c r="I2116" s="2">
        <f t="shared" si="371"/>
        <v>17.081642313829548</v>
      </c>
      <c r="J2116" s="2">
        <f t="shared" si="372"/>
        <v>0.45069094472394461</v>
      </c>
      <c r="K2116" s="2">
        <f t="shared" si="373"/>
        <v>1.6826481324166758E-4</v>
      </c>
      <c r="L2116" s="2">
        <f>AM2116/SUM(AM1:AM$2583)</f>
        <v>1.1856995097602428E-4</v>
      </c>
      <c r="M2116" t="s">
        <v>3884</v>
      </c>
      <c r="N2116" t="s">
        <v>4768</v>
      </c>
      <c r="O2116" t="s">
        <v>4769</v>
      </c>
      <c r="P2116" s="1">
        <v>8690761.4995506592</v>
      </c>
      <c r="Q2116" s="1">
        <v>4546811.26183898</v>
      </c>
      <c r="R2116" s="1">
        <v>4047917.2765907599</v>
      </c>
      <c r="S2116" s="1">
        <v>10362425.260148801</v>
      </c>
      <c r="T2116" s="1">
        <v>10143643.6475522</v>
      </c>
      <c r="U2116" s="1">
        <v>13838930.315499101</v>
      </c>
      <c r="V2116" s="1">
        <v>47168864.796696298</v>
      </c>
      <c r="W2116" s="1">
        <v>25824316.443142001</v>
      </c>
      <c r="X2116" s="1">
        <v>22236951.128406599</v>
      </c>
      <c r="Y2116" s="1">
        <v>24256899.681677099</v>
      </c>
      <c r="Z2116" s="1">
        <v>17917909.9206645</v>
      </c>
      <c r="AA2116" s="1">
        <v>16783958.108033899</v>
      </c>
      <c r="AB2116" s="1">
        <v>13714307.4869531</v>
      </c>
      <c r="AC2116" s="1">
        <v>6448445.1715502804</v>
      </c>
      <c r="AD2116" s="1">
        <v>1183211.8931785999</v>
      </c>
      <c r="AE2116" s="1">
        <v>741096.61165849795</v>
      </c>
      <c r="AF2116" s="1">
        <v>3136940.2208077</v>
      </c>
      <c r="AG2116" s="1">
        <v>2951512.8521960899</v>
      </c>
      <c r="AH2116" s="1">
        <v>12351923.1235855</v>
      </c>
      <c r="AI2116" s="1">
        <v>9737816.5023727603</v>
      </c>
      <c r="AJ2116" s="1">
        <v>39048689.859823503</v>
      </c>
      <c r="AK2116" s="1">
        <v>22221475.348896101</v>
      </c>
      <c r="AL2116" s="1">
        <v>13400243.852</v>
      </c>
      <c r="AM2116" s="1">
        <v>6039368.5611891104</v>
      </c>
    </row>
    <row r="2117" spans="1:39" x14ac:dyDescent="0.3">
      <c r="A2117" t="str">
        <f t="shared" si="363"/>
        <v>PAMS</v>
      </c>
      <c r="B2117" t="str">
        <f t="shared" si="364"/>
        <v>R704</v>
      </c>
      <c r="C2117" t="str">
        <f t="shared" si="365"/>
        <v>AUDITING SERVICES</v>
      </c>
      <c r="D2117" s="1">
        <f t="shared" si="366"/>
        <v>31796444.778158501</v>
      </c>
      <c r="E2117" s="1">
        <f t="shared" si="367"/>
        <v>102226240.385051</v>
      </c>
      <c r="F2117" s="1">
        <f t="shared" si="368"/>
        <v>211463835.25150001</v>
      </c>
      <c r="G2117" s="1">
        <f t="shared" si="369"/>
        <v>69645416.050758898</v>
      </c>
      <c r="H2117" s="2">
        <f t="shared" si="370"/>
        <v>1.0685866413064655</v>
      </c>
      <c r="I2117" s="2">
        <f t="shared" si="371"/>
        <v>5.6505496676395088</v>
      </c>
      <c r="J2117" s="2">
        <f t="shared" si="372"/>
        <v>0.32934906324728108</v>
      </c>
      <c r="K2117" s="2">
        <f t="shared" si="373"/>
        <v>2.6553190478432807E-3</v>
      </c>
      <c r="L2117" s="2">
        <f>AM2117/SUM(AM1:AM$2583)</f>
        <v>1.367337244477986E-3</v>
      </c>
      <c r="M2117" t="s">
        <v>3884</v>
      </c>
      <c r="N2117" t="s">
        <v>4770</v>
      </c>
      <c r="O2117" t="s">
        <v>4771</v>
      </c>
      <c r="P2117" s="1">
        <v>2504391.2715225099</v>
      </c>
      <c r="Q2117" s="1">
        <v>16861566.386087298</v>
      </c>
      <c r="R2117" s="1">
        <v>21625928.306490298</v>
      </c>
      <c r="S2117" s="1">
        <v>8706502.1413768698</v>
      </c>
      <c r="T2117" s="1">
        <v>9735546.2563306205</v>
      </c>
      <c r="U2117" s="1">
        <v>9389971.9670118596</v>
      </c>
      <c r="V2117" s="1">
        <v>4865474.0926498501</v>
      </c>
      <c r="W2117" s="1">
        <v>5402808.6467005303</v>
      </c>
      <c r="X2117" s="1">
        <v>2439067.05926594</v>
      </c>
      <c r="Y2117" s="1">
        <v>357790.84961001697</v>
      </c>
      <c r="Z2117" s="1">
        <v>468812.54434753</v>
      </c>
      <c r="AA2117" s="1">
        <v>535582.14459356701</v>
      </c>
      <c r="AB2117" s="1">
        <v>12707589.7058955</v>
      </c>
      <c r="AC2117" s="1">
        <v>29365338.226195902</v>
      </c>
      <c r="AD2117" s="1">
        <v>59612838.466446802</v>
      </c>
      <c r="AE2117" s="1">
        <v>31796444.778158501</v>
      </c>
      <c r="AF2117" s="1">
        <v>85200439.941915497</v>
      </c>
      <c r="AG2117" s="1">
        <v>90167041.012398601</v>
      </c>
      <c r="AH2117" s="1">
        <v>123820942.77677201</v>
      </c>
      <c r="AI2117" s="1">
        <v>82020934.125422299</v>
      </c>
      <c r="AJ2117" s="1">
        <v>107419518.43006299</v>
      </c>
      <c r="AK2117" s="1">
        <v>102226240.385051</v>
      </c>
      <c r="AL2117" s="1">
        <v>211463835.25150001</v>
      </c>
      <c r="AM2117" s="1">
        <v>69645416.050758898</v>
      </c>
    </row>
    <row r="2118" spans="1:39" x14ac:dyDescent="0.3">
      <c r="A2118" t="str">
        <f t="shared" si="363"/>
        <v>PAMS</v>
      </c>
      <c r="B2118" t="str">
        <f t="shared" si="364"/>
        <v>R705</v>
      </c>
      <c r="C2118" t="str">
        <f t="shared" si="365"/>
        <v>DEBT COLLECTION SERVICES</v>
      </c>
      <c r="D2118" s="1">
        <f t="shared" si="366"/>
        <v>0</v>
      </c>
      <c r="E2118" s="1">
        <f t="shared" si="367"/>
        <v>0</v>
      </c>
      <c r="F2118" s="1">
        <f t="shared" si="368"/>
        <v>0</v>
      </c>
      <c r="G2118" s="1">
        <f t="shared" si="369"/>
        <v>0</v>
      </c>
      <c r="H2118" s="2" t="e">
        <f t="shared" si="370"/>
        <v>#DIV/0!</v>
      </c>
      <c r="I2118" s="2" t="e">
        <f t="shared" si="371"/>
        <v>#DIV/0!</v>
      </c>
      <c r="J2118" s="2" t="e">
        <f t="shared" si="372"/>
        <v>#DIV/0!</v>
      </c>
      <c r="K2118" s="2">
        <f t="shared" si="373"/>
        <v>0</v>
      </c>
      <c r="L2118" s="2">
        <f>AM2118/SUM(AM1:AM$2583)</f>
        <v>0</v>
      </c>
      <c r="M2118" t="s">
        <v>3884</v>
      </c>
      <c r="N2118" t="s">
        <v>4772</v>
      </c>
      <c r="O2118" t="s">
        <v>4773</v>
      </c>
      <c r="P2118" s="1">
        <v>107720.72241811101</v>
      </c>
      <c r="Q2118" s="1">
        <v>361559.33791946701</v>
      </c>
      <c r="R2118" s="1">
        <v>486854.790971132</v>
      </c>
      <c r="S2118" s="1">
        <v>392388.37143605802</v>
      </c>
      <c r="T2118" s="1">
        <v>397106.40646190802</v>
      </c>
      <c r="U2118" s="1">
        <v>-40979.582488216103</v>
      </c>
      <c r="V2118" s="1"/>
      <c r="W2118" s="1"/>
      <c r="X2118" s="1"/>
      <c r="Y2118" s="1"/>
      <c r="Z2118" s="1"/>
      <c r="AA2118" s="1">
        <v>933499.00425084401</v>
      </c>
      <c r="AB2118" s="1">
        <v>49965.890474276501</v>
      </c>
      <c r="AC2118" s="1">
        <v>-23163.860742918299</v>
      </c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</row>
    <row r="2119" spans="1:39" x14ac:dyDescent="0.3">
      <c r="A2119" t="str">
        <f t="shared" si="363"/>
        <v>PAMS</v>
      </c>
      <c r="B2119" t="str">
        <f t="shared" si="364"/>
        <v>R706</v>
      </c>
      <c r="C2119" t="str">
        <f t="shared" si="365"/>
        <v>LOGISTICS SUPPORT SERVICES</v>
      </c>
      <c r="D2119" s="1">
        <f t="shared" si="366"/>
        <v>1349144733.6559701</v>
      </c>
      <c r="E2119" s="1">
        <f t="shared" si="367"/>
        <v>1460347986.47928</v>
      </c>
      <c r="F2119" s="1">
        <f t="shared" si="368"/>
        <v>1257634444.8935001</v>
      </c>
      <c r="G2119" s="1">
        <f t="shared" si="369"/>
        <v>640294489.404778</v>
      </c>
      <c r="H2119" s="2">
        <f t="shared" si="370"/>
        <v>-0.13881180613293231</v>
      </c>
      <c r="I2119" s="2">
        <f t="shared" si="371"/>
        <v>-6.7828370433238527E-2</v>
      </c>
      <c r="J2119" s="2">
        <f t="shared" si="372"/>
        <v>0.50912607554971978</v>
      </c>
      <c r="K2119" s="2">
        <f t="shared" si="373"/>
        <v>1.5791923440610318E-2</v>
      </c>
      <c r="L2119" s="2">
        <f>AM2119/SUM(AM1:AM$2583)</f>
        <v>1.2570798660447205E-2</v>
      </c>
      <c r="M2119" t="s">
        <v>3884</v>
      </c>
      <c r="N2119" t="s">
        <v>4774</v>
      </c>
      <c r="O2119" t="s">
        <v>4775</v>
      </c>
      <c r="P2119" s="1">
        <v>471684038.43065602</v>
      </c>
      <c r="Q2119" s="1">
        <v>487743086.23003697</v>
      </c>
      <c r="R2119" s="1">
        <v>469293353.19268101</v>
      </c>
      <c r="S2119" s="1">
        <v>164647975.54602799</v>
      </c>
      <c r="T2119" s="1">
        <v>225189253.110598</v>
      </c>
      <c r="U2119" s="1">
        <v>514934610.951868</v>
      </c>
      <c r="V2119" s="1">
        <v>409098527.36210901</v>
      </c>
      <c r="W2119" s="1">
        <v>726224313.50581896</v>
      </c>
      <c r="X2119" s="1">
        <v>948731150.07891202</v>
      </c>
      <c r="Y2119" s="1">
        <v>1361671138.93609</v>
      </c>
      <c r="Z2119" s="1">
        <v>1513892829.2364099</v>
      </c>
      <c r="AA2119" s="1">
        <v>1460177358.7395899</v>
      </c>
      <c r="AB2119" s="1">
        <v>1483471597.72879</v>
      </c>
      <c r="AC2119" s="1">
        <v>1365929980.80112</v>
      </c>
      <c r="AD2119" s="1">
        <v>1618447284.02268</v>
      </c>
      <c r="AE2119" s="1">
        <v>1349144733.6559701</v>
      </c>
      <c r="AF2119" s="1">
        <v>1706918565.0782299</v>
      </c>
      <c r="AG2119" s="1">
        <v>1920965997.3636999</v>
      </c>
      <c r="AH2119" s="1">
        <v>1860458442.63799</v>
      </c>
      <c r="AI2119" s="1">
        <v>1914712322.0092599</v>
      </c>
      <c r="AJ2119" s="1">
        <v>1747417687.0909901</v>
      </c>
      <c r="AK2119" s="1">
        <v>1460347986.47928</v>
      </c>
      <c r="AL2119" s="1">
        <v>1257634444.8935001</v>
      </c>
      <c r="AM2119" s="1">
        <v>640294489.404778</v>
      </c>
    </row>
    <row r="2120" spans="1:39" x14ac:dyDescent="0.3">
      <c r="A2120" t="str">
        <f t="shared" si="363"/>
        <v>PAMS</v>
      </c>
      <c r="B2120" t="str">
        <f t="shared" si="364"/>
        <v>R707</v>
      </c>
      <c r="C2120" t="str">
        <f t="shared" si="365"/>
        <v>MGT SVCS/CONTRACT &amp; PROCUREMENT SUP</v>
      </c>
      <c r="D2120" s="1">
        <f t="shared" si="366"/>
        <v>243451405.646038</v>
      </c>
      <c r="E2120" s="1">
        <f t="shared" si="367"/>
        <v>772449354.31902599</v>
      </c>
      <c r="F2120" s="1">
        <f t="shared" si="368"/>
        <v>775542708.46870005</v>
      </c>
      <c r="G2120" s="1">
        <f t="shared" si="369"/>
        <v>397286232.82669199</v>
      </c>
      <c r="H2120" s="2">
        <f t="shared" si="370"/>
        <v>4.0046044862074304E-3</v>
      </c>
      <c r="I2120" s="2">
        <f t="shared" si="371"/>
        <v>2.1856160633399138</v>
      </c>
      <c r="J2120" s="2">
        <f t="shared" si="372"/>
        <v>0.51226867132969245</v>
      </c>
      <c r="K2120" s="2">
        <f t="shared" si="373"/>
        <v>9.7383712149347289E-3</v>
      </c>
      <c r="L2120" s="2">
        <f>AM2120/SUM(AM1:AM$2583)</f>
        <v>7.7998566691937984E-3</v>
      </c>
      <c r="M2120" t="s">
        <v>3884</v>
      </c>
      <c r="N2120" t="s">
        <v>4776</v>
      </c>
      <c r="O2120" t="s">
        <v>4777</v>
      </c>
      <c r="P2120" s="1">
        <v>12513013.291787099</v>
      </c>
      <c r="Q2120" s="1">
        <v>4949534.8657215498</v>
      </c>
      <c r="R2120" s="1">
        <v>3620025.4926486299</v>
      </c>
      <c r="S2120" s="1">
        <v>10566918.269442899</v>
      </c>
      <c r="T2120" s="1">
        <v>12399234.9893813</v>
      </c>
      <c r="U2120" s="1">
        <v>12929847.954156401</v>
      </c>
      <c r="V2120" s="1">
        <v>8568868.8862405904</v>
      </c>
      <c r="W2120" s="1">
        <v>212467021.692195</v>
      </c>
      <c r="X2120" s="1">
        <v>265162940.97609699</v>
      </c>
      <c r="Y2120" s="1">
        <v>237935168.231877</v>
      </c>
      <c r="Z2120" s="1">
        <v>244011299.85784501</v>
      </c>
      <c r="AA2120" s="1">
        <v>245222193.626708</v>
      </c>
      <c r="AB2120" s="1">
        <v>235148756.54778701</v>
      </c>
      <c r="AC2120" s="1">
        <v>206113022.67493501</v>
      </c>
      <c r="AD2120" s="1">
        <v>190556461.24325299</v>
      </c>
      <c r="AE2120" s="1">
        <v>243451405.646038</v>
      </c>
      <c r="AF2120" s="1">
        <v>317338820.68022901</v>
      </c>
      <c r="AG2120" s="1">
        <v>546265282.67477298</v>
      </c>
      <c r="AH2120" s="1">
        <v>533909575.74654597</v>
      </c>
      <c r="AI2120" s="1">
        <v>770370611.61498499</v>
      </c>
      <c r="AJ2120" s="1">
        <v>754250954.01413703</v>
      </c>
      <c r="AK2120" s="1">
        <v>772449354.31902599</v>
      </c>
      <c r="AL2120" s="1">
        <v>775542708.46870005</v>
      </c>
      <c r="AM2120" s="1">
        <v>397286232.82669199</v>
      </c>
    </row>
    <row r="2121" spans="1:39" x14ac:dyDescent="0.3">
      <c r="A2121" t="str">
        <f t="shared" si="363"/>
        <v>PAMS</v>
      </c>
      <c r="B2121" t="str">
        <f t="shared" si="364"/>
        <v>R708</v>
      </c>
      <c r="C2121" t="str">
        <f t="shared" si="365"/>
        <v>PUBLIC RELATIONS SERVICES</v>
      </c>
      <c r="D2121" s="1">
        <f t="shared" si="366"/>
        <v>609930.98134011705</v>
      </c>
      <c r="E2121" s="1">
        <f t="shared" si="367"/>
        <v>4369456.4065647703</v>
      </c>
      <c r="F2121" s="1">
        <f t="shared" si="368"/>
        <v>5256271.1458999999</v>
      </c>
      <c r="G2121" s="1">
        <f t="shared" si="369"/>
        <v>4346030.1848439602</v>
      </c>
      <c r="H2121" s="2">
        <f t="shared" si="370"/>
        <v>0.20295768096069322</v>
      </c>
      <c r="I2121" s="2">
        <f t="shared" si="371"/>
        <v>7.6178130095164569</v>
      </c>
      <c r="J2121" s="2">
        <f t="shared" si="372"/>
        <v>0.82682762441468671</v>
      </c>
      <c r="K2121" s="2">
        <f t="shared" si="373"/>
        <v>6.6002193130270927E-5</v>
      </c>
      <c r="L2121" s="2">
        <f>AM2121/SUM(AM1:AM$2583)</f>
        <v>8.5324911161873082E-5</v>
      </c>
      <c r="M2121" t="s">
        <v>3884</v>
      </c>
      <c r="N2121" t="s">
        <v>4778</v>
      </c>
      <c r="O2121" t="s">
        <v>4779</v>
      </c>
      <c r="P2121" s="1">
        <v>1075570.4896406899</v>
      </c>
      <c r="Q2121" s="1">
        <v>1156715.08482454</v>
      </c>
      <c r="R2121" s="1">
        <v>3130330.32715538</v>
      </c>
      <c r="S2121" s="1">
        <v>37992986.540155403</v>
      </c>
      <c r="T2121" s="1">
        <v>25374771.532471899</v>
      </c>
      <c r="U2121" s="1">
        <v>8125401.1835222803</v>
      </c>
      <c r="V2121" s="1">
        <v>4668043.4798945598</v>
      </c>
      <c r="W2121" s="1">
        <v>2921710.9794749902</v>
      </c>
      <c r="X2121" s="1">
        <v>3424220.7704676301</v>
      </c>
      <c r="Y2121" s="1">
        <v>1826606.9479237699</v>
      </c>
      <c r="Z2121" s="1">
        <v>1662264.1615869401</v>
      </c>
      <c r="AA2121" s="1">
        <v>429984.856943155</v>
      </c>
      <c r="AB2121" s="1">
        <v>1079617.03921353</v>
      </c>
      <c r="AC2121" s="1">
        <v>822450.808304701</v>
      </c>
      <c r="AD2121" s="1">
        <v>1070546.55621789</v>
      </c>
      <c r="AE2121" s="1">
        <v>609930.98134011705</v>
      </c>
      <c r="AF2121" s="1">
        <v>397133.384960906</v>
      </c>
      <c r="AG2121" s="1">
        <v>690516.07892823499</v>
      </c>
      <c r="AH2121" s="1">
        <v>244757.194438965</v>
      </c>
      <c r="AI2121" s="1">
        <v>1582856.1048322199</v>
      </c>
      <c r="AJ2121" s="1">
        <v>3242202.4376055901</v>
      </c>
      <c r="AK2121" s="1">
        <v>4369456.4065647703</v>
      </c>
      <c r="AL2121" s="1">
        <v>5256271.1458999999</v>
      </c>
      <c r="AM2121" s="1">
        <v>4346030.1848439602</v>
      </c>
    </row>
    <row r="2122" spans="1:39" x14ac:dyDescent="0.3">
      <c r="A2122" t="str">
        <f t="shared" si="363"/>
        <v>PAMS</v>
      </c>
      <c r="B2122" t="str">
        <f t="shared" si="364"/>
        <v>R709</v>
      </c>
      <c r="C2122" t="str">
        <f t="shared" si="365"/>
        <v>ONGOING AUDIT OPERATIONS SUPPORT</v>
      </c>
      <c r="D2122" s="1">
        <f t="shared" si="366"/>
        <v>0</v>
      </c>
      <c r="E2122" s="1">
        <f t="shared" si="367"/>
        <v>0</v>
      </c>
      <c r="F2122" s="1">
        <f t="shared" si="368"/>
        <v>0</v>
      </c>
      <c r="G2122" s="1">
        <f t="shared" si="369"/>
        <v>0</v>
      </c>
      <c r="H2122" s="2" t="e">
        <f t="shared" si="370"/>
        <v>#DIV/0!</v>
      </c>
      <c r="I2122" s="2" t="e">
        <f t="shared" si="371"/>
        <v>#DIV/0!</v>
      </c>
      <c r="J2122" s="2" t="e">
        <f t="shared" si="372"/>
        <v>#DIV/0!</v>
      </c>
      <c r="K2122" s="2">
        <f t="shared" si="373"/>
        <v>0</v>
      </c>
      <c r="L2122" s="2">
        <f>AM2122/SUM(AM1:AM$2583)</f>
        <v>0</v>
      </c>
      <c r="M2122" t="s">
        <v>3884</v>
      </c>
      <c r="N2122" t="s">
        <v>4780</v>
      </c>
      <c r="O2122" t="s">
        <v>4781</v>
      </c>
      <c r="P2122" s="1"/>
      <c r="Q2122" s="1"/>
      <c r="R2122" s="1"/>
      <c r="S2122" s="1">
        <v>39607.606020838903</v>
      </c>
      <c r="T2122" s="1"/>
      <c r="U2122" s="1">
        <v>46181.648433748</v>
      </c>
      <c r="V2122" s="1">
        <v>69453.743497144096</v>
      </c>
      <c r="W2122" s="1">
        <v>35710.558242273903</v>
      </c>
      <c r="X2122" s="1">
        <v>40810.277849128601</v>
      </c>
      <c r="Y2122" s="1">
        <v>289.58779946559298</v>
      </c>
      <c r="Z2122" s="1">
        <v>0</v>
      </c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</row>
    <row r="2123" spans="1:39" x14ac:dyDescent="0.3">
      <c r="A2123" t="str">
        <f t="shared" si="363"/>
        <v>PAMS</v>
      </c>
      <c r="B2123" t="str">
        <f t="shared" si="364"/>
        <v>R710</v>
      </c>
      <c r="C2123" t="str">
        <f t="shared" si="365"/>
        <v>FINANCIAL SERVICES</v>
      </c>
      <c r="D2123" s="1">
        <f t="shared" si="366"/>
        <v>38366509.885515802</v>
      </c>
      <c r="E2123" s="1">
        <f t="shared" si="367"/>
        <v>16563119.900556801</v>
      </c>
      <c r="F2123" s="1">
        <f t="shared" si="368"/>
        <v>12560456.470000001</v>
      </c>
      <c r="G2123" s="1">
        <f t="shared" si="369"/>
        <v>11702656.3574822</v>
      </c>
      <c r="H2123" s="2">
        <f t="shared" si="370"/>
        <v>-0.24166119997852842</v>
      </c>
      <c r="I2123" s="2">
        <f t="shared" si="371"/>
        <v>-0.67261925811130796</v>
      </c>
      <c r="J2123" s="2">
        <f t="shared" si="372"/>
        <v>0.9317062947061987</v>
      </c>
      <c r="K2123" s="2">
        <f t="shared" si="373"/>
        <v>1.5771973148378236E-4</v>
      </c>
      <c r="L2123" s="2">
        <f>AM2123/SUM(AM1:AM$2583)</f>
        <v>2.2975636882189513E-4</v>
      </c>
      <c r="M2123" t="s">
        <v>3884</v>
      </c>
      <c r="N2123" t="s">
        <v>4782</v>
      </c>
      <c r="O2123" t="s">
        <v>4783</v>
      </c>
      <c r="P2123" s="1"/>
      <c r="Q2123" s="1"/>
      <c r="R2123" s="1">
        <v>216689.98261108401</v>
      </c>
      <c r="S2123" s="1">
        <v>4515570.33020443</v>
      </c>
      <c r="T2123" s="1">
        <v>1760128.3397164801</v>
      </c>
      <c r="U2123" s="1">
        <v>3412506.6633867999</v>
      </c>
      <c r="V2123" s="1">
        <v>3582046.4813404102</v>
      </c>
      <c r="W2123" s="1">
        <v>3891485.32225022</v>
      </c>
      <c r="X2123" s="1">
        <v>7670919.74626402</v>
      </c>
      <c r="Y2123" s="1">
        <v>7715172.9729046999</v>
      </c>
      <c r="Z2123" s="1">
        <v>8978703.7214265596</v>
      </c>
      <c r="AA2123" s="1">
        <v>13742708.098821601</v>
      </c>
      <c r="AB2123" s="1">
        <v>16260228.732250201</v>
      </c>
      <c r="AC2123" s="1">
        <v>18588396.102059498</v>
      </c>
      <c r="AD2123" s="1">
        <v>26461135.554000098</v>
      </c>
      <c r="AE2123" s="1">
        <v>38366509.885515802</v>
      </c>
      <c r="AF2123" s="1">
        <v>10261362.317735501</v>
      </c>
      <c r="AG2123" s="1">
        <v>10764885.150051801</v>
      </c>
      <c r="AH2123" s="1">
        <v>8339584.3347825799</v>
      </c>
      <c r="AI2123" s="1">
        <v>17526160.7326998</v>
      </c>
      <c r="AJ2123" s="1">
        <v>18510069.1806635</v>
      </c>
      <c r="AK2123" s="1">
        <v>16563119.900556801</v>
      </c>
      <c r="AL2123" s="1">
        <v>12560456.470000001</v>
      </c>
      <c r="AM2123" s="1">
        <v>11702656.3574822</v>
      </c>
    </row>
    <row r="2124" spans="1:39" x14ac:dyDescent="0.3">
      <c r="A2124" t="str">
        <f t="shared" si="363"/>
        <v>PAMS</v>
      </c>
      <c r="B2124" t="str">
        <f t="shared" si="364"/>
        <v>R711</v>
      </c>
      <c r="C2124" t="str">
        <f t="shared" si="365"/>
        <v>BANKING SERVICES</v>
      </c>
      <c r="D2124" s="1">
        <f t="shared" si="366"/>
        <v>0</v>
      </c>
      <c r="E2124" s="1">
        <f t="shared" si="367"/>
        <v>0</v>
      </c>
      <c r="F2124" s="1">
        <f t="shared" si="368"/>
        <v>0</v>
      </c>
      <c r="G2124" s="1">
        <f t="shared" si="369"/>
        <v>0</v>
      </c>
      <c r="H2124" s="2" t="e">
        <f t="shared" si="370"/>
        <v>#DIV/0!</v>
      </c>
      <c r="I2124" s="2" t="e">
        <f t="shared" si="371"/>
        <v>#DIV/0!</v>
      </c>
      <c r="J2124" s="2" t="e">
        <f t="shared" si="372"/>
        <v>#DIV/0!</v>
      </c>
      <c r="K2124" s="2">
        <f t="shared" si="373"/>
        <v>0</v>
      </c>
      <c r="L2124" s="2">
        <f>AM2124/SUM(AM1:AM$2583)</f>
        <v>0</v>
      </c>
      <c r="M2124" t="s">
        <v>3884</v>
      </c>
      <c r="N2124" t="s">
        <v>4784</v>
      </c>
      <c r="O2124" t="s">
        <v>4785</v>
      </c>
      <c r="P2124" s="1"/>
      <c r="Q2124" s="1"/>
      <c r="R2124" s="1"/>
      <c r="S2124" s="1">
        <v>182860.60028088099</v>
      </c>
      <c r="T2124" s="1">
        <v>0</v>
      </c>
      <c r="U2124" s="1"/>
      <c r="V2124" s="1"/>
      <c r="W2124" s="1"/>
      <c r="X2124" s="1"/>
      <c r="Y2124" s="1">
        <v>41963.470632543998</v>
      </c>
      <c r="Z2124" s="1"/>
      <c r="AA2124" s="1">
        <v>121826.37468967801</v>
      </c>
      <c r="AB2124" s="1"/>
      <c r="AC2124" s="1"/>
      <c r="AD2124" s="1"/>
      <c r="AE2124" s="1"/>
      <c r="AF2124" s="1">
        <v>5652.8249746298497</v>
      </c>
      <c r="AG2124" s="1">
        <v>5704.5179740748099</v>
      </c>
      <c r="AH2124" s="1">
        <v>5481.2777335117698</v>
      </c>
      <c r="AI2124" s="1"/>
      <c r="AJ2124" s="1"/>
      <c r="AK2124" s="1"/>
      <c r="AL2124" s="1"/>
      <c r="AM2124" s="1"/>
    </row>
    <row r="2125" spans="1:39" x14ac:dyDescent="0.3">
      <c r="A2125" t="str">
        <f t="shared" si="363"/>
        <v>PAMS</v>
      </c>
      <c r="B2125" t="str">
        <f t="shared" si="364"/>
        <v>R712</v>
      </c>
      <c r="C2125" t="str">
        <f t="shared" si="365"/>
        <v>COIN MINTING</v>
      </c>
      <c r="D2125" s="1">
        <f t="shared" si="366"/>
        <v>0</v>
      </c>
      <c r="E2125" s="1">
        <f t="shared" si="367"/>
        <v>0</v>
      </c>
      <c r="F2125" s="1">
        <f t="shared" si="368"/>
        <v>0</v>
      </c>
      <c r="G2125" s="1">
        <f t="shared" si="369"/>
        <v>0</v>
      </c>
      <c r="H2125" s="2" t="e">
        <f t="shared" si="370"/>
        <v>#DIV/0!</v>
      </c>
      <c r="I2125" s="2" t="e">
        <f t="shared" si="371"/>
        <v>#DIV/0!</v>
      </c>
      <c r="J2125" s="2" t="e">
        <f t="shared" si="372"/>
        <v>#DIV/0!</v>
      </c>
      <c r="K2125" s="2">
        <f t="shared" si="373"/>
        <v>0</v>
      </c>
      <c r="L2125" s="2">
        <f>AM2125/SUM(AM1:AM$2583)</f>
        <v>0</v>
      </c>
      <c r="M2125" t="s">
        <v>3884</v>
      </c>
      <c r="N2125" t="s">
        <v>4786</v>
      </c>
      <c r="O2125" t="s">
        <v>4787</v>
      </c>
      <c r="P2125" s="1"/>
      <c r="Q2125" s="1"/>
      <c r="R2125" s="1"/>
      <c r="S2125" s="1"/>
      <c r="T2125" s="1"/>
      <c r="U2125" s="1">
        <v>4186.5986477780098</v>
      </c>
      <c r="V2125" s="1"/>
      <c r="W2125" s="1"/>
      <c r="X2125" s="1"/>
      <c r="Y2125" s="1">
        <v>12274282.788632501</v>
      </c>
      <c r="Z2125" s="1">
        <v>17418572.3392829</v>
      </c>
      <c r="AA2125" s="1">
        <v>21235935.919793699</v>
      </c>
      <c r="AB2125" s="1">
        <v>19374452.998992499</v>
      </c>
      <c r="AC2125" s="1">
        <v>6351448.6616563899</v>
      </c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</row>
    <row r="2126" spans="1:39" x14ac:dyDescent="0.3">
      <c r="A2126" t="str">
        <f t="shared" si="363"/>
        <v>PAMS</v>
      </c>
      <c r="B2126" t="str">
        <f t="shared" si="364"/>
        <v>R713</v>
      </c>
      <c r="C2126" t="str">
        <f t="shared" si="365"/>
        <v>BANKNOTE PRINTING</v>
      </c>
      <c r="D2126" s="1">
        <f t="shared" si="366"/>
        <v>0</v>
      </c>
      <c r="E2126" s="1">
        <f t="shared" si="367"/>
        <v>0</v>
      </c>
      <c r="F2126" s="1">
        <f t="shared" si="368"/>
        <v>0</v>
      </c>
      <c r="G2126" s="1">
        <f t="shared" si="369"/>
        <v>0</v>
      </c>
      <c r="H2126" s="2" t="e">
        <f t="shared" si="370"/>
        <v>#DIV/0!</v>
      </c>
      <c r="I2126" s="2" t="e">
        <f t="shared" si="371"/>
        <v>#DIV/0!</v>
      </c>
      <c r="J2126" s="2" t="e">
        <f t="shared" si="372"/>
        <v>#DIV/0!</v>
      </c>
      <c r="K2126" s="2">
        <f t="shared" si="373"/>
        <v>0</v>
      </c>
      <c r="L2126" s="2">
        <f>AM2126/SUM(AM1:AM$2583)</f>
        <v>0</v>
      </c>
      <c r="M2126" t="s">
        <v>3884</v>
      </c>
      <c r="N2126" t="s">
        <v>4788</v>
      </c>
      <c r="O2126" t="s">
        <v>4789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>
        <v>13265.109862699501</v>
      </c>
      <c r="AH2126" s="1"/>
      <c r="AI2126" s="1"/>
      <c r="AJ2126" s="1"/>
      <c r="AK2126" s="1"/>
      <c r="AL2126" s="1"/>
      <c r="AM2126" s="1"/>
    </row>
    <row r="2127" spans="1:39" x14ac:dyDescent="0.3">
      <c r="A2127" t="str">
        <f t="shared" si="363"/>
        <v>PAMS</v>
      </c>
      <c r="B2127" t="str">
        <f t="shared" si="364"/>
        <v>R799</v>
      </c>
      <c r="C2127" t="str">
        <f t="shared" si="365"/>
        <v>OTHER MANAGEMENT SUPPORT SERVICES</v>
      </c>
      <c r="D2127" s="1">
        <f t="shared" si="366"/>
        <v>219084333.03777701</v>
      </c>
      <c r="E2127" s="1">
        <f t="shared" si="367"/>
        <v>300510576.284679</v>
      </c>
      <c r="F2127" s="1">
        <f t="shared" si="368"/>
        <v>306462361.1455</v>
      </c>
      <c r="G2127" s="1">
        <f t="shared" si="369"/>
        <v>177343202.93320799</v>
      </c>
      <c r="H2127" s="2">
        <f t="shared" si="370"/>
        <v>1.9805575345816617E-2</v>
      </c>
      <c r="I2127" s="2">
        <f t="shared" si="371"/>
        <v>0.39883284622025572</v>
      </c>
      <c r="J2127" s="2">
        <f t="shared" si="372"/>
        <v>0.5786785766132313</v>
      </c>
      <c r="K2127" s="2">
        <f t="shared" si="373"/>
        <v>3.8482010128533329E-3</v>
      </c>
      <c r="L2127" s="2">
        <f>AM2127/SUM(AM1:AM$2583)</f>
        <v>3.4817505612840778E-3</v>
      </c>
      <c r="M2127" t="s">
        <v>3884</v>
      </c>
      <c r="N2127" t="s">
        <v>4790</v>
      </c>
      <c r="O2127" t="s">
        <v>4791</v>
      </c>
      <c r="P2127" s="1">
        <v>230056558.46881899</v>
      </c>
      <c r="Q2127" s="1">
        <v>303760872.47724003</v>
      </c>
      <c r="R2127" s="1">
        <v>257484665.23492599</v>
      </c>
      <c r="S2127" s="1">
        <v>311382605.15865099</v>
      </c>
      <c r="T2127" s="1">
        <v>375683492.660963</v>
      </c>
      <c r="U2127" s="1">
        <v>397533510.345034</v>
      </c>
      <c r="V2127" s="1">
        <v>580827723.78197598</v>
      </c>
      <c r="W2127" s="1">
        <v>579318459.79769003</v>
      </c>
      <c r="X2127" s="1">
        <v>557430135.54007101</v>
      </c>
      <c r="Y2127" s="1">
        <v>674984347.69829595</v>
      </c>
      <c r="Z2127" s="1">
        <v>536186867.41219503</v>
      </c>
      <c r="AA2127" s="1">
        <v>351078756.89883</v>
      </c>
      <c r="AB2127" s="1">
        <v>311696014.40390402</v>
      </c>
      <c r="AC2127" s="1">
        <v>278866899.82757199</v>
      </c>
      <c r="AD2127" s="1">
        <v>273008237.54219598</v>
      </c>
      <c r="AE2127" s="1">
        <v>219084333.03777701</v>
      </c>
      <c r="AF2127" s="1">
        <v>316802894.379951</v>
      </c>
      <c r="AG2127" s="1">
        <v>366584249.59514397</v>
      </c>
      <c r="AH2127" s="1">
        <v>297244576.030294</v>
      </c>
      <c r="AI2127" s="1">
        <v>251192821.83768201</v>
      </c>
      <c r="AJ2127" s="1">
        <v>380126644.97156799</v>
      </c>
      <c r="AK2127" s="1">
        <v>300510576.284679</v>
      </c>
      <c r="AL2127" s="1">
        <v>306462361.1455</v>
      </c>
      <c r="AM2127" s="1">
        <v>177343202.93320799</v>
      </c>
    </row>
    <row r="2128" spans="1:39" x14ac:dyDescent="0.3">
      <c r="A2128" t="str">
        <f t="shared" si="363"/>
        <v>PAMS</v>
      </c>
      <c r="B2128" t="str">
        <f t="shared" si="364"/>
        <v>T001</v>
      </c>
      <c r="C2128" t="str">
        <f t="shared" si="365"/>
        <v>ARTS/GRAPHICS SERVICES</v>
      </c>
      <c r="D2128" s="1">
        <f t="shared" si="366"/>
        <v>512304.27258672297</v>
      </c>
      <c r="E2128" s="1">
        <f t="shared" si="367"/>
        <v>818365.82784989802</v>
      </c>
      <c r="F2128" s="1">
        <f t="shared" si="368"/>
        <v>2016966.3106</v>
      </c>
      <c r="G2128" s="1">
        <f t="shared" si="369"/>
        <v>1209412.1098776599</v>
      </c>
      <c r="H2128" s="2">
        <f t="shared" si="370"/>
        <v>1.4646267499941912</v>
      </c>
      <c r="I2128" s="2">
        <f t="shared" si="371"/>
        <v>2.9370476073056127</v>
      </c>
      <c r="J2128" s="2">
        <f t="shared" si="372"/>
        <v>0.59961939052808888</v>
      </c>
      <c r="K2128" s="2">
        <f t="shared" si="373"/>
        <v>2.532673758150982E-5</v>
      </c>
      <c r="L2128" s="2">
        <f>AM2128/SUM(AM1:AM$2583)</f>
        <v>2.3744193308475575E-5</v>
      </c>
      <c r="M2128" t="s">
        <v>3884</v>
      </c>
      <c r="N2128" t="s">
        <v>4792</v>
      </c>
      <c r="O2128" t="s">
        <v>4793</v>
      </c>
      <c r="P2128" s="1">
        <v>1677438.0118299599</v>
      </c>
      <c r="Q2128" s="1">
        <v>890911.76424525899</v>
      </c>
      <c r="R2128" s="1">
        <v>1566597.7745654699</v>
      </c>
      <c r="S2128" s="1">
        <v>1020206.7180570801</v>
      </c>
      <c r="T2128" s="1">
        <v>1071525.0716500201</v>
      </c>
      <c r="U2128" s="1">
        <v>2259253.2069775099</v>
      </c>
      <c r="V2128" s="1">
        <v>3001978.53548527</v>
      </c>
      <c r="W2128" s="1">
        <v>2944994.2985580298</v>
      </c>
      <c r="X2128" s="1">
        <v>2905199.35323514</v>
      </c>
      <c r="Y2128" s="1">
        <v>10110886.699575501</v>
      </c>
      <c r="Z2128" s="1">
        <v>3322513.53461979</v>
      </c>
      <c r="AA2128" s="1">
        <v>1679498.89621521</v>
      </c>
      <c r="AB2128" s="1">
        <v>964744.302106997</v>
      </c>
      <c r="AC2128" s="1">
        <v>782011.37475987803</v>
      </c>
      <c r="AD2128" s="1">
        <v>757820.25603461603</v>
      </c>
      <c r="AE2128" s="1">
        <v>512304.27258672297</v>
      </c>
      <c r="AF2128" s="1">
        <v>567873.91369731806</v>
      </c>
      <c r="AG2128" s="1">
        <v>1032863.2976310099</v>
      </c>
      <c r="AH2128" s="1">
        <v>1352571.0601562001</v>
      </c>
      <c r="AI2128" s="1">
        <v>1303985.2757097899</v>
      </c>
      <c r="AJ2128" s="1">
        <v>1245237.07827837</v>
      </c>
      <c r="AK2128" s="1">
        <v>818365.82784989802</v>
      </c>
      <c r="AL2128" s="1">
        <v>2016966.3106</v>
      </c>
      <c r="AM2128" s="1">
        <v>1209412.1098776599</v>
      </c>
    </row>
    <row r="2129" spans="1:39" x14ac:dyDescent="0.3">
      <c r="A2129" t="str">
        <f t="shared" si="363"/>
        <v>PAMS</v>
      </c>
      <c r="B2129" t="str">
        <f t="shared" si="364"/>
        <v>T002</v>
      </c>
      <c r="C2129" t="str">
        <f t="shared" si="365"/>
        <v>CARTOGRAPHY SERVICES</v>
      </c>
      <c r="D2129" s="1">
        <f t="shared" si="366"/>
        <v>43100.002391218703</v>
      </c>
      <c r="E2129" s="1">
        <f t="shared" si="367"/>
        <v>0</v>
      </c>
      <c r="F2129" s="1">
        <f t="shared" si="368"/>
        <v>0</v>
      </c>
      <c r="G2129" s="1">
        <f t="shared" si="369"/>
        <v>0</v>
      </c>
      <c r="H2129" s="2" t="e">
        <f t="shared" si="370"/>
        <v>#DIV/0!</v>
      </c>
      <c r="I2129" s="2">
        <f t="shared" si="371"/>
        <v>-1</v>
      </c>
      <c r="J2129" s="2" t="e">
        <f t="shared" si="372"/>
        <v>#DIV/0!</v>
      </c>
      <c r="K2129" s="2">
        <f t="shared" si="373"/>
        <v>0</v>
      </c>
      <c r="L2129" s="2">
        <f>AM2129/SUM(AM1:AM$2583)</f>
        <v>0</v>
      </c>
      <c r="M2129" t="s">
        <v>3884</v>
      </c>
      <c r="N2129" t="s">
        <v>4794</v>
      </c>
      <c r="O2129" t="s">
        <v>4795</v>
      </c>
      <c r="P2129" s="1"/>
      <c r="Q2129" s="1"/>
      <c r="R2129" s="1"/>
      <c r="S2129" s="1"/>
      <c r="T2129" s="1"/>
      <c r="U2129" s="1"/>
      <c r="V2129" s="1">
        <v>41256.161186764803</v>
      </c>
      <c r="W2129" s="1">
        <v>173900.15808011699</v>
      </c>
      <c r="X2129" s="1"/>
      <c r="Y2129" s="1"/>
      <c r="Z2129" s="1">
        <v>107560.653391036</v>
      </c>
      <c r="AA2129" s="1">
        <v>-7024.56031639905</v>
      </c>
      <c r="AB2129" s="1"/>
      <c r="AC2129" s="1"/>
      <c r="AD2129" s="1"/>
      <c r="AE2129" s="1">
        <v>43100.002391218703</v>
      </c>
      <c r="AF2129" s="1">
        <v>0</v>
      </c>
      <c r="AG2129" s="1"/>
      <c r="AH2129" s="1"/>
      <c r="AI2129" s="1"/>
      <c r="AJ2129" s="1"/>
      <c r="AK2129" s="1"/>
      <c r="AL2129" s="1"/>
      <c r="AM2129" s="1"/>
    </row>
    <row r="2130" spans="1:39" x14ac:dyDescent="0.3">
      <c r="A2130" t="str">
        <f t="shared" si="363"/>
        <v>PAMS</v>
      </c>
      <c r="B2130" t="str">
        <f t="shared" si="364"/>
        <v>T003</v>
      </c>
      <c r="C2130" t="str">
        <f t="shared" si="365"/>
        <v>CATALOGING SERVICES</v>
      </c>
      <c r="D2130" s="1">
        <f t="shared" si="366"/>
        <v>0</v>
      </c>
      <c r="E2130" s="1">
        <f t="shared" si="367"/>
        <v>0</v>
      </c>
      <c r="F2130" s="1">
        <f t="shared" si="368"/>
        <v>0</v>
      </c>
      <c r="G2130" s="1">
        <f t="shared" si="369"/>
        <v>0</v>
      </c>
      <c r="H2130" s="2" t="e">
        <f t="shared" si="370"/>
        <v>#DIV/0!</v>
      </c>
      <c r="I2130" s="2" t="e">
        <f t="shared" si="371"/>
        <v>#DIV/0!</v>
      </c>
      <c r="J2130" s="2" t="e">
        <f t="shared" si="372"/>
        <v>#DIV/0!</v>
      </c>
      <c r="K2130" s="2">
        <f t="shared" si="373"/>
        <v>0</v>
      </c>
      <c r="L2130" s="2">
        <f>AM2130/SUM(AM1:AM$2583)</f>
        <v>0</v>
      </c>
      <c r="M2130" t="s">
        <v>3884</v>
      </c>
      <c r="N2130" t="s">
        <v>4796</v>
      </c>
      <c r="O2130" t="s">
        <v>4797</v>
      </c>
      <c r="P2130" s="1">
        <v>100496.793365593</v>
      </c>
      <c r="Q2130" s="1"/>
      <c r="R2130" s="1">
        <v>50847.207546975398</v>
      </c>
      <c r="S2130" s="1"/>
      <c r="T2130" s="1">
        <v>43272.261150795799</v>
      </c>
      <c r="U2130" s="1">
        <v>48723.346331899302</v>
      </c>
      <c r="V2130" s="1"/>
      <c r="W2130" s="1"/>
      <c r="X2130" s="1">
        <v>8224.7073110933597</v>
      </c>
      <c r="Y2130" s="1"/>
      <c r="Z2130" s="1"/>
      <c r="AA2130" s="1">
        <v>0</v>
      </c>
      <c r="AB2130" s="1"/>
      <c r="AC2130" s="1"/>
      <c r="AD2130" s="1"/>
      <c r="AE2130" s="1"/>
      <c r="AF2130" s="1">
        <v>336856.28178905701</v>
      </c>
      <c r="AG2130" s="1">
        <v>0</v>
      </c>
      <c r="AH2130" s="1">
        <v>0</v>
      </c>
      <c r="AI2130" s="1">
        <v>0</v>
      </c>
      <c r="AJ2130" s="1"/>
      <c r="AK2130" s="1"/>
      <c r="AL2130" s="1"/>
      <c r="AM2130" s="1"/>
    </row>
    <row r="2131" spans="1:39" x14ac:dyDescent="0.3">
      <c r="A2131" t="str">
        <f t="shared" si="363"/>
        <v>PAMS</v>
      </c>
      <c r="B2131" t="str">
        <f t="shared" si="364"/>
        <v>T004</v>
      </c>
      <c r="C2131" t="str">
        <f t="shared" si="365"/>
        <v>CHARTING SERVICES</v>
      </c>
      <c r="D2131" s="1">
        <f t="shared" si="366"/>
        <v>144688.60436436001</v>
      </c>
      <c r="E2131" s="1">
        <f t="shared" si="367"/>
        <v>0</v>
      </c>
      <c r="F2131" s="1">
        <f t="shared" si="368"/>
        <v>0</v>
      </c>
      <c r="G2131" s="1">
        <f t="shared" si="369"/>
        <v>0</v>
      </c>
      <c r="H2131" s="2" t="e">
        <f t="shared" si="370"/>
        <v>#DIV/0!</v>
      </c>
      <c r="I2131" s="2">
        <f t="shared" si="371"/>
        <v>-1</v>
      </c>
      <c r="J2131" s="2" t="e">
        <f t="shared" si="372"/>
        <v>#DIV/0!</v>
      </c>
      <c r="K2131" s="2">
        <f t="shared" si="373"/>
        <v>0</v>
      </c>
      <c r="L2131" s="2">
        <f>AM2131/SUM(AM1:AM$2583)</f>
        <v>0</v>
      </c>
      <c r="M2131" t="s">
        <v>3884</v>
      </c>
      <c r="N2131" t="s">
        <v>4798</v>
      </c>
      <c r="O2131" t="s">
        <v>4799</v>
      </c>
      <c r="P2131" s="1">
        <v>40393.251244229301</v>
      </c>
      <c r="Q2131" s="1"/>
      <c r="R2131" s="1"/>
      <c r="S2131" s="1"/>
      <c r="T2131" s="1"/>
      <c r="U2131" s="1"/>
      <c r="V2131" s="1"/>
      <c r="W2131" s="1"/>
      <c r="X2131" s="1"/>
      <c r="Y2131" s="1">
        <v>261676.611039296</v>
      </c>
      <c r="Z2131" s="1"/>
      <c r="AA2131" s="1"/>
      <c r="AB2131" s="1"/>
      <c r="AC2131" s="1"/>
      <c r="AD2131" s="1"/>
      <c r="AE2131" s="1">
        <v>144688.60436436001</v>
      </c>
      <c r="AF2131" s="1"/>
      <c r="AG2131" s="1"/>
      <c r="AH2131" s="1"/>
      <c r="AI2131" s="1"/>
      <c r="AJ2131" s="1"/>
      <c r="AK2131" s="1"/>
      <c r="AL2131" s="1"/>
      <c r="AM2131" s="1"/>
    </row>
    <row r="2132" spans="1:39" x14ac:dyDescent="0.3">
      <c r="A2132" t="str">
        <f t="shared" si="363"/>
        <v>PAMS</v>
      </c>
      <c r="B2132" t="str">
        <f t="shared" si="364"/>
        <v>T005</v>
      </c>
      <c r="C2132" t="str">
        <f t="shared" si="365"/>
        <v>FILM PROCESSING SERVICES</v>
      </c>
      <c r="D2132" s="1">
        <f t="shared" si="366"/>
        <v>0</v>
      </c>
      <c r="E2132" s="1">
        <f t="shared" si="367"/>
        <v>0</v>
      </c>
      <c r="F2132" s="1">
        <f t="shared" si="368"/>
        <v>0</v>
      </c>
      <c r="G2132" s="1">
        <f t="shared" si="369"/>
        <v>0</v>
      </c>
      <c r="H2132" s="2" t="e">
        <f t="shared" si="370"/>
        <v>#DIV/0!</v>
      </c>
      <c r="I2132" s="2" t="e">
        <f t="shared" si="371"/>
        <v>#DIV/0!</v>
      </c>
      <c r="J2132" s="2" t="e">
        <f t="shared" si="372"/>
        <v>#DIV/0!</v>
      </c>
      <c r="K2132" s="2">
        <f t="shared" si="373"/>
        <v>0</v>
      </c>
      <c r="L2132" s="2">
        <f>AM2132/SUM(AM1:AM$2583)</f>
        <v>0</v>
      </c>
      <c r="M2132" t="s">
        <v>3884</v>
      </c>
      <c r="N2132" t="s">
        <v>4800</v>
      </c>
      <c r="O2132" t="s">
        <v>4801</v>
      </c>
      <c r="P2132" s="1">
        <v>2451930.1325365598</v>
      </c>
      <c r="Q2132" s="1">
        <v>202819.39081846</v>
      </c>
      <c r="R2132" s="1">
        <v>1278820.7806092401</v>
      </c>
      <c r="S2132" s="1">
        <v>1418624.9177874001</v>
      </c>
      <c r="T2132" s="1">
        <v>702090.24313965195</v>
      </c>
      <c r="U2132" s="1">
        <v>175536.86302780101</v>
      </c>
      <c r="V2132" s="1">
        <v>6081.8863075242898</v>
      </c>
      <c r="W2132" s="1">
        <v>7699.5022686832499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>
        <v>3202.30348187556</v>
      </c>
      <c r="AH2132" s="1"/>
      <c r="AI2132" s="1"/>
      <c r="AJ2132" s="1"/>
      <c r="AK2132" s="1"/>
      <c r="AL2132" s="1"/>
      <c r="AM2132" s="1"/>
    </row>
    <row r="2133" spans="1:39" x14ac:dyDescent="0.3">
      <c r="A2133" t="str">
        <f t="shared" si="363"/>
        <v>PAMS</v>
      </c>
      <c r="B2133" t="str">
        <f t="shared" si="364"/>
        <v>T006</v>
      </c>
      <c r="C2133" t="str">
        <f t="shared" si="365"/>
        <v>FILM/VIDEO TAPE PRODUCTION SERVICES</v>
      </c>
      <c r="D2133" s="1">
        <f t="shared" si="366"/>
        <v>4656841.5894299997</v>
      </c>
      <c r="E2133" s="1">
        <f t="shared" si="367"/>
        <v>2558022.82857587</v>
      </c>
      <c r="F2133" s="1">
        <f t="shared" si="368"/>
        <v>3431816.0178</v>
      </c>
      <c r="G2133" s="1">
        <f t="shared" si="369"/>
        <v>2152038.9254961801</v>
      </c>
      <c r="H2133" s="2">
        <f t="shared" si="370"/>
        <v>0.34158928507709896</v>
      </c>
      <c r="I2133" s="2">
        <f t="shared" si="371"/>
        <v>-0.26305931780255032</v>
      </c>
      <c r="J2133" s="2">
        <f t="shared" si="372"/>
        <v>0.62708458563456615</v>
      </c>
      <c r="K2133" s="2">
        <f t="shared" si="373"/>
        <v>4.3092789033737985E-5</v>
      </c>
      <c r="L2133" s="2">
        <f>AM2133/SUM(AM1:AM$2583)</f>
        <v>4.2250633871620744E-5</v>
      </c>
      <c r="M2133" t="s">
        <v>3884</v>
      </c>
      <c r="N2133" t="s">
        <v>4802</v>
      </c>
      <c r="O2133" t="s">
        <v>4803</v>
      </c>
      <c r="P2133" s="1">
        <v>364290.575671206</v>
      </c>
      <c r="Q2133" s="1">
        <v>462397.98660408898</v>
      </c>
      <c r="R2133" s="1"/>
      <c r="S2133" s="1"/>
      <c r="T2133" s="1">
        <v>992118.96264679101</v>
      </c>
      <c r="U2133" s="1">
        <v>2733923.9870437598</v>
      </c>
      <c r="V2133" s="1">
        <v>738354.97908128204</v>
      </c>
      <c r="W2133" s="1">
        <v>364794.19815587101</v>
      </c>
      <c r="X2133" s="1">
        <v>216625.72701963701</v>
      </c>
      <c r="Y2133" s="1">
        <v>957230.99119540001</v>
      </c>
      <c r="Z2133" s="1">
        <v>1065192.69644148</v>
      </c>
      <c r="AA2133" s="1">
        <v>3601010.2163585001</v>
      </c>
      <c r="AB2133" s="1">
        <v>2465343.38108822</v>
      </c>
      <c r="AC2133" s="1">
        <v>2835510.98720452</v>
      </c>
      <c r="AD2133" s="1">
        <v>3128072.3265245999</v>
      </c>
      <c r="AE2133" s="1">
        <v>4656841.5894299997</v>
      </c>
      <c r="AF2133" s="1">
        <v>9559998.0220210794</v>
      </c>
      <c r="AG2133" s="1">
        <v>7314362.0153270103</v>
      </c>
      <c r="AH2133" s="1">
        <v>4514655.1042052498</v>
      </c>
      <c r="AI2133" s="1">
        <v>3923163.0058964598</v>
      </c>
      <c r="AJ2133" s="1">
        <v>1697778.10971298</v>
      </c>
      <c r="AK2133" s="1">
        <v>2558022.82857587</v>
      </c>
      <c r="AL2133" s="1">
        <v>3431816.0178</v>
      </c>
      <c r="AM2133" s="1">
        <v>2152038.9254961801</v>
      </c>
    </row>
    <row r="2134" spans="1:39" x14ac:dyDescent="0.3">
      <c r="A2134" t="str">
        <f t="shared" si="363"/>
        <v>PAMS</v>
      </c>
      <c r="B2134" t="str">
        <f t="shared" si="364"/>
        <v>T007</v>
      </c>
      <c r="C2134" t="str">
        <f t="shared" si="365"/>
        <v>MICROFORM SERVICES</v>
      </c>
      <c r="D2134" s="1">
        <f t="shared" si="366"/>
        <v>0</v>
      </c>
      <c r="E2134" s="1">
        <f t="shared" si="367"/>
        <v>5792.3309017049096</v>
      </c>
      <c r="F2134" s="1">
        <f t="shared" si="368"/>
        <v>0</v>
      </c>
      <c r="G2134" s="1">
        <f t="shared" si="369"/>
        <v>0</v>
      </c>
      <c r="H2134" s="2">
        <f t="shared" si="370"/>
        <v>-1</v>
      </c>
      <c r="I2134" s="2" t="e">
        <f t="shared" si="371"/>
        <v>#DIV/0!</v>
      </c>
      <c r="J2134" s="2" t="e">
        <f t="shared" si="372"/>
        <v>#DIV/0!</v>
      </c>
      <c r="K2134" s="2">
        <f t="shared" si="373"/>
        <v>0</v>
      </c>
      <c r="L2134" s="2">
        <f>AM2134/SUM(AM1:AM$2583)</f>
        <v>0</v>
      </c>
      <c r="M2134" t="s">
        <v>3884</v>
      </c>
      <c r="N2134" t="s">
        <v>4804</v>
      </c>
      <c r="O2134" t="s">
        <v>4805</v>
      </c>
      <c r="P2134" s="1"/>
      <c r="Q2134" s="1"/>
      <c r="R2134" s="1"/>
      <c r="S2134" s="1"/>
      <c r="T2134" s="1"/>
      <c r="U2134" s="1">
        <v>-1588.02017674338</v>
      </c>
      <c r="V2134" s="1">
        <v>1300565.9474836099</v>
      </c>
      <c r="W2134" s="1">
        <v>1307622.60957943</v>
      </c>
      <c r="X2134" s="1">
        <v>314920.26370875002</v>
      </c>
      <c r="Y2134" s="1">
        <v>0</v>
      </c>
      <c r="Z2134" s="1"/>
      <c r="AA2134" s="1">
        <v>0</v>
      </c>
      <c r="AB2134" s="1"/>
      <c r="AC2134" s="1"/>
      <c r="AD2134" s="1"/>
      <c r="AE2134" s="1"/>
      <c r="AF2134" s="1"/>
      <c r="AG2134" s="1"/>
      <c r="AH2134" s="1"/>
      <c r="AI2134" s="1"/>
      <c r="AJ2134" s="1"/>
      <c r="AK2134" s="1">
        <v>5792.3309017049096</v>
      </c>
      <c r="AL2134" s="1"/>
      <c r="AM2134" s="1"/>
    </row>
    <row r="2135" spans="1:39" x14ac:dyDescent="0.3">
      <c r="A2135" t="str">
        <f t="shared" si="363"/>
        <v>PAMS</v>
      </c>
      <c r="B2135" t="str">
        <f t="shared" si="364"/>
        <v>T008</v>
      </c>
      <c r="C2135" t="str">
        <f t="shared" si="365"/>
        <v>PHOTO/MAP/PRINT/PUBLICATION- PHOTOGRAMMETRY</v>
      </c>
      <c r="D2135" s="1">
        <f t="shared" si="366"/>
        <v>0</v>
      </c>
      <c r="E2135" s="1">
        <f t="shared" si="367"/>
        <v>0</v>
      </c>
      <c r="F2135" s="1">
        <f t="shared" si="368"/>
        <v>39390</v>
      </c>
      <c r="G2135" s="1">
        <f t="shared" si="369"/>
        <v>0</v>
      </c>
      <c r="H2135" s="2" t="e">
        <f t="shared" si="370"/>
        <v>#DIV/0!</v>
      </c>
      <c r="I2135" s="2" t="e">
        <f t="shared" si="371"/>
        <v>#DIV/0!</v>
      </c>
      <c r="J2135" s="2">
        <f t="shared" si="372"/>
        <v>0</v>
      </c>
      <c r="K2135" s="2">
        <f t="shared" si="373"/>
        <v>4.9461420753175762E-7</v>
      </c>
      <c r="L2135" s="2">
        <f>AM2135/SUM(AM1:AM$2583)</f>
        <v>0</v>
      </c>
      <c r="M2135" t="s">
        <v>3884</v>
      </c>
      <c r="N2135" t="s">
        <v>4806</v>
      </c>
      <c r="O2135" t="s">
        <v>4807</v>
      </c>
      <c r="P2135" s="1"/>
      <c r="Q2135" s="1"/>
      <c r="R2135" s="1"/>
      <c r="S2135" s="1"/>
      <c r="T2135" s="1"/>
      <c r="U2135" s="1"/>
      <c r="V2135" s="1"/>
      <c r="W2135" s="1">
        <v>23814.2965185502</v>
      </c>
      <c r="X2135" s="1">
        <v>386132.47469948401</v>
      </c>
      <c r="Y2135" s="1">
        <v>305652.63415202597</v>
      </c>
      <c r="Z2135" s="1">
        <v>245269.836010267</v>
      </c>
      <c r="AA2135" s="1">
        <v>105224.833645797</v>
      </c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>
        <v>39390</v>
      </c>
      <c r="AM2135" s="1"/>
    </row>
    <row r="2136" spans="1:39" x14ac:dyDescent="0.3">
      <c r="A2136" t="str">
        <f t="shared" si="363"/>
        <v>PAMS</v>
      </c>
      <c r="B2136" t="str">
        <f t="shared" si="364"/>
        <v>T009</v>
      </c>
      <c r="C2136" t="str">
        <f t="shared" si="365"/>
        <v>AERIAL PHOTOGRAPHIC SERVICES</v>
      </c>
      <c r="D2136" s="1">
        <f t="shared" si="366"/>
        <v>0</v>
      </c>
      <c r="E2136" s="1">
        <f t="shared" si="367"/>
        <v>2190414.4112397302</v>
      </c>
      <c r="F2136" s="1">
        <f t="shared" si="368"/>
        <v>-31350.1194</v>
      </c>
      <c r="G2136" s="1">
        <f t="shared" si="369"/>
        <v>0</v>
      </c>
      <c r="H2136" s="2">
        <f t="shared" si="370"/>
        <v>-1.0143124146915452</v>
      </c>
      <c r="I2136" s="2" t="e">
        <f t="shared" si="371"/>
        <v>#DIV/0!</v>
      </c>
      <c r="J2136" s="2">
        <f t="shared" si="372"/>
        <v>0</v>
      </c>
      <c r="K2136" s="2">
        <f t="shared" si="373"/>
        <v>-3.9365865608166995E-7</v>
      </c>
      <c r="L2136" s="2">
        <f>AM2136/SUM(AM1:AM$2583)</f>
        <v>0</v>
      </c>
      <c r="M2136" t="s">
        <v>3884</v>
      </c>
      <c r="N2136" t="s">
        <v>4808</v>
      </c>
      <c r="O2136" t="s">
        <v>4809</v>
      </c>
      <c r="P2136" s="1"/>
      <c r="Q2136" s="1">
        <v>134953.16930995299</v>
      </c>
      <c r="R2136" s="1"/>
      <c r="S2136" s="1">
        <v>16995.3689577722</v>
      </c>
      <c r="T2136" s="1">
        <v>6916.7788783885198</v>
      </c>
      <c r="U2136" s="1">
        <v>555918.22327255597</v>
      </c>
      <c r="V2136" s="1">
        <v>230018.33828535199</v>
      </c>
      <c r="W2136" s="1">
        <v>87726.425106563096</v>
      </c>
      <c r="X2136" s="1">
        <v>506583.31766939798</v>
      </c>
      <c r="Y2136" s="1">
        <v>49312.356417218201</v>
      </c>
      <c r="Z2136" s="1">
        <v>1790.25991681187</v>
      </c>
      <c r="AA2136" s="1">
        <v>176366.04199269699</v>
      </c>
      <c r="AB2136" s="1">
        <v>115286.396378003</v>
      </c>
      <c r="AC2136" s="1">
        <v>0</v>
      </c>
      <c r="AD2136" s="1"/>
      <c r="AE2136" s="1"/>
      <c r="AF2136" s="1">
        <v>315643.91442192101</v>
      </c>
      <c r="AG2136" s="1">
        <v>1790714.0823780301</v>
      </c>
      <c r="AH2136" s="1">
        <v>2020079.3726923801</v>
      </c>
      <c r="AI2136" s="1">
        <v>1893539.8312059799</v>
      </c>
      <c r="AJ2136" s="1">
        <v>1762638.48147103</v>
      </c>
      <c r="AK2136" s="1">
        <v>2190414.4112397302</v>
      </c>
      <c r="AL2136" s="1">
        <v>-31350.1194</v>
      </c>
      <c r="AM2136" s="1"/>
    </row>
    <row r="2137" spans="1:39" x14ac:dyDescent="0.3">
      <c r="A2137" t="str">
        <f t="shared" si="363"/>
        <v>PAMS</v>
      </c>
      <c r="B2137" t="str">
        <f t="shared" si="364"/>
        <v>T010</v>
      </c>
      <c r="C2137" t="str">
        <f t="shared" si="365"/>
        <v>PHOTO/MAP/PRINT/PUBLICATION- GENERAL PHOTOGRAPHIC: STILL</v>
      </c>
      <c r="D2137" s="1">
        <f t="shared" si="366"/>
        <v>0</v>
      </c>
      <c r="E2137" s="1">
        <f t="shared" si="367"/>
        <v>0</v>
      </c>
      <c r="F2137" s="1">
        <f t="shared" si="368"/>
        <v>0</v>
      </c>
      <c r="G2137" s="1">
        <f t="shared" si="369"/>
        <v>0</v>
      </c>
      <c r="H2137" s="2" t="e">
        <f t="shared" si="370"/>
        <v>#DIV/0!</v>
      </c>
      <c r="I2137" s="2" t="e">
        <f t="shared" si="371"/>
        <v>#DIV/0!</v>
      </c>
      <c r="J2137" s="2" t="e">
        <f t="shared" si="372"/>
        <v>#DIV/0!</v>
      </c>
      <c r="K2137" s="2">
        <f t="shared" si="373"/>
        <v>0</v>
      </c>
      <c r="L2137" s="2">
        <f>AM2137/SUM(AM1:AM$2583)</f>
        <v>0</v>
      </c>
      <c r="M2137" t="s">
        <v>3884</v>
      </c>
      <c r="N2137" t="s">
        <v>4810</v>
      </c>
      <c r="O2137" t="s">
        <v>4811</v>
      </c>
      <c r="P2137" s="1">
        <v>841793.74019968801</v>
      </c>
      <c r="Q2137" s="1">
        <v>1389473.41427928</v>
      </c>
      <c r="R2137" s="1">
        <v>1137525.7365846301</v>
      </c>
      <c r="S2137" s="1">
        <v>1176188.33393501</v>
      </c>
      <c r="T2137" s="1">
        <v>996817.90984610899</v>
      </c>
      <c r="U2137" s="1">
        <v>1202219.3367318199</v>
      </c>
      <c r="V2137" s="1">
        <v>1864902.08075661</v>
      </c>
      <c r="W2137" s="1">
        <v>1182677.8410567299</v>
      </c>
      <c r="X2137" s="1">
        <v>581177.53390511998</v>
      </c>
      <c r="Y2137" s="1">
        <v>410133.54316335497</v>
      </c>
      <c r="Z2137" s="1">
        <v>108896.311502583</v>
      </c>
      <c r="AA2137" s="1">
        <v>-41095.2421400569</v>
      </c>
      <c r="AB2137" s="1">
        <v>7258.54248547507</v>
      </c>
      <c r="AC2137" s="1">
        <v>-12948.1589523111</v>
      </c>
      <c r="AD2137" s="1"/>
      <c r="AE2137" s="1"/>
      <c r="AF2137" s="1"/>
      <c r="AG2137" s="1"/>
      <c r="AH2137" s="1">
        <v>39463.033977614301</v>
      </c>
      <c r="AI2137" s="1"/>
      <c r="AJ2137" s="1"/>
      <c r="AK2137" s="1"/>
      <c r="AL2137" s="1"/>
      <c r="AM2137" s="1"/>
    </row>
    <row r="2138" spans="1:39" x14ac:dyDescent="0.3">
      <c r="A2138" t="str">
        <f t="shared" si="363"/>
        <v>PAMS</v>
      </c>
      <c r="B2138" t="str">
        <f t="shared" si="364"/>
        <v>T011</v>
      </c>
      <c r="C2138" t="str">
        <f t="shared" si="365"/>
        <v>PHOTO/MAP/PRINT/PUBLICATION- PRINT/BINDING</v>
      </c>
      <c r="D2138" s="1">
        <f t="shared" si="366"/>
        <v>8403187.1725550108</v>
      </c>
      <c r="E2138" s="1">
        <f t="shared" si="367"/>
        <v>112977.171193166</v>
      </c>
      <c r="F2138" s="1">
        <f t="shared" si="368"/>
        <v>35589.730499999998</v>
      </c>
      <c r="G2138" s="1">
        <f t="shared" si="369"/>
        <v>9685.7750440063701</v>
      </c>
      <c r="H2138" s="2">
        <f t="shared" si="370"/>
        <v>-0.68498299148285957</v>
      </c>
      <c r="I2138" s="2">
        <f t="shared" si="371"/>
        <v>-0.99576473428840939</v>
      </c>
      <c r="J2138" s="2">
        <f t="shared" si="372"/>
        <v>0.27215083980493671</v>
      </c>
      <c r="K2138" s="2">
        <f t="shared" si="373"/>
        <v>4.4689480445611375E-7</v>
      </c>
      <c r="L2138" s="2">
        <f>AM2138/SUM(AM1:AM$2583)</f>
        <v>1.9015926259458396E-7</v>
      </c>
      <c r="M2138" t="s">
        <v>3884</v>
      </c>
      <c r="N2138" t="s">
        <v>4812</v>
      </c>
      <c r="O2138" t="s">
        <v>4813</v>
      </c>
      <c r="P2138" s="1">
        <v>219921.864264231</v>
      </c>
      <c r="Q2138" s="1"/>
      <c r="R2138" s="1">
        <v>126709.588851409</v>
      </c>
      <c r="S2138" s="1">
        <v>269451.18986722099</v>
      </c>
      <c r="T2138" s="1">
        <v>138972.218720448</v>
      </c>
      <c r="U2138" s="1">
        <v>454214.19288037898</v>
      </c>
      <c r="V2138" s="1">
        <v>450480.42532658199</v>
      </c>
      <c r="W2138" s="1">
        <v>143251.83886921499</v>
      </c>
      <c r="X2138" s="1">
        <v>442204.429056608</v>
      </c>
      <c r="Y2138" s="1">
        <v>217103.75745099201</v>
      </c>
      <c r="Z2138" s="1">
        <v>206421.06800160199</v>
      </c>
      <c r="AA2138" s="1">
        <v>107746.273609796</v>
      </c>
      <c r="AB2138" s="1">
        <v>673544.68743667798</v>
      </c>
      <c r="AC2138" s="1">
        <v>103460.454620606</v>
      </c>
      <c r="AD2138" s="1">
        <v>11740647.0314944</v>
      </c>
      <c r="AE2138" s="1">
        <v>8403187.1725550108</v>
      </c>
      <c r="AF2138" s="1">
        <v>16034432.7905808</v>
      </c>
      <c r="AG2138" s="1">
        <v>5700449.8334137201</v>
      </c>
      <c r="AH2138" s="1">
        <v>137807.329221691</v>
      </c>
      <c r="AI2138" s="1">
        <v>43658.745625986303</v>
      </c>
      <c r="AJ2138" s="1">
        <v>133054.65151788099</v>
      </c>
      <c r="AK2138" s="1">
        <v>112977.171193166</v>
      </c>
      <c r="AL2138" s="1">
        <v>35589.730499999998</v>
      </c>
      <c r="AM2138" s="1">
        <v>9685.7750440063701</v>
      </c>
    </row>
    <row r="2139" spans="1:39" x14ac:dyDescent="0.3">
      <c r="A2139" t="str">
        <f t="shared" si="363"/>
        <v>PAMS</v>
      </c>
      <c r="B2139" t="str">
        <f t="shared" si="364"/>
        <v>T012</v>
      </c>
      <c r="C2139" t="str">
        <f t="shared" si="365"/>
        <v>PHOTO/MAP/PRINT/PUBLICATION- REPRODUCTION</v>
      </c>
      <c r="D2139" s="1">
        <f t="shared" si="366"/>
        <v>15537.283949626901</v>
      </c>
      <c r="E2139" s="1">
        <f t="shared" si="367"/>
        <v>0</v>
      </c>
      <c r="F2139" s="1">
        <f t="shared" si="368"/>
        <v>0</v>
      </c>
      <c r="G2139" s="1">
        <f t="shared" si="369"/>
        <v>0</v>
      </c>
      <c r="H2139" s="2" t="e">
        <f t="shared" si="370"/>
        <v>#DIV/0!</v>
      </c>
      <c r="I2139" s="2">
        <f t="shared" si="371"/>
        <v>-1</v>
      </c>
      <c r="J2139" s="2" t="e">
        <f t="shared" si="372"/>
        <v>#DIV/0!</v>
      </c>
      <c r="K2139" s="2">
        <f t="shared" si="373"/>
        <v>0</v>
      </c>
      <c r="L2139" s="2">
        <f>AM2139/SUM(AM1:AM$2583)</f>
        <v>0</v>
      </c>
      <c r="M2139" t="s">
        <v>3884</v>
      </c>
      <c r="N2139" t="s">
        <v>4814</v>
      </c>
      <c r="O2139" t="s">
        <v>4815</v>
      </c>
      <c r="P2139" s="1">
        <v>138505.22705636299</v>
      </c>
      <c r="Q2139" s="1">
        <v>417428.84577979002</v>
      </c>
      <c r="R2139" s="1">
        <v>297973.76766441797</v>
      </c>
      <c r="S2139" s="1">
        <v>110610.85327156899</v>
      </c>
      <c r="T2139" s="1">
        <v>493480.19216745498</v>
      </c>
      <c r="U2139" s="1">
        <v>270321.45641349501</v>
      </c>
      <c r="V2139" s="1">
        <v>723622.83286923997</v>
      </c>
      <c r="W2139" s="1">
        <v>38694.829800284198</v>
      </c>
      <c r="X2139" s="1">
        <v>140867.59899362701</v>
      </c>
      <c r="Y2139" s="1">
        <v>90082.903230522599</v>
      </c>
      <c r="Z2139" s="1">
        <v>240746.89287054201</v>
      </c>
      <c r="AA2139" s="1">
        <v>0</v>
      </c>
      <c r="AB2139" s="1">
        <v>9438.4534981991401</v>
      </c>
      <c r="AC2139" s="1">
        <v>17544.127832719001</v>
      </c>
      <c r="AD2139" s="1">
        <v>17568.448202097501</v>
      </c>
      <c r="AE2139" s="1">
        <v>15537.283949626901</v>
      </c>
      <c r="AF2139" s="1">
        <v>145044.02175434699</v>
      </c>
      <c r="AG2139" s="1">
        <v>41896.438272079002</v>
      </c>
      <c r="AH2139" s="1"/>
      <c r="AI2139" s="1"/>
      <c r="AJ2139" s="1"/>
      <c r="AK2139" s="1"/>
      <c r="AL2139" s="1"/>
      <c r="AM2139" s="1"/>
    </row>
    <row r="2140" spans="1:39" x14ac:dyDescent="0.3">
      <c r="A2140" t="str">
        <f t="shared" si="363"/>
        <v>PAMS</v>
      </c>
      <c r="B2140" t="str">
        <f t="shared" si="364"/>
        <v>T013</v>
      </c>
      <c r="C2140" t="str">
        <f t="shared" si="365"/>
        <v>PHOTO/MAP/PRINT/PUBLICATION- TECHNICAL WRITING</v>
      </c>
      <c r="D2140" s="1">
        <f t="shared" si="366"/>
        <v>2702684.39915876</v>
      </c>
      <c r="E2140" s="1">
        <f t="shared" si="367"/>
        <v>9699228.3489279095</v>
      </c>
      <c r="F2140" s="1">
        <f t="shared" si="368"/>
        <v>14915222.398800001</v>
      </c>
      <c r="G2140" s="1">
        <f t="shared" si="369"/>
        <v>8199728.9952634703</v>
      </c>
      <c r="H2140" s="2">
        <f t="shared" si="370"/>
        <v>0.53777412617042186</v>
      </c>
      <c r="I2140" s="2">
        <f t="shared" si="371"/>
        <v>4.518669661704684</v>
      </c>
      <c r="J2140" s="2">
        <f t="shared" si="372"/>
        <v>0.54975573115981002</v>
      </c>
      <c r="K2140" s="2">
        <f t="shared" si="373"/>
        <v>1.8728816722372131E-4</v>
      </c>
      <c r="L2140" s="2">
        <f>AM2140/SUM(AM1:AM$2583)</f>
        <v>1.6098395968628331E-4</v>
      </c>
      <c r="M2140" t="s">
        <v>3884</v>
      </c>
      <c r="N2140" t="s">
        <v>4816</v>
      </c>
      <c r="O2140" t="s">
        <v>4817</v>
      </c>
      <c r="P2140" s="1">
        <v>50813604.905886397</v>
      </c>
      <c r="Q2140" s="1">
        <v>49905286.064058401</v>
      </c>
      <c r="R2140" s="1">
        <v>41716622.5365282</v>
      </c>
      <c r="S2140" s="1">
        <v>43390726.692779899</v>
      </c>
      <c r="T2140" s="1">
        <v>28436118.5268154</v>
      </c>
      <c r="U2140" s="1">
        <v>28499126.9202215</v>
      </c>
      <c r="V2140" s="1">
        <v>42643031.1981543</v>
      </c>
      <c r="W2140" s="1">
        <v>38707928.448560797</v>
      </c>
      <c r="X2140" s="1">
        <v>43976172.186319098</v>
      </c>
      <c r="Y2140" s="1">
        <v>71398875.471227497</v>
      </c>
      <c r="Z2140" s="1">
        <v>50914318.315040097</v>
      </c>
      <c r="AA2140" s="1">
        <v>35541617.412295401</v>
      </c>
      <c r="AB2140" s="1">
        <v>4096181.8667509598</v>
      </c>
      <c r="AC2140" s="1">
        <v>5853900.2614044901</v>
      </c>
      <c r="AD2140" s="1">
        <v>-4243621.9700292703</v>
      </c>
      <c r="AE2140" s="1">
        <v>2702684.39915876</v>
      </c>
      <c r="AF2140" s="1">
        <v>8629356.9664932806</v>
      </c>
      <c r="AG2140" s="1">
        <v>5030758.9419982899</v>
      </c>
      <c r="AH2140" s="1">
        <v>5544102.5038043698</v>
      </c>
      <c r="AI2140" s="1">
        <v>6226051.01702727</v>
      </c>
      <c r="AJ2140" s="1">
        <v>14155311.513430201</v>
      </c>
      <c r="AK2140" s="1">
        <v>9699228.3489279095</v>
      </c>
      <c r="AL2140" s="1">
        <v>14915222.398800001</v>
      </c>
      <c r="AM2140" s="1">
        <v>8199728.9952634703</v>
      </c>
    </row>
    <row r="2141" spans="1:39" x14ac:dyDescent="0.3">
      <c r="A2141" t="str">
        <f t="shared" si="363"/>
        <v>PAMS</v>
      </c>
      <c r="B2141" t="str">
        <f t="shared" si="364"/>
        <v>T014</v>
      </c>
      <c r="C2141" t="str">
        <f t="shared" si="365"/>
        <v>PHOTO/MAP/PRINT/PUBLICATION- TOPOGRAPHY</v>
      </c>
      <c r="D2141" s="1">
        <f t="shared" si="366"/>
        <v>0</v>
      </c>
      <c r="E2141" s="1">
        <f t="shared" si="367"/>
        <v>89695.009515889702</v>
      </c>
      <c r="F2141" s="1">
        <f t="shared" si="368"/>
        <v>50980.601600000002</v>
      </c>
      <c r="G2141" s="1">
        <f t="shared" si="369"/>
        <v>48625.215188717702</v>
      </c>
      <c r="H2141" s="2">
        <f t="shared" si="370"/>
        <v>-0.43162276390674048</v>
      </c>
      <c r="I2141" s="2" t="e">
        <f t="shared" si="371"/>
        <v>#DIV/0!</v>
      </c>
      <c r="J2141" s="2">
        <f t="shared" si="372"/>
        <v>0.95379837943532042</v>
      </c>
      <c r="K2141" s="2">
        <f t="shared" si="373"/>
        <v>6.4015561969728999E-7</v>
      </c>
      <c r="L2141" s="2">
        <f>AM2141/SUM(AM1:AM$2583)</f>
        <v>9.5465102397885525E-7</v>
      </c>
      <c r="M2141" t="s">
        <v>3884</v>
      </c>
      <c r="N2141" t="s">
        <v>4818</v>
      </c>
      <c r="O2141" t="s">
        <v>4819</v>
      </c>
      <c r="P2141" s="1">
        <v>167303.99946344801</v>
      </c>
      <c r="Q2141" s="1"/>
      <c r="R2141" s="1"/>
      <c r="S2141" s="1"/>
      <c r="T2141" s="1"/>
      <c r="U2141" s="1"/>
      <c r="V2141" s="1">
        <v>9289.2075005037696</v>
      </c>
      <c r="W2141" s="1">
        <v>839575.06498690206</v>
      </c>
      <c r="X2141" s="1">
        <v>71616.2723320082</v>
      </c>
      <c r="Y2141" s="1">
        <v>0</v>
      </c>
      <c r="Z2141" s="1">
        <v>41449.886956500901</v>
      </c>
      <c r="AA2141" s="1">
        <v>117293.000873055</v>
      </c>
      <c r="AB2141" s="1">
        <v>187383.83996424699</v>
      </c>
      <c r="AC2141" s="1">
        <v>-73031.485286201205</v>
      </c>
      <c r="AD2141" s="1">
        <v>2621.1152702924301</v>
      </c>
      <c r="AE2141" s="1"/>
      <c r="AF2141" s="1"/>
      <c r="AG2141" s="1">
        <v>17472.422282496202</v>
      </c>
      <c r="AH2141" s="1">
        <v>33686.389187676701</v>
      </c>
      <c r="AI2141" s="1">
        <v>2575.9427254590701</v>
      </c>
      <c r="AJ2141" s="1"/>
      <c r="AK2141" s="1">
        <v>89695.009515889702</v>
      </c>
      <c r="AL2141" s="1">
        <v>50980.601600000002</v>
      </c>
      <c r="AM2141" s="1">
        <v>48625.215188717702</v>
      </c>
    </row>
    <row r="2142" spans="1:39" x14ac:dyDescent="0.3">
      <c r="A2142" t="str">
        <f t="shared" si="363"/>
        <v>PAMS</v>
      </c>
      <c r="B2142" t="str">
        <f t="shared" si="364"/>
        <v>T015</v>
      </c>
      <c r="C2142" t="str">
        <f t="shared" si="365"/>
        <v>PHOTO/MAP/PRINT/PUBLICATION- GENERAL PHOTOGRAPHIC: MOTION</v>
      </c>
      <c r="D2142" s="1">
        <f t="shared" si="366"/>
        <v>280322.33915535302</v>
      </c>
      <c r="E2142" s="1">
        <f t="shared" si="367"/>
        <v>0</v>
      </c>
      <c r="F2142" s="1">
        <f t="shared" si="368"/>
        <v>0</v>
      </c>
      <c r="G2142" s="1">
        <f t="shared" si="369"/>
        <v>0</v>
      </c>
      <c r="H2142" s="2" t="e">
        <f t="shared" si="370"/>
        <v>#DIV/0!</v>
      </c>
      <c r="I2142" s="2">
        <f t="shared" si="371"/>
        <v>-1</v>
      </c>
      <c r="J2142" s="2" t="e">
        <f t="shared" si="372"/>
        <v>#DIV/0!</v>
      </c>
      <c r="K2142" s="2">
        <f t="shared" si="373"/>
        <v>0</v>
      </c>
      <c r="L2142" s="2">
        <f>AM2142/SUM(AM1:AM$2583)</f>
        <v>0</v>
      </c>
      <c r="M2142" t="s">
        <v>3884</v>
      </c>
      <c r="N2142" t="s">
        <v>4820</v>
      </c>
      <c r="O2142" t="s">
        <v>4821</v>
      </c>
      <c r="P2142" s="1">
        <v>1583966.4127207601</v>
      </c>
      <c r="Q2142" s="1">
        <v>1217689.3087092601</v>
      </c>
      <c r="R2142" s="1">
        <v>1248443.2158048199</v>
      </c>
      <c r="S2142" s="1">
        <v>808510.52495023794</v>
      </c>
      <c r="T2142" s="1">
        <v>285499.34495129099</v>
      </c>
      <c r="U2142" s="1">
        <v>149379.283407426</v>
      </c>
      <c r="V2142" s="1">
        <v>22619.024524856999</v>
      </c>
      <c r="W2142" s="1">
        <v>124453.51360594299</v>
      </c>
      <c r="X2142" s="1">
        <v>86232.790268173296</v>
      </c>
      <c r="Y2142" s="1">
        <v>0</v>
      </c>
      <c r="Z2142" s="1">
        <v>134243.787086269</v>
      </c>
      <c r="AA2142" s="1">
        <v>68777.270136678606</v>
      </c>
      <c r="AB2142" s="1">
        <v>0</v>
      </c>
      <c r="AC2142" s="1">
        <v>286343.27709945198</v>
      </c>
      <c r="AD2142" s="1">
        <v>280175.16644627898</v>
      </c>
      <c r="AE2142" s="1">
        <v>280322.33915535302</v>
      </c>
      <c r="AF2142" s="1">
        <v>295453.23299068498</v>
      </c>
      <c r="AG2142" s="1">
        <v>276687.89588958898</v>
      </c>
      <c r="AH2142" s="1">
        <v>157021.966251493</v>
      </c>
      <c r="AI2142" s="1"/>
      <c r="AJ2142" s="1"/>
      <c r="AK2142" s="1"/>
      <c r="AL2142" s="1"/>
      <c r="AM2142" s="1"/>
    </row>
    <row r="2143" spans="1:39" x14ac:dyDescent="0.3">
      <c r="A2143" t="str">
        <f t="shared" si="363"/>
        <v>PAMS</v>
      </c>
      <c r="B2143" t="str">
        <f t="shared" si="364"/>
        <v>T016</v>
      </c>
      <c r="C2143" t="str">
        <f t="shared" si="365"/>
        <v>AUDIO/VISUAL SERVICES</v>
      </c>
      <c r="D2143" s="1">
        <f t="shared" si="366"/>
        <v>4118822.7019354701</v>
      </c>
      <c r="E2143" s="1">
        <f t="shared" si="367"/>
        <v>5811003.3746117698</v>
      </c>
      <c r="F2143" s="1">
        <f t="shared" si="368"/>
        <v>4541049.9540999997</v>
      </c>
      <c r="G2143" s="1">
        <f t="shared" si="369"/>
        <v>2598482.3847875101</v>
      </c>
      <c r="H2143" s="2">
        <f t="shared" si="370"/>
        <v>-0.21854288126215637</v>
      </c>
      <c r="I2143" s="2">
        <f t="shared" si="371"/>
        <v>0.10251163565892774</v>
      </c>
      <c r="J2143" s="2">
        <f t="shared" si="372"/>
        <v>0.57222061220476239</v>
      </c>
      <c r="K2143" s="2">
        <f t="shared" si="373"/>
        <v>5.7021269977387548E-5</v>
      </c>
      <c r="L2143" s="2">
        <f>AM2143/SUM(AM1:AM$2583)</f>
        <v>5.1015586456550781E-5</v>
      </c>
      <c r="M2143" t="s">
        <v>3884</v>
      </c>
      <c r="N2143" t="s">
        <v>4822</v>
      </c>
      <c r="O2143" t="s">
        <v>4823</v>
      </c>
      <c r="P2143" s="1">
        <v>6052295.3327682503</v>
      </c>
      <c r="Q2143" s="1">
        <v>6761352.5445482396</v>
      </c>
      <c r="R2143" s="1">
        <v>6204379.6192881605</v>
      </c>
      <c r="S2143" s="1">
        <v>9872119.6087772995</v>
      </c>
      <c r="T2143" s="1">
        <v>9608567.5834373608</v>
      </c>
      <c r="U2143" s="1">
        <v>16839168.1734921</v>
      </c>
      <c r="V2143" s="1">
        <v>12718618.209412299</v>
      </c>
      <c r="W2143" s="1">
        <v>12770647.4003329</v>
      </c>
      <c r="X2143" s="1">
        <v>15720344.355538201</v>
      </c>
      <c r="Y2143" s="1">
        <v>27757195.5350978</v>
      </c>
      <c r="Z2143" s="1">
        <v>10960597.1061085</v>
      </c>
      <c r="AA2143" s="1">
        <v>8535274.5704430602</v>
      </c>
      <c r="AB2143" s="1">
        <v>7059874.40489827</v>
      </c>
      <c r="AC2143" s="1">
        <v>4937618.4577214802</v>
      </c>
      <c r="AD2143" s="1">
        <v>3895239.18480585</v>
      </c>
      <c r="AE2143" s="1">
        <v>4118822.7019354701</v>
      </c>
      <c r="AF2143" s="1">
        <v>3015753.06168591</v>
      </c>
      <c r="AG2143" s="1">
        <v>1658490.8465579301</v>
      </c>
      <c r="AH2143" s="1">
        <v>1670578.7195709599</v>
      </c>
      <c r="AI2143" s="1">
        <v>5858316.4273372302</v>
      </c>
      <c r="AJ2143" s="1">
        <v>6045539.6273692604</v>
      </c>
      <c r="AK2143" s="1">
        <v>5811003.3746117698</v>
      </c>
      <c r="AL2143" s="1">
        <v>4541049.9540999997</v>
      </c>
      <c r="AM2143" s="1">
        <v>2598482.3847875101</v>
      </c>
    </row>
    <row r="2144" spans="1:39" x14ac:dyDescent="0.3">
      <c r="A2144" t="str">
        <f t="shared" si="363"/>
        <v>PAMS</v>
      </c>
      <c r="B2144" t="str">
        <f t="shared" si="364"/>
        <v>T099</v>
      </c>
      <c r="C2144" t="str">
        <f t="shared" si="365"/>
        <v>OTHER PHOTO MAPPING PRINTING SVC</v>
      </c>
      <c r="D2144" s="1">
        <f t="shared" si="366"/>
        <v>10990876.9809344</v>
      </c>
      <c r="E2144" s="1">
        <f t="shared" si="367"/>
        <v>8542803.6758805607</v>
      </c>
      <c r="F2144" s="1">
        <f t="shared" si="368"/>
        <v>23523007.122000001</v>
      </c>
      <c r="G2144" s="1">
        <f t="shared" si="369"/>
        <v>16841382.641238999</v>
      </c>
      <c r="H2144" s="2">
        <f t="shared" si="370"/>
        <v>1.7535464953284596</v>
      </c>
      <c r="I2144" s="2">
        <f t="shared" si="371"/>
        <v>1.1402302257412922</v>
      </c>
      <c r="J2144" s="2">
        <f t="shared" si="372"/>
        <v>0.71595364291192254</v>
      </c>
      <c r="K2144" s="2">
        <f t="shared" si="373"/>
        <v>2.9537480392007921E-4</v>
      </c>
      <c r="L2144" s="2">
        <f>AM2144/SUM(AM1:AM$2583)</f>
        <v>3.3064415491592422E-4</v>
      </c>
      <c r="M2144" t="s">
        <v>3884</v>
      </c>
      <c r="N2144" t="s">
        <v>4824</v>
      </c>
      <c r="O2144" t="s">
        <v>4825</v>
      </c>
      <c r="P2144" s="1">
        <v>7272992.3112092502</v>
      </c>
      <c r="Q2144" s="1">
        <v>7942068.9440548504</v>
      </c>
      <c r="R2144" s="1">
        <v>12986460.9782461</v>
      </c>
      <c r="S2144" s="1">
        <v>10976536.680940401</v>
      </c>
      <c r="T2144" s="1">
        <v>9733615.50816199</v>
      </c>
      <c r="U2144" s="1">
        <v>1915864.0549226401</v>
      </c>
      <c r="V2144" s="1">
        <v>4953344.94819823</v>
      </c>
      <c r="W2144" s="1">
        <v>7520267.125209</v>
      </c>
      <c r="X2144" s="1">
        <v>34426909.913305201</v>
      </c>
      <c r="Y2144" s="1">
        <v>5585013.4104893198</v>
      </c>
      <c r="Z2144" s="1">
        <v>17560668.028011002</v>
      </c>
      <c r="AA2144" s="1">
        <v>22712138.038885001</v>
      </c>
      <c r="AB2144" s="1">
        <v>12741973.0750931</v>
      </c>
      <c r="AC2144" s="1">
        <v>11735698.1606376</v>
      </c>
      <c r="AD2144" s="1">
        <v>7090016.5474203797</v>
      </c>
      <c r="AE2144" s="1">
        <v>10990876.9809344</v>
      </c>
      <c r="AF2144" s="1">
        <v>9632968.2554903999</v>
      </c>
      <c r="AG2144" s="1">
        <v>6376862.84287119</v>
      </c>
      <c r="AH2144" s="1">
        <v>2656381.0924034398</v>
      </c>
      <c r="AI2144" s="1">
        <v>4724879.6282403897</v>
      </c>
      <c r="AJ2144" s="1">
        <v>23585412.892031699</v>
      </c>
      <c r="AK2144" s="1">
        <v>8542803.6758805607</v>
      </c>
      <c r="AL2144" s="1">
        <v>23523007.122000001</v>
      </c>
      <c r="AM2144" s="1">
        <v>16841382.641238999</v>
      </c>
    </row>
    <row r="2145" spans="1:39" x14ac:dyDescent="0.3">
      <c r="A2145" t="str">
        <f t="shared" si="363"/>
        <v>PAMS</v>
      </c>
      <c r="B2145" t="str">
        <f t="shared" si="364"/>
        <v>U001</v>
      </c>
      <c r="C2145" t="str">
        <f t="shared" si="365"/>
        <v>EDUCATION/TRAINING- LECTURES</v>
      </c>
      <c r="D2145" s="1">
        <f t="shared" si="366"/>
        <v>386182.18698882801</v>
      </c>
      <c r="E2145" s="1">
        <f t="shared" si="367"/>
        <v>182201.698358897</v>
      </c>
      <c r="F2145" s="1">
        <f t="shared" si="368"/>
        <v>270878.71870000003</v>
      </c>
      <c r="G2145" s="1">
        <f t="shared" si="369"/>
        <v>101126.61663090601</v>
      </c>
      <c r="H2145" s="2">
        <f t="shared" si="370"/>
        <v>0.48669700194796728</v>
      </c>
      <c r="I2145" s="2">
        <f t="shared" si="371"/>
        <v>-0.29857272596616069</v>
      </c>
      <c r="J2145" s="2">
        <f t="shared" si="372"/>
        <v>0.37332802339080912</v>
      </c>
      <c r="K2145" s="2">
        <f t="shared" si="373"/>
        <v>3.4013826551667529E-6</v>
      </c>
      <c r="L2145" s="2">
        <f>AM2145/SUM(AM1:AM$2583)</f>
        <v>1.9854025888323769E-6</v>
      </c>
      <c r="M2145" t="s">
        <v>3884</v>
      </c>
      <c r="N2145" t="s">
        <v>4826</v>
      </c>
      <c r="O2145" t="s">
        <v>4827</v>
      </c>
      <c r="P2145" s="1">
        <v>1094039.8998396001</v>
      </c>
      <c r="Q2145" s="1">
        <v>1040694.79614648</v>
      </c>
      <c r="R2145" s="1">
        <v>666804.70772960002</v>
      </c>
      <c r="S2145" s="1">
        <v>687465.95059430902</v>
      </c>
      <c r="T2145" s="1">
        <v>526378.77247999597</v>
      </c>
      <c r="U2145" s="1">
        <v>3263136.0563441599</v>
      </c>
      <c r="V2145" s="1">
        <v>3810349.3082466</v>
      </c>
      <c r="W2145" s="1">
        <v>1481512.6958451001</v>
      </c>
      <c r="X2145" s="1">
        <v>768434.06455633603</v>
      </c>
      <c r="Y2145" s="1">
        <v>1318995.5505432701</v>
      </c>
      <c r="Z2145" s="1">
        <v>1325121.88715113</v>
      </c>
      <c r="AA2145" s="1">
        <v>429054.28156350902</v>
      </c>
      <c r="AB2145" s="1">
        <v>649133.63686056505</v>
      </c>
      <c r="AC2145" s="1">
        <v>34464.009909062297</v>
      </c>
      <c r="AD2145" s="1">
        <v>458020.92512569798</v>
      </c>
      <c r="AE2145" s="1">
        <v>386182.18698882801</v>
      </c>
      <c r="AF2145" s="1">
        <v>117104.704088149</v>
      </c>
      <c r="AG2145" s="1">
        <v>471893.85999703599</v>
      </c>
      <c r="AH2145" s="1">
        <v>308180.28604698001</v>
      </c>
      <c r="AI2145" s="1">
        <v>121958.568324408</v>
      </c>
      <c r="AJ2145" s="1">
        <v>1838765.2825875101</v>
      </c>
      <c r="AK2145" s="1">
        <v>182201.698358897</v>
      </c>
      <c r="AL2145" s="1">
        <v>270878.71870000003</v>
      </c>
      <c r="AM2145" s="1">
        <v>101126.61663090601</v>
      </c>
    </row>
    <row r="2146" spans="1:39" x14ac:dyDescent="0.3">
      <c r="A2146" t="str">
        <f t="shared" si="363"/>
        <v>PAMS</v>
      </c>
      <c r="B2146" t="str">
        <f t="shared" si="364"/>
        <v>U002</v>
      </c>
      <c r="C2146" t="str">
        <f t="shared" si="365"/>
        <v>EDUCATION/TRAINING- PERSONNEL TESTING</v>
      </c>
      <c r="D2146" s="1">
        <f t="shared" si="366"/>
        <v>1207432.9715354899</v>
      </c>
      <c r="E2146" s="1">
        <f t="shared" si="367"/>
        <v>1084677.87309151</v>
      </c>
      <c r="F2146" s="1">
        <f t="shared" si="368"/>
        <v>893706.87650000001</v>
      </c>
      <c r="G2146" s="1">
        <f t="shared" si="369"/>
        <v>856039.87926022697</v>
      </c>
      <c r="H2146" s="2">
        <f t="shared" si="370"/>
        <v>-0.1760624064794567</v>
      </c>
      <c r="I2146" s="2">
        <f t="shared" si="371"/>
        <v>-0.25982899459547226</v>
      </c>
      <c r="J2146" s="2">
        <f t="shared" si="372"/>
        <v>0.9578530743913628</v>
      </c>
      <c r="K2146" s="2">
        <f t="shared" si="373"/>
        <v>1.1222140606390704E-5</v>
      </c>
      <c r="L2146" s="2">
        <f>AM2146/SUM(AM1:AM$2583)</f>
        <v>1.68064931770652E-5</v>
      </c>
      <c r="M2146" t="s">
        <v>3884</v>
      </c>
      <c r="N2146" t="s">
        <v>4828</v>
      </c>
      <c r="O2146" t="s">
        <v>4829</v>
      </c>
      <c r="P2146" s="1">
        <v>124217.32622625399</v>
      </c>
      <c r="Q2146" s="1">
        <v>1618887.49219764</v>
      </c>
      <c r="R2146" s="1">
        <v>235647.03662507</v>
      </c>
      <c r="S2146" s="1">
        <v>135848.66378700201</v>
      </c>
      <c r="T2146" s="1">
        <v>79157.699955338394</v>
      </c>
      <c r="U2146" s="1">
        <v>358937.31323989498</v>
      </c>
      <c r="V2146" s="1">
        <v>639910.91085160605</v>
      </c>
      <c r="W2146" s="1">
        <v>601117.75108735496</v>
      </c>
      <c r="X2146" s="1">
        <v>319774.02074125397</v>
      </c>
      <c r="Y2146" s="1">
        <v>1007895.61939807</v>
      </c>
      <c r="Z2146" s="1">
        <v>1236019.45032152</v>
      </c>
      <c r="AA2146" s="1">
        <v>767927.799575957</v>
      </c>
      <c r="AB2146" s="1">
        <v>656577.33485465497</v>
      </c>
      <c r="AC2146" s="1">
        <v>709185.770121724</v>
      </c>
      <c r="AD2146" s="1">
        <v>533265.84714706405</v>
      </c>
      <c r="AE2146" s="1">
        <v>1207432.9715354899</v>
      </c>
      <c r="AF2146" s="1">
        <v>1483828.68738315</v>
      </c>
      <c r="AG2146" s="1">
        <v>1507027.5500082299</v>
      </c>
      <c r="AH2146" s="1">
        <v>985463.37093971099</v>
      </c>
      <c r="AI2146" s="1">
        <v>1201743.20058498</v>
      </c>
      <c r="AJ2146" s="1">
        <v>1131782.8531249501</v>
      </c>
      <c r="AK2146" s="1">
        <v>1084677.87309151</v>
      </c>
      <c r="AL2146" s="1">
        <v>893706.87650000001</v>
      </c>
      <c r="AM2146" s="1">
        <v>856039.87926022697</v>
      </c>
    </row>
    <row r="2147" spans="1:39" x14ac:dyDescent="0.3">
      <c r="A2147" t="str">
        <f t="shared" si="363"/>
        <v>PAMS</v>
      </c>
      <c r="B2147" t="str">
        <f t="shared" si="364"/>
        <v>U003</v>
      </c>
      <c r="C2147" t="str">
        <f t="shared" si="365"/>
        <v>EDUCATION/TRAINING- RESERVE TRAINING (MILITARY)</v>
      </c>
      <c r="D2147" s="1">
        <f t="shared" si="366"/>
        <v>-120178.589490538</v>
      </c>
      <c r="E2147" s="1">
        <f t="shared" si="367"/>
        <v>39488.790880554203</v>
      </c>
      <c r="F2147" s="1">
        <f t="shared" si="368"/>
        <v>85837</v>
      </c>
      <c r="G2147" s="1">
        <f t="shared" si="369"/>
        <v>56629.871182213203</v>
      </c>
      <c r="H2147" s="2">
        <f t="shared" si="370"/>
        <v>1.1737054512415934</v>
      </c>
      <c r="I2147" s="2">
        <f t="shared" si="371"/>
        <v>-1.7142453607076007</v>
      </c>
      <c r="J2147" s="2">
        <f t="shared" si="372"/>
        <v>0.65973730654861196</v>
      </c>
      <c r="K2147" s="2">
        <f t="shared" si="373"/>
        <v>1.0778420850952901E-6</v>
      </c>
      <c r="L2147" s="2">
        <f>AM2147/SUM(AM1:AM$2583)</f>
        <v>1.1118051468167942E-6</v>
      </c>
      <c r="M2147" t="s">
        <v>3884</v>
      </c>
      <c r="N2147" t="s">
        <v>4830</v>
      </c>
      <c r="O2147" t="s">
        <v>4831</v>
      </c>
      <c r="P2147" s="1">
        <v>145750.160599528</v>
      </c>
      <c r="Q2147" s="1">
        <v>289916.63613827701</v>
      </c>
      <c r="R2147" s="1">
        <v>301225.67813425401</v>
      </c>
      <c r="S2147" s="1">
        <v>266936.85661335901</v>
      </c>
      <c r="T2147" s="1">
        <v>808324.52931505698</v>
      </c>
      <c r="U2147" s="1">
        <v>474048.56488790398</v>
      </c>
      <c r="V2147" s="1">
        <v>150516.20010035101</v>
      </c>
      <c r="W2147" s="1">
        <v>551555.43717294896</v>
      </c>
      <c r="X2147" s="1">
        <v>224019.742624754</v>
      </c>
      <c r="Y2147" s="1">
        <v>237792.03548714</v>
      </c>
      <c r="Z2147" s="1">
        <v>337588.397355597</v>
      </c>
      <c r="AA2147" s="1">
        <v>468982.53578010801</v>
      </c>
      <c r="AB2147" s="1">
        <v>432638.38627777301</v>
      </c>
      <c r="AC2147" s="1">
        <v>206448.637733026</v>
      </c>
      <c r="AD2147" s="1">
        <v>264896.06013193901</v>
      </c>
      <c r="AE2147" s="1">
        <v>-120178.589490538</v>
      </c>
      <c r="AF2147" s="1">
        <v>69828.934480027106</v>
      </c>
      <c r="AG2147" s="1"/>
      <c r="AH2147" s="1">
        <v>157115.60299432001</v>
      </c>
      <c r="AI2147" s="1">
        <v>135660.34367365501</v>
      </c>
      <c r="AJ2147" s="1"/>
      <c r="AK2147" s="1">
        <v>39488.790880554203</v>
      </c>
      <c r="AL2147" s="1">
        <v>85837</v>
      </c>
      <c r="AM2147" s="1">
        <v>56629.871182213203</v>
      </c>
    </row>
    <row r="2148" spans="1:39" x14ac:dyDescent="0.3">
      <c r="A2148" t="str">
        <f t="shared" si="363"/>
        <v>PAMS</v>
      </c>
      <c r="B2148" t="str">
        <f t="shared" si="364"/>
        <v>U004</v>
      </c>
      <c r="C2148" t="str">
        <f t="shared" si="365"/>
        <v>EDUCATION/TRAINING- SCIENTIFIC/MANAGEMENT</v>
      </c>
      <c r="D2148" s="1">
        <f t="shared" si="366"/>
        <v>17496.905641177498</v>
      </c>
      <c r="E2148" s="1">
        <f t="shared" si="367"/>
        <v>155055.63141937199</v>
      </c>
      <c r="F2148" s="1">
        <f t="shared" si="368"/>
        <v>491120</v>
      </c>
      <c r="G2148" s="1">
        <f t="shared" si="369"/>
        <v>491544.08396640402</v>
      </c>
      <c r="H2148" s="2">
        <f t="shared" si="370"/>
        <v>2.1673793173734519</v>
      </c>
      <c r="I2148" s="2">
        <f t="shared" si="371"/>
        <v>27.068963168218175</v>
      </c>
      <c r="J2148" s="2">
        <f t="shared" si="372"/>
        <v>1.0008635037595781</v>
      </c>
      <c r="K2148" s="2">
        <f t="shared" si="373"/>
        <v>6.1669187510280979E-6</v>
      </c>
      <c r="L2148" s="2">
        <f>AM2148/SUM(AM1:AM$2583)</f>
        <v>9.6504058906078579E-6</v>
      </c>
      <c r="M2148" t="s">
        <v>3884</v>
      </c>
      <c r="N2148" t="s">
        <v>4832</v>
      </c>
      <c r="O2148" t="s">
        <v>4833</v>
      </c>
      <c r="P2148" s="1">
        <v>2791480.6496857</v>
      </c>
      <c r="Q2148" s="1">
        <v>4361596.5159007004</v>
      </c>
      <c r="R2148" s="1">
        <v>395217.38265972998</v>
      </c>
      <c r="S2148" s="1">
        <v>120340.561044848</v>
      </c>
      <c r="T2148" s="1">
        <v>71412.395090872</v>
      </c>
      <c r="U2148" s="1">
        <v>366389.45883293898</v>
      </c>
      <c r="V2148" s="1">
        <v>300024.34502191498</v>
      </c>
      <c r="W2148" s="1">
        <v>424293.19739476102</v>
      </c>
      <c r="X2148" s="1">
        <v>211189.68870284001</v>
      </c>
      <c r="Y2148" s="1">
        <v>102575.61318267</v>
      </c>
      <c r="Z2148" s="1">
        <v>64899.868767360596</v>
      </c>
      <c r="AA2148" s="1">
        <v>95921.585369035107</v>
      </c>
      <c r="AB2148" s="1">
        <v>1166366.4870318901</v>
      </c>
      <c r="AC2148" s="1">
        <v>-466460.32655487902</v>
      </c>
      <c r="AD2148" s="1">
        <v>103328.536023108</v>
      </c>
      <c r="AE2148" s="1">
        <v>17496.905641177498</v>
      </c>
      <c r="AF2148" s="1">
        <v>-18438.1104321735</v>
      </c>
      <c r="AG2148" s="1">
        <v>58436.194924736497</v>
      </c>
      <c r="AH2148" s="1">
        <v>253161.779081624</v>
      </c>
      <c r="AI2148" s="1">
        <v>1496969.4957814401</v>
      </c>
      <c r="AJ2148" s="1">
        <v>36827.009339976299</v>
      </c>
      <c r="AK2148" s="1">
        <v>155055.63141937199</v>
      </c>
      <c r="AL2148" s="1">
        <v>491120</v>
      </c>
      <c r="AM2148" s="1">
        <v>491544.08396640402</v>
      </c>
    </row>
    <row r="2149" spans="1:39" x14ac:dyDescent="0.3">
      <c r="A2149" t="str">
        <f t="shared" si="363"/>
        <v>PAMS</v>
      </c>
      <c r="B2149" t="str">
        <f t="shared" si="364"/>
        <v>U005</v>
      </c>
      <c r="C2149" t="str">
        <f t="shared" si="365"/>
        <v>EDUCATION/TRAINING- TUITION/REGISTRATION/MEMBERSHIP FEES</v>
      </c>
      <c r="D2149" s="1">
        <f t="shared" si="366"/>
        <v>725747.14632472501</v>
      </c>
      <c r="E2149" s="1">
        <f t="shared" si="367"/>
        <v>1162667.49695138</v>
      </c>
      <c r="F2149" s="1">
        <f t="shared" si="368"/>
        <v>619405.75</v>
      </c>
      <c r="G2149" s="1">
        <f t="shared" si="369"/>
        <v>521983.33151680802</v>
      </c>
      <c r="H2149" s="2">
        <f t="shared" si="370"/>
        <v>-0.4672546092290889</v>
      </c>
      <c r="I2149" s="2">
        <f t="shared" si="371"/>
        <v>-0.14652678534562791</v>
      </c>
      <c r="J2149" s="2">
        <f t="shared" si="372"/>
        <v>0.84271631562478722</v>
      </c>
      <c r="K2149" s="2">
        <f t="shared" si="373"/>
        <v>7.7777832997426751E-6</v>
      </c>
      <c r="L2149" s="2">
        <f>AM2149/SUM(AM1:AM$2583)</f>
        <v>1.0248014738822917E-5</v>
      </c>
      <c r="M2149" t="s">
        <v>3884</v>
      </c>
      <c r="N2149" t="s">
        <v>4834</v>
      </c>
      <c r="O2149" t="s">
        <v>4835</v>
      </c>
      <c r="P2149" s="1">
        <v>40802887.283747301</v>
      </c>
      <c r="Q2149" s="1">
        <v>54833843.638774797</v>
      </c>
      <c r="R2149" s="1">
        <v>61280223.077703796</v>
      </c>
      <c r="S2149" s="1">
        <v>51198944.421337001</v>
      </c>
      <c r="T2149" s="1">
        <v>91417992.475585803</v>
      </c>
      <c r="U2149" s="1">
        <v>90141977.4203078</v>
      </c>
      <c r="V2149" s="1">
        <v>27386977.318234202</v>
      </c>
      <c r="W2149" s="1">
        <v>38713771.011326604</v>
      </c>
      <c r="X2149" s="1">
        <v>35768076.236067802</v>
      </c>
      <c r="Y2149" s="1">
        <v>38367803.047876298</v>
      </c>
      <c r="Z2149" s="1">
        <v>47506472.707674198</v>
      </c>
      <c r="AA2149" s="1">
        <v>962828.54006885004</v>
      </c>
      <c r="AB2149" s="1">
        <v>893118.568122103</v>
      </c>
      <c r="AC2149" s="1">
        <v>303048.39924463298</v>
      </c>
      <c r="AD2149" s="1">
        <v>449759.35905269597</v>
      </c>
      <c r="AE2149" s="1">
        <v>725747.14632472501</v>
      </c>
      <c r="AF2149" s="1">
        <v>549049.33984510496</v>
      </c>
      <c r="AG2149" s="1">
        <v>734961.058154764</v>
      </c>
      <c r="AH2149" s="1">
        <v>528705.23763024702</v>
      </c>
      <c r="AI2149" s="1">
        <v>498462.70683679101</v>
      </c>
      <c r="AJ2149" s="1">
        <v>1459045.4716651801</v>
      </c>
      <c r="AK2149" s="1">
        <v>1162667.49695138</v>
      </c>
      <c r="AL2149" s="1">
        <v>619405.75</v>
      </c>
      <c r="AM2149" s="1">
        <v>521983.33151680802</v>
      </c>
    </row>
    <row r="2150" spans="1:39" x14ac:dyDescent="0.3">
      <c r="A2150" t="str">
        <f t="shared" si="363"/>
        <v>PAMS</v>
      </c>
      <c r="B2150" t="str">
        <f t="shared" si="364"/>
        <v>U006</v>
      </c>
      <c r="C2150" t="str">
        <f t="shared" si="365"/>
        <v>EDUCATION/TRAINING- VOCATIONAL/TECHNICAL</v>
      </c>
      <c r="D2150" s="1">
        <f t="shared" si="366"/>
        <v>311805239.98580498</v>
      </c>
      <c r="E2150" s="1">
        <f t="shared" si="367"/>
        <v>142082882.09685501</v>
      </c>
      <c r="F2150" s="1">
        <f t="shared" si="368"/>
        <v>191104677.31979999</v>
      </c>
      <c r="G2150" s="1">
        <f t="shared" si="369"/>
        <v>17377083.984910801</v>
      </c>
      <c r="H2150" s="2">
        <f t="shared" si="370"/>
        <v>0.34502252839668479</v>
      </c>
      <c r="I2150" s="2">
        <f t="shared" si="371"/>
        <v>-0.38710241903407372</v>
      </c>
      <c r="J2150" s="2">
        <f t="shared" si="372"/>
        <v>9.0929663410757325E-2</v>
      </c>
      <c r="K2150" s="2">
        <f t="shared" si="373"/>
        <v>2.3996722144743621E-3</v>
      </c>
      <c r="L2150" s="2">
        <f>AM2150/SUM(AM1:AM$2583)</f>
        <v>3.4116149317958694E-4</v>
      </c>
      <c r="M2150" t="s">
        <v>3884</v>
      </c>
      <c r="N2150" t="s">
        <v>4836</v>
      </c>
      <c r="O2150" t="s">
        <v>4837</v>
      </c>
      <c r="P2150" s="1">
        <v>98628851.086514607</v>
      </c>
      <c r="Q2150" s="1">
        <v>57387668.704712398</v>
      </c>
      <c r="R2150" s="1">
        <v>84032936.809026405</v>
      </c>
      <c r="S2150" s="1">
        <v>79965044.123836204</v>
      </c>
      <c r="T2150" s="1">
        <v>86430422.224726096</v>
      </c>
      <c r="U2150" s="1">
        <v>79748765.0447101</v>
      </c>
      <c r="V2150" s="1">
        <v>73706963.183091506</v>
      </c>
      <c r="W2150" s="1">
        <v>78277721.934083998</v>
      </c>
      <c r="X2150" s="1">
        <v>71663084.134659395</v>
      </c>
      <c r="Y2150" s="1">
        <v>108410074.466646</v>
      </c>
      <c r="Z2150" s="1">
        <v>107590167.92590199</v>
      </c>
      <c r="AA2150" s="1">
        <v>38852114.456966497</v>
      </c>
      <c r="AB2150" s="1">
        <v>53873224.944744296</v>
      </c>
      <c r="AC2150" s="1">
        <v>177946152.33944401</v>
      </c>
      <c r="AD2150" s="1">
        <v>212829088.64107201</v>
      </c>
      <c r="AE2150" s="1">
        <v>311805239.98580498</v>
      </c>
      <c r="AF2150" s="1">
        <v>272216386.53609902</v>
      </c>
      <c r="AG2150" s="1">
        <v>183883393.38824999</v>
      </c>
      <c r="AH2150" s="1">
        <v>220589184.289213</v>
      </c>
      <c r="AI2150" s="1">
        <v>636318101.64646494</v>
      </c>
      <c r="AJ2150" s="1">
        <v>127289376.289002</v>
      </c>
      <c r="AK2150" s="1">
        <v>142082882.09685501</v>
      </c>
      <c r="AL2150" s="1">
        <v>191104677.31979999</v>
      </c>
      <c r="AM2150" s="1">
        <v>17377083.984910801</v>
      </c>
    </row>
    <row r="2151" spans="1:39" x14ac:dyDescent="0.3">
      <c r="A2151" t="str">
        <f t="shared" si="363"/>
        <v>PAMS</v>
      </c>
      <c r="B2151" t="str">
        <f t="shared" si="364"/>
        <v>U007</v>
      </c>
      <c r="C2151" t="str">
        <f t="shared" si="365"/>
        <v>EDUCATION/TRAINING- FACULTY SALARIES FOR DEPENDENT SCHOOLS</v>
      </c>
      <c r="D2151" s="1">
        <f t="shared" si="366"/>
        <v>0</v>
      </c>
      <c r="E2151" s="1">
        <f t="shared" si="367"/>
        <v>139007.38734015799</v>
      </c>
      <c r="F2151" s="1">
        <f t="shared" si="368"/>
        <v>0</v>
      </c>
      <c r="G2151" s="1">
        <f t="shared" si="369"/>
        <v>0</v>
      </c>
      <c r="H2151" s="2">
        <f t="shared" si="370"/>
        <v>-1</v>
      </c>
      <c r="I2151" s="2" t="e">
        <f t="shared" si="371"/>
        <v>#DIV/0!</v>
      </c>
      <c r="J2151" s="2" t="e">
        <f t="shared" si="372"/>
        <v>#DIV/0!</v>
      </c>
      <c r="K2151" s="2">
        <f t="shared" si="373"/>
        <v>0</v>
      </c>
      <c r="L2151" s="2">
        <f>AM2151/SUM(AM1:AM$2583)</f>
        <v>0</v>
      </c>
      <c r="M2151" t="s">
        <v>3884</v>
      </c>
      <c r="N2151" t="s">
        <v>4838</v>
      </c>
      <c r="O2151" t="s">
        <v>4839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>
        <v>17069.7023156744</v>
      </c>
      <c r="AE2151" s="1"/>
      <c r="AF2151" s="1"/>
      <c r="AG2151" s="1"/>
      <c r="AH2151" s="1"/>
      <c r="AI2151" s="1"/>
      <c r="AJ2151" s="1"/>
      <c r="AK2151" s="1">
        <v>139007.38734015799</v>
      </c>
      <c r="AL2151" s="1"/>
      <c r="AM2151" s="1"/>
    </row>
    <row r="2152" spans="1:39" x14ac:dyDescent="0.3">
      <c r="A2152" t="str">
        <f t="shared" si="363"/>
        <v>PAMS</v>
      </c>
      <c r="B2152" t="str">
        <f t="shared" si="364"/>
        <v>U008</v>
      </c>
      <c r="C2152" t="str">
        <f t="shared" si="365"/>
        <v>EDUCATION/TRAINING- TRAINING/CURRICULUM DEVELOPMENT</v>
      </c>
      <c r="D2152" s="1">
        <f t="shared" si="366"/>
        <v>80404255.577716693</v>
      </c>
      <c r="E2152" s="1">
        <f t="shared" si="367"/>
        <v>53771078.989113003</v>
      </c>
      <c r="F2152" s="1">
        <f t="shared" si="368"/>
        <v>82726268.2368</v>
      </c>
      <c r="G2152" s="1">
        <f t="shared" si="369"/>
        <v>57732857.538006298</v>
      </c>
      <c r="H2152" s="2">
        <f t="shared" si="370"/>
        <v>0.53849001716237721</v>
      </c>
      <c r="I2152" s="2">
        <f t="shared" si="371"/>
        <v>2.8879225886730753E-2</v>
      </c>
      <c r="J2152" s="2">
        <f t="shared" si="372"/>
        <v>0.69787818027459847</v>
      </c>
      <c r="K2152" s="2">
        <f t="shared" si="373"/>
        <v>1.0387811019549236E-3</v>
      </c>
      <c r="L2152" s="2">
        <f>AM2152/SUM(AM1:AM$2583)</f>
        <v>1.1334599004236615E-3</v>
      </c>
      <c r="M2152" t="s">
        <v>3884</v>
      </c>
      <c r="N2152" t="s">
        <v>4840</v>
      </c>
      <c r="O2152" t="s">
        <v>4841</v>
      </c>
      <c r="P2152" s="1">
        <v>11492493.956402101</v>
      </c>
      <c r="Q2152" s="1">
        <v>6804629.0524015296</v>
      </c>
      <c r="R2152" s="1">
        <v>4173656.26179191</v>
      </c>
      <c r="S2152" s="1">
        <v>6032565.1079129297</v>
      </c>
      <c r="T2152" s="1">
        <v>13222530.998139501</v>
      </c>
      <c r="U2152" s="1">
        <v>19298205.867941599</v>
      </c>
      <c r="V2152" s="1">
        <v>10603634.5562294</v>
      </c>
      <c r="W2152" s="1">
        <v>25672176.005597699</v>
      </c>
      <c r="X2152" s="1">
        <v>26778636.834770799</v>
      </c>
      <c r="Y2152" s="1">
        <v>38070131.699832097</v>
      </c>
      <c r="Z2152" s="1">
        <v>136465997.76342499</v>
      </c>
      <c r="AA2152" s="1">
        <v>47275682.867511101</v>
      </c>
      <c r="AB2152" s="1">
        <v>59008629.797151603</v>
      </c>
      <c r="AC2152" s="1">
        <v>55364505.176306099</v>
      </c>
      <c r="AD2152" s="1">
        <v>43510091.611284703</v>
      </c>
      <c r="AE2152" s="1">
        <v>80404255.577716693</v>
      </c>
      <c r="AF2152" s="1">
        <v>51142782.070090897</v>
      </c>
      <c r="AG2152" s="1">
        <v>51090181.8399048</v>
      </c>
      <c r="AH2152" s="1">
        <v>75512196.132425904</v>
      </c>
      <c r="AI2152" s="1">
        <v>105238628.819079</v>
      </c>
      <c r="AJ2152" s="1">
        <v>72193810.369627893</v>
      </c>
      <c r="AK2152" s="1">
        <v>53771078.989113003</v>
      </c>
      <c r="AL2152" s="1">
        <v>82726268.2368</v>
      </c>
      <c r="AM2152" s="1">
        <v>57732857.538006298</v>
      </c>
    </row>
    <row r="2153" spans="1:39" x14ac:dyDescent="0.3">
      <c r="A2153" t="str">
        <f t="shared" si="363"/>
        <v>PAMS</v>
      </c>
      <c r="B2153" t="str">
        <f t="shared" si="364"/>
        <v>U009</v>
      </c>
      <c r="C2153" t="str">
        <f t="shared" si="365"/>
        <v>EDUCATION SERVICES</v>
      </c>
      <c r="D2153" s="1">
        <f t="shared" si="366"/>
        <v>136481839.35102099</v>
      </c>
      <c r="E2153" s="1">
        <f t="shared" si="367"/>
        <v>150554614.497143</v>
      </c>
      <c r="F2153" s="1">
        <f t="shared" si="368"/>
        <v>200657047.32449999</v>
      </c>
      <c r="G2153" s="1">
        <f t="shared" si="369"/>
        <v>144419450.81121001</v>
      </c>
      <c r="H2153" s="2">
        <f t="shared" si="370"/>
        <v>0.33278576677772809</v>
      </c>
      <c r="I2153" s="2">
        <f t="shared" si="371"/>
        <v>0.47021060295373962</v>
      </c>
      <c r="J2153" s="2">
        <f t="shared" si="372"/>
        <v>0.71973276162913291</v>
      </c>
      <c r="K2153" s="2">
        <f t="shared" si="373"/>
        <v>2.5196198641297268E-3</v>
      </c>
      <c r="L2153" s="2">
        <f>AM2153/SUM(AM1:AM$2583)</f>
        <v>2.8353638346751203E-3</v>
      </c>
      <c r="M2153" t="s">
        <v>3884</v>
      </c>
      <c r="N2153" t="s">
        <v>4842</v>
      </c>
      <c r="O2153" t="s">
        <v>4843</v>
      </c>
      <c r="P2153" s="1">
        <v>119728815.222155</v>
      </c>
      <c r="Q2153" s="1">
        <v>88587030.505417004</v>
      </c>
      <c r="R2153" s="1">
        <v>151333980.496647</v>
      </c>
      <c r="S2153" s="1">
        <v>129113641.206949</v>
      </c>
      <c r="T2153" s="1">
        <v>105081559.607201</v>
      </c>
      <c r="U2153" s="1">
        <v>133854689.885479</v>
      </c>
      <c r="V2153" s="1">
        <v>127096962.919194</v>
      </c>
      <c r="W2153" s="1">
        <v>126033753.123225</v>
      </c>
      <c r="X2153" s="1">
        <v>129471426.49154299</v>
      </c>
      <c r="Y2153" s="1">
        <v>132280129.441815</v>
      </c>
      <c r="Z2153" s="1">
        <v>124213750.24763601</v>
      </c>
      <c r="AA2153" s="1">
        <v>132444293.442876</v>
      </c>
      <c r="AB2153" s="1">
        <v>134344859.31563801</v>
      </c>
      <c r="AC2153" s="1">
        <v>118920123.117963</v>
      </c>
      <c r="AD2153" s="1">
        <v>121128888.407276</v>
      </c>
      <c r="AE2153" s="1">
        <v>136481839.35102099</v>
      </c>
      <c r="AF2153" s="1">
        <v>174350997.899964</v>
      </c>
      <c r="AG2153" s="1">
        <v>144393227.03685799</v>
      </c>
      <c r="AH2153" s="1">
        <v>164650389.60678601</v>
      </c>
      <c r="AI2153" s="1">
        <v>154543136.94374001</v>
      </c>
      <c r="AJ2153" s="1">
        <v>136021936.696989</v>
      </c>
      <c r="AK2153" s="1">
        <v>150554614.497143</v>
      </c>
      <c r="AL2153" s="1">
        <v>200657047.32449999</v>
      </c>
      <c r="AM2153" s="1">
        <v>144419450.81121001</v>
      </c>
    </row>
    <row r="2154" spans="1:39" x14ac:dyDescent="0.3">
      <c r="A2154" t="str">
        <f t="shared" si="363"/>
        <v>PAMS</v>
      </c>
      <c r="B2154" t="str">
        <f t="shared" si="364"/>
        <v>U010</v>
      </c>
      <c r="C2154" t="str">
        <f t="shared" si="365"/>
        <v>CERT &amp; ACCREDIATIONS FOR EDUCATIONA</v>
      </c>
      <c r="D2154" s="1">
        <f t="shared" si="366"/>
        <v>1380811.18600579</v>
      </c>
      <c r="E2154" s="1">
        <f t="shared" si="367"/>
        <v>8278485.6841253303</v>
      </c>
      <c r="F2154" s="1">
        <f t="shared" si="368"/>
        <v>9439235.2946000006</v>
      </c>
      <c r="G2154" s="1">
        <f t="shared" si="369"/>
        <v>6439395.7000912996</v>
      </c>
      <c r="H2154" s="2">
        <f t="shared" si="370"/>
        <v>0.14021279431581335</v>
      </c>
      <c r="I2154" s="2">
        <f t="shared" si="371"/>
        <v>5.8360072617201553</v>
      </c>
      <c r="J2154" s="2">
        <f t="shared" si="372"/>
        <v>0.68219463750153042</v>
      </c>
      <c r="K2154" s="2">
        <f t="shared" si="373"/>
        <v>1.1852703439818166E-4</v>
      </c>
      <c r="L2154" s="2">
        <f>AM2154/SUM(AM1:AM$2583)</f>
        <v>1.2642361941307245E-4</v>
      </c>
      <c r="M2154" t="s">
        <v>3884</v>
      </c>
      <c r="N2154" t="s">
        <v>4844</v>
      </c>
      <c r="O2154" t="s">
        <v>4845</v>
      </c>
      <c r="P2154" s="1">
        <v>403770.93943731597</v>
      </c>
      <c r="Q2154" s="1">
        <v>130930.602603461</v>
      </c>
      <c r="R2154" s="1">
        <v>72663.271673171505</v>
      </c>
      <c r="S2154" s="1">
        <v>149336.156896053</v>
      </c>
      <c r="T2154" s="1">
        <v>10412.3553007999</v>
      </c>
      <c r="U2154" s="1">
        <v>238077.42855207401</v>
      </c>
      <c r="V2154" s="1">
        <v>546880.42050301703</v>
      </c>
      <c r="W2154" s="1">
        <v>346017.645963702</v>
      </c>
      <c r="X2154" s="1">
        <v>857678.31700989499</v>
      </c>
      <c r="Y2154" s="1">
        <v>3722080.1036916799</v>
      </c>
      <c r="Z2154" s="1">
        <v>8633785.4271352403</v>
      </c>
      <c r="AA2154" s="1">
        <v>5043602.1232110905</v>
      </c>
      <c r="AB2154" s="1">
        <v>1435075.5787028801</v>
      </c>
      <c r="AC2154" s="1">
        <v>705715.44205982797</v>
      </c>
      <c r="AD2154" s="1">
        <v>1388839.84803719</v>
      </c>
      <c r="AE2154" s="1">
        <v>1380811.18600579</v>
      </c>
      <c r="AF2154" s="1">
        <v>1039179.99958374</v>
      </c>
      <c r="AG2154" s="1">
        <v>861081.92906228802</v>
      </c>
      <c r="AH2154" s="1">
        <v>1401095.16940616</v>
      </c>
      <c r="AI2154" s="1">
        <v>9271122.8122749403</v>
      </c>
      <c r="AJ2154" s="1">
        <v>10041713.179219101</v>
      </c>
      <c r="AK2154" s="1">
        <v>8278485.6841253303</v>
      </c>
      <c r="AL2154" s="1">
        <v>9439235.2946000006</v>
      </c>
      <c r="AM2154" s="1">
        <v>6439395.7000912996</v>
      </c>
    </row>
    <row r="2155" spans="1:39" x14ac:dyDescent="0.3">
      <c r="A2155" t="str">
        <f t="shared" si="363"/>
        <v>PAMS</v>
      </c>
      <c r="B2155" t="str">
        <f t="shared" si="364"/>
        <v>U011</v>
      </c>
      <c r="C2155" t="str">
        <f t="shared" si="365"/>
        <v>AIDS TRAINING</v>
      </c>
      <c r="D2155" s="1">
        <f t="shared" si="366"/>
        <v>0</v>
      </c>
      <c r="E2155" s="1">
        <f t="shared" si="367"/>
        <v>211736.052396529</v>
      </c>
      <c r="F2155" s="1">
        <f t="shared" si="368"/>
        <v>0</v>
      </c>
      <c r="G2155" s="1">
        <f t="shared" si="369"/>
        <v>0</v>
      </c>
      <c r="H2155" s="2">
        <f t="shared" si="370"/>
        <v>-1</v>
      </c>
      <c r="I2155" s="2" t="e">
        <f t="shared" si="371"/>
        <v>#DIV/0!</v>
      </c>
      <c r="J2155" s="2" t="e">
        <f t="shared" si="372"/>
        <v>#DIV/0!</v>
      </c>
      <c r="K2155" s="2">
        <f t="shared" si="373"/>
        <v>0</v>
      </c>
      <c r="L2155" s="2">
        <f>AM2155/SUM(AM1:AM$2583)</f>
        <v>0</v>
      </c>
      <c r="M2155" t="s">
        <v>3884</v>
      </c>
      <c r="N2155" t="s">
        <v>4846</v>
      </c>
      <c r="O2155" t="s">
        <v>4847</v>
      </c>
      <c r="P2155" s="1"/>
      <c r="Q2155" s="1"/>
      <c r="R2155" s="1"/>
      <c r="S2155" s="1">
        <v>15177.429823313099</v>
      </c>
      <c r="T2155" s="1">
        <v>327249.91474884102</v>
      </c>
      <c r="U2155" s="1">
        <v>6145545.6900957003</v>
      </c>
      <c r="V2155" s="1">
        <v>2121806.5509255701</v>
      </c>
      <c r="W2155" s="1">
        <v>2063361.8251024301</v>
      </c>
      <c r="X2155" s="1">
        <v>-866.70019441275201</v>
      </c>
      <c r="Y2155" s="1">
        <v>829316.45954731398</v>
      </c>
      <c r="Z2155" s="1">
        <v>591885.44142409903</v>
      </c>
      <c r="AA2155" s="1">
        <v>1436941.42198445</v>
      </c>
      <c r="AB2155" s="1">
        <v>-103722.48059896</v>
      </c>
      <c r="AC2155" s="1"/>
      <c r="AD2155" s="1"/>
      <c r="AE2155" s="1"/>
      <c r="AF2155" s="1"/>
      <c r="AG2155" s="1"/>
      <c r="AH2155" s="1"/>
      <c r="AI2155" s="1">
        <v>22175.506940908501</v>
      </c>
      <c r="AJ2155" s="1"/>
      <c r="AK2155" s="1">
        <v>211736.052396529</v>
      </c>
      <c r="AL2155" s="1"/>
      <c r="AM2155" s="1"/>
    </row>
    <row r="2156" spans="1:39" x14ac:dyDescent="0.3">
      <c r="A2156" t="str">
        <f t="shared" si="363"/>
        <v>PAMS</v>
      </c>
      <c r="B2156" t="str">
        <f t="shared" si="364"/>
        <v>U012</v>
      </c>
      <c r="C2156" t="str">
        <f t="shared" si="365"/>
        <v>EDUCATION/TRAINING- INFORMATION TECHNOLOGY/TELECOMMUNICATIONS TRAINING</v>
      </c>
      <c r="D2156" s="1">
        <f t="shared" si="366"/>
        <v>5923023.9489953397</v>
      </c>
      <c r="E2156" s="1">
        <f t="shared" si="367"/>
        <v>1146412.9468760299</v>
      </c>
      <c r="F2156" s="1">
        <f t="shared" si="368"/>
        <v>1823842.3633999999</v>
      </c>
      <c r="G2156" s="1">
        <f t="shared" si="369"/>
        <v>2082659.5982792601</v>
      </c>
      <c r="H2156" s="2">
        <f t="shared" si="370"/>
        <v>0.5909122174256336</v>
      </c>
      <c r="I2156" s="2">
        <f t="shared" si="371"/>
        <v>-0.69207580804913693</v>
      </c>
      <c r="J2156" s="2">
        <f t="shared" si="372"/>
        <v>1.1419076780280364</v>
      </c>
      <c r="K2156" s="2">
        <f t="shared" si="373"/>
        <v>2.2901709703882681E-5</v>
      </c>
      <c r="L2156" s="2">
        <f>AM2156/SUM(AM1:AM$2583)</f>
        <v>4.0888520706392743E-5</v>
      </c>
      <c r="M2156" t="s">
        <v>3884</v>
      </c>
      <c r="N2156" t="s">
        <v>4848</v>
      </c>
      <c r="O2156" t="s">
        <v>4849</v>
      </c>
      <c r="P2156" s="1">
        <v>4244537.3823140599</v>
      </c>
      <c r="Q2156" s="1">
        <v>12091311.797304099</v>
      </c>
      <c r="R2156" s="1">
        <v>20357322.935179301</v>
      </c>
      <c r="S2156" s="1">
        <v>39560472.177278101</v>
      </c>
      <c r="T2156" s="1">
        <v>35742276.356553301</v>
      </c>
      <c r="U2156" s="1">
        <v>39092796.526384301</v>
      </c>
      <c r="V2156" s="1">
        <v>11548491.246540301</v>
      </c>
      <c r="W2156" s="1">
        <v>8802503.24971251</v>
      </c>
      <c r="X2156" s="1">
        <v>7314761.4587405398</v>
      </c>
      <c r="Y2156" s="1">
        <v>4589724.18998239</v>
      </c>
      <c r="Z2156" s="1">
        <v>9343939.0637367703</v>
      </c>
      <c r="AA2156" s="1">
        <v>10014869.3508118</v>
      </c>
      <c r="AB2156" s="1">
        <v>17071317.678603999</v>
      </c>
      <c r="AC2156" s="1">
        <v>4510258.4095347198</v>
      </c>
      <c r="AD2156" s="1">
        <v>13906069.4438437</v>
      </c>
      <c r="AE2156" s="1">
        <v>5923023.9489953397</v>
      </c>
      <c r="AF2156" s="1">
        <v>2165545.0842343001</v>
      </c>
      <c r="AG2156" s="1">
        <v>744456.38071251998</v>
      </c>
      <c r="AH2156" s="1">
        <v>1071515.6324903499</v>
      </c>
      <c r="AI2156" s="1">
        <v>1423683.78558124</v>
      </c>
      <c r="AJ2156" s="1">
        <v>1653990.3123246799</v>
      </c>
      <c r="AK2156" s="1">
        <v>1146412.9468760299</v>
      </c>
      <c r="AL2156" s="1">
        <v>1823842.3633999999</v>
      </c>
      <c r="AM2156" s="1">
        <v>2082659.5982792601</v>
      </c>
    </row>
    <row r="2157" spans="1:39" x14ac:dyDescent="0.3">
      <c r="A2157" t="str">
        <f t="shared" si="363"/>
        <v>PAMS</v>
      </c>
      <c r="B2157" t="str">
        <f t="shared" si="364"/>
        <v>U013</v>
      </c>
      <c r="C2157" t="str">
        <f t="shared" si="365"/>
        <v>EDUCATION/TRAINING- COMBAT</v>
      </c>
      <c r="D2157" s="1">
        <f t="shared" si="366"/>
        <v>17049842.158577502</v>
      </c>
      <c r="E2157" s="1">
        <f t="shared" si="367"/>
        <v>183168259.70265999</v>
      </c>
      <c r="F2157" s="1">
        <f t="shared" si="368"/>
        <v>231896682.41760001</v>
      </c>
      <c r="G2157" s="1">
        <f t="shared" si="369"/>
        <v>26718735.703545898</v>
      </c>
      <c r="H2157" s="2">
        <f t="shared" si="370"/>
        <v>0.2660309313089595</v>
      </c>
      <c r="I2157" s="2">
        <f t="shared" si="371"/>
        <v>12.601104353974122</v>
      </c>
      <c r="J2157" s="2">
        <f t="shared" si="372"/>
        <v>0.11521827490153889</v>
      </c>
      <c r="K2157" s="2">
        <f t="shared" si="373"/>
        <v>2.9118911856619674E-3</v>
      </c>
      <c r="L2157" s="2">
        <f>AM2157/SUM(AM1:AM$2583)</f>
        <v>5.2456463791092454E-4</v>
      </c>
      <c r="M2157" t="s">
        <v>3884</v>
      </c>
      <c r="N2157" t="s">
        <v>4850</v>
      </c>
      <c r="O2157" t="s">
        <v>4851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>
        <v>2929008.5159860202</v>
      </c>
      <c r="AC2157" s="1">
        <v>2097366.6831259499</v>
      </c>
      <c r="AD2157" s="1">
        <v>11213104.1795961</v>
      </c>
      <c r="AE2157" s="1">
        <v>17049842.158577502</v>
      </c>
      <c r="AF2157" s="1">
        <v>31729568.248863898</v>
      </c>
      <c r="AG2157" s="1">
        <v>50849024.082703598</v>
      </c>
      <c r="AH2157" s="1">
        <v>75310528.369541302</v>
      </c>
      <c r="AI2157" s="1">
        <v>100507697.12629899</v>
      </c>
      <c r="AJ2157" s="1">
        <v>233631051.407276</v>
      </c>
      <c r="AK2157" s="1">
        <v>183168259.70265999</v>
      </c>
      <c r="AL2157" s="1">
        <v>231896682.41760001</v>
      </c>
      <c r="AM2157" s="1">
        <v>26718735.703545898</v>
      </c>
    </row>
    <row r="2158" spans="1:39" x14ac:dyDescent="0.3">
      <c r="A2158" t="str">
        <f t="shared" si="363"/>
        <v>PAMS</v>
      </c>
      <c r="B2158" t="str">
        <f t="shared" si="364"/>
        <v>U014</v>
      </c>
      <c r="C2158" t="str">
        <f t="shared" si="365"/>
        <v>EDUCATION/TRAINING- SECURITY</v>
      </c>
      <c r="D2158" s="1">
        <f t="shared" si="366"/>
        <v>591187.32923644898</v>
      </c>
      <c r="E2158" s="1">
        <f t="shared" si="367"/>
        <v>100774.30343997</v>
      </c>
      <c r="F2158" s="1">
        <f t="shared" si="368"/>
        <v>296448</v>
      </c>
      <c r="G2158" s="1">
        <f t="shared" si="369"/>
        <v>128189.891192865</v>
      </c>
      <c r="H2158" s="2">
        <f t="shared" si="370"/>
        <v>1.9417022979135785</v>
      </c>
      <c r="I2158" s="2">
        <f t="shared" si="371"/>
        <v>-0.49855488211684285</v>
      </c>
      <c r="J2158" s="2">
        <f t="shared" si="372"/>
        <v>0.43241948400011132</v>
      </c>
      <c r="K2158" s="2">
        <f t="shared" si="373"/>
        <v>3.722452211078306E-6</v>
      </c>
      <c r="L2158" s="2">
        <f>AM2158/SUM(AM1:AM$2583)</f>
        <v>2.5167315026998814E-6</v>
      </c>
      <c r="M2158" t="s">
        <v>3884</v>
      </c>
      <c r="N2158" t="s">
        <v>4852</v>
      </c>
      <c r="O2158" t="s">
        <v>4853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>
        <v>69261.499986784896</v>
      </c>
      <c r="AC2158" s="1">
        <v>153517.61104831801</v>
      </c>
      <c r="AD2158" s="1">
        <v>227025.34232062701</v>
      </c>
      <c r="AE2158" s="1">
        <v>591187.32923644898</v>
      </c>
      <c r="AF2158" s="1">
        <v>422344.19113864301</v>
      </c>
      <c r="AG2158" s="1">
        <v>111853.903103406</v>
      </c>
      <c r="AH2158" s="1">
        <v>1348629.4525269</v>
      </c>
      <c r="AI2158" s="1">
        <v>221995.532654529</v>
      </c>
      <c r="AJ2158" s="1">
        <v>595982.45898769703</v>
      </c>
      <c r="AK2158" s="1">
        <v>100774.30343997</v>
      </c>
      <c r="AL2158" s="1">
        <v>296448</v>
      </c>
      <c r="AM2158" s="1">
        <v>128189.891192865</v>
      </c>
    </row>
    <row r="2159" spans="1:39" x14ac:dyDescent="0.3">
      <c r="A2159" t="str">
        <f t="shared" si="363"/>
        <v>PAMS</v>
      </c>
      <c r="B2159" t="str">
        <f t="shared" si="364"/>
        <v>U099</v>
      </c>
      <c r="C2159" t="str">
        <f t="shared" si="365"/>
        <v>EDUCATION/TRAINING- OTHER</v>
      </c>
      <c r="D2159" s="1">
        <f t="shared" si="366"/>
        <v>198961627.663854</v>
      </c>
      <c r="E2159" s="1">
        <f t="shared" si="367"/>
        <v>173084917.992742</v>
      </c>
      <c r="F2159" s="1">
        <f t="shared" si="368"/>
        <v>110117826.4084</v>
      </c>
      <c r="G2159" s="1">
        <f t="shared" si="369"/>
        <v>62739084.854242697</v>
      </c>
      <c r="H2159" s="2">
        <f t="shared" si="370"/>
        <v>-0.36379305785026517</v>
      </c>
      <c r="I2159" s="2">
        <f t="shared" si="371"/>
        <v>-0.44653736651951681</v>
      </c>
      <c r="J2159" s="2">
        <f t="shared" si="372"/>
        <v>0.56974503493702122</v>
      </c>
      <c r="K2159" s="2">
        <f t="shared" si="373"/>
        <v>1.3827327099291803E-3</v>
      </c>
      <c r="L2159" s="2">
        <f>AM2159/SUM(AM1:AM$2583)</f>
        <v>1.231746355612962E-3</v>
      </c>
      <c r="M2159" t="s">
        <v>3884</v>
      </c>
      <c r="N2159" t="s">
        <v>4854</v>
      </c>
      <c r="O2159" t="s">
        <v>4855</v>
      </c>
      <c r="P2159" s="1">
        <v>21070609.552095901</v>
      </c>
      <c r="Q2159" s="1">
        <v>40149293.509195201</v>
      </c>
      <c r="R2159" s="1">
        <v>73532078.412593499</v>
      </c>
      <c r="S2159" s="1">
        <v>195533019.69327</v>
      </c>
      <c r="T2159" s="1">
        <v>223147634.18272099</v>
      </c>
      <c r="U2159" s="1">
        <v>193022398.72286901</v>
      </c>
      <c r="V2159" s="1">
        <v>138810890.14900401</v>
      </c>
      <c r="W2159" s="1">
        <v>139076450.13144201</v>
      </c>
      <c r="X2159" s="1">
        <v>175140085.61954999</v>
      </c>
      <c r="Y2159" s="1">
        <v>160589703.538544</v>
      </c>
      <c r="Z2159" s="1">
        <v>144784441.48181501</v>
      </c>
      <c r="AA2159" s="1">
        <v>148770566.70119601</v>
      </c>
      <c r="AB2159" s="1">
        <v>61712106.510621801</v>
      </c>
      <c r="AC2159" s="1">
        <v>185440260.786944</v>
      </c>
      <c r="AD2159" s="1">
        <v>174561147.89028701</v>
      </c>
      <c r="AE2159" s="1">
        <v>198961627.663854</v>
      </c>
      <c r="AF2159" s="1">
        <v>201755140.61415699</v>
      </c>
      <c r="AG2159" s="1">
        <v>187438224.85544699</v>
      </c>
      <c r="AH2159" s="1">
        <v>205665920.265351</v>
      </c>
      <c r="AI2159" s="1">
        <v>144402543.752177</v>
      </c>
      <c r="AJ2159" s="1">
        <v>171268352.05809101</v>
      </c>
      <c r="AK2159" s="1">
        <v>173084917.992742</v>
      </c>
      <c r="AL2159" s="1">
        <v>110117826.4084</v>
      </c>
      <c r="AM2159" s="1">
        <v>62739084.854242697</v>
      </c>
    </row>
    <row r="2160" spans="1:39" x14ac:dyDescent="0.3">
      <c r="A2160" t="str">
        <f t="shared" si="363"/>
        <v>PAMS</v>
      </c>
      <c r="B2160" t="str">
        <f t="shared" si="364"/>
        <v>V211</v>
      </c>
      <c r="C2160" t="str">
        <f t="shared" si="365"/>
        <v>AIR PASSENGER SERVICE</v>
      </c>
      <c r="D2160" s="1">
        <f t="shared" si="366"/>
        <v>16817285.4131689</v>
      </c>
      <c r="E2160" s="1">
        <f t="shared" si="367"/>
        <v>17170671.157584701</v>
      </c>
      <c r="F2160" s="1">
        <f t="shared" si="368"/>
        <v>4557182.5312000001</v>
      </c>
      <c r="G2160" s="1">
        <f t="shared" si="369"/>
        <v>-5746194.1825587796</v>
      </c>
      <c r="H2160" s="2">
        <f t="shared" si="370"/>
        <v>-0.73459496781597955</v>
      </c>
      <c r="I2160" s="2">
        <f t="shared" si="371"/>
        <v>-0.72901794675902543</v>
      </c>
      <c r="J2160" s="2">
        <f t="shared" si="372"/>
        <v>-1.2609093761810959</v>
      </c>
      <c r="K2160" s="2">
        <f t="shared" si="373"/>
        <v>5.7223844281468831E-5</v>
      </c>
      <c r="L2160" s="2">
        <f>AM2160/SUM(AM1:AM$2583)</f>
        <v>-1.1281410558433646E-4</v>
      </c>
      <c r="M2160" t="s">
        <v>3884</v>
      </c>
      <c r="N2160" t="s">
        <v>4856</v>
      </c>
      <c r="O2160" t="s">
        <v>4857</v>
      </c>
      <c r="P2160" s="1">
        <v>2356815.33596675</v>
      </c>
      <c r="Q2160" s="1">
        <v>1153616.9197219701</v>
      </c>
      <c r="R2160" s="1">
        <v>1436448.3663775399</v>
      </c>
      <c r="S2160" s="1">
        <v>1373906.35798871</v>
      </c>
      <c r="T2160" s="1">
        <v>1308190.4702405599</v>
      </c>
      <c r="U2160" s="1">
        <v>81920.1862993666</v>
      </c>
      <c r="V2160" s="1">
        <v>1027174.67194952</v>
      </c>
      <c r="W2160" s="1">
        <v>1516568.8007491501</v>
      </c>
      <c r="X2160" s="1">
        <v>1239712.82582626</v>
      </c>
      <c r="Y2160" s="1">
        <v>1150016.3290025201</v>
      </c>
      <c r="Z2160" s="1">
        <v>1169659.4615358</v>
      </c>
      <c r="AA2160" s="1">
        <v>3165808.7237868998</v>
      </c>
      <c r="AB2160" s="1">
        <v>18846538.178507902</v>
      </c>
      <c r="AC2160" s="1">
        <v>20394528.499672402</v>
      </c>
      <c r="AD2160" s="1">
        <v>15040038.157517901</v>
      </c>
      <c r="AE2160" s="1">
        <v>16817285.4131689</v>
      </c>
      <c r="AF2160" s="1">
        <v>23040422.5330268</v>
      </c>
      <c r="AG2160" s="1">
        <v>15960122.5430148</v>
      </c>
      <c r="AH2160" s="1">
        <v>18862406.507865999</v>
      </c>
      <c r="AI2160" s="1">
        <v>17976598.092327401</v>
      </c>
      <c r="AJ2160" s="1">
        <v>12402396.4381753</v>
      </c>
      <c r="AK2160" s="1">
        <v>17170671.157584701</v>
      </c>
      <c r="AL2160" s="1">
        <v>4557182.5312000001</v>
      </c>
      <c r="AM2160" s="1">
        <v>-5746194.1825587796</v>
      </c>
    </row>
    <row r="2161" spans="1:39" x14ac:dyDescent="0.3">
      <c r="A2161" t="str">
        <f t="shared" si="363"/>
        <v>PAMS</v>
      </c>
      <c r="B2161" t="str">
        <f t="shared" si="364"/>
        <v>V212</v>
      </c>
      <c r="C2161" t="str">
        <f t="shared" si="365"/>
        <v>MOTOR PASSENGER SERVICES</v>
      </c>
      <c r="D2161" s="1">
        <f t="shared" si="366"/>
        <v>5323792.4592804099</v>
      </c>
      <c r="E2161" s="1">
        <f t="shared" si="367"/>
        <v>9539240.8786902502</v>
      </c>
      <c r="F2161" s="1">
        <f t="shared" si="368"/>
        <v>10315615.963</v>
      </c>
      <c r="G2161" s="1">
        <f t="shared" si="369"/>
        <v>7748926.0924135903</v>
      </c>
      <c r="H2161" s="2">
        <f t="shared" si="370"/>
        <v>8.1387512296088094E-2</v>
      </c>
      <c r="I2161" s="2">
        <f t="shared" si="371"/>
        <v>0.93764427180437249</v>
      </c>
      <c r="J2161" s="2">
        <f t="shared" si="372"/>
        <v>0.75118404176807285</v>
      </c>
      <c r="K2161" s="2">
        <f t="shared" si="373"/>
        <v>1.295316124585223E-4</v>
      </c>
      <c r="L2161" s="2">
        <f>AM2161/SUM(AM1:AM$2583)</f>
        <v>1.5213341884758418E-4</v>
      </c>
      <c r="M2161" t="s">
        <v>3884</v>
      </c>
      <c r="N2161" t="s">
        <v>4858</v>
      </c>
      <c r="O2161" t="s">
        <v>4859</v>
      </c>
      <c r="P2161" s="1">
        <v>1702468.90176098</v>
      </c>
      <c r="Q2161" s="1">
        <v>4631845.1670599403</v>
      </c>
      <c r="R2161" s="1">
        <v>6984982.5578719303</v>
      </c>
      <c r="S2161" s="1">
        <v>8328873.66806015</v>
      </c>
      <c r="T2161" s="1">
        <v>8706121.3121203892</v>
      </c>
      <c r="U2161" s="1">
        <v>6203645.5737439198</v>
      </c>
      <c r="V2161" s="1">
        <v>4280907.4105862202</v>
      </c>
      <c r="W2161" s="1">
        <v>5400974.9487263197</v>
      </c>
      <c r="X2161" s="1">
        <v>6063320.80174537</v>
      </c>
      <c r="Y2161" s="1">
        <v>11495590.976525201</v>
      </c>
      <c r="Z2161" s="1">
        <v>7999097.9353881199</v>
      </c>
      <c r="AA2161" s="1">
        <v>8387960.3032117896</v>
      </c>
      <c r="AB2161" s="1">
        <v>9773665.1470374502</v>
      </c>
      <c r="AC2161" s="1">
        <v>10021951.8185637</v>
      </c>
      <c r="AD2161" s="1">
        <v>2183304.2418452902</v>
      </c>
      <c r="AE2161" s="1">
        <v>5323792.4592804099</v>
      </c>
      <c r="AF2161" s="1">
        <v>3935400.7363115</v>
      </c>
      <c r="AG2161" s="1">
        <v>6911455.8660135297</v>
      </c>
      <c r="AH2161" s="1">
        <v>9351263.06996358</v>
      </c>
      <c r="AI2161" s="1">
        <v>10522026.070231499</v>
      </c>
      <c r="AJ2161" s="1">
        <v>11932119.5984996</v>
      </c>
      <c r="AK2161" s="1">
        <v>9539240.8786902502</v>
      </c>
      <c r="AL2161" s="1">
        <v>10315615.963</v>
      </c>
      <c r="AM2161" s="1">
        <v>7748926.0924135903</v>
      </c>
    </row>
    <row r="2162" spans="1:39" x14ac:dyDescent="0.3">
      <c r="A2162" t="str">
        <f t="shared" si="363"/>
        <v>PAMS</v>
      </c>
      <c r="B2162" t="str">
        <f t="shared" si="364"/>
        <v>V213</v>
      </c>
      <c r="C2162" t="str">
        <f t="shared" si="365"/>
        <v>RAIL PASSENGER SERVICE</v>
      </c>
      <c r="D2162" s="1">
        <f t="shared" si="366"/>
        <v>0</v>
      </c>
      <c r="E2162" s="1">
        <f t="shared" si="367"/>
        <v>0</v>
      </c>
      <c r="F2162" s="1">
        <f t="shared" si="368"/>
        <v>0</v>
      </c>
      <c r="G2162" s="1">
        <f t="shared" si="369"/>
        <v>626923.09061742097</v>
      </c>
      <c r="H2162" s="2" t="e">
        <f t="shared" si="370"/>
        <v>#DIV/0!</v>
      </c>
      <c r="I2162" s="2" t="e">
        <f t="shared" si="371"/>
        <v>#DIV/0!</v>
      </c>
      <c r="J2162" s="2" t="e">
        <f t="shared" si="372"/>
        <v>#DIV/0!</v>
      </c>
      <c r="K2162" s="2">
        <f t="shared" si="373"/>
        <v>0</v>
      </c>
      <c r="L2162" s="2">
        <f>AM2162/SUM(AM1:AM$2583)</f>
        <v>1.2308280140069699E-5</v>
      </c>
      <c r="M2162" t="s">
        <v>3884</v>
      </c>
      <c r="N2162" t="s">
        <v>4860</v>
      </c>
      <c r="O2162" t="s">
        <v>4861</v>
      </c>
      <c r="P2162" s="1"/>
      <c r="Q2162" s="1"/>
      <c r="R2162" s="1"/>
      <c r="S2162" s="1"/>
      <c r="T2162" s="1"/>
      <c r="U2162" s="1"/>
      <c r="V2162" s="1">
        <v>-1033.22160488746</v>
      </c>
      <c r="W2162" s="1"/>
      <c r="X2162" s="1"/>
      <c r="Y2162" s="1"/>
      <c r="Z2162" s="1"/>
      <c r="AA2162" s="1"/>
      <c r="AB2162" s="1"/>
      <c r="AC2162" s="1"/>
      <c r="AD2162" s="1">
        <v>128599.0366355</v>
      </c>
      <c r="AE2162" s="1"/>
      <c r="AF2162" s="1">
        <v>15930.989617658</v>
      </c>
      <c r="AG2162" s="1"/>
      <c r="AH2162" s="1"/>
      <c r="AI2162" s="1"/>
      <c r="AJ2162" s="1">
        <v>0</v>
      </c>
      <c r="AK2162" s="1">
        <v>0</v>
      </c>
      <c r="AL2162" s="1"/>
      <c r="AM2162" s="1">
        <v>626923.09061742097</v>
      </c>
    </row>
    <row r="2163" spans="1:39" x14ac:dyDescent="0.3">
      <c r="A2163" t="str">
        <f t="shared" si="363"/>
        <v>PAMS</v>
      </c>
      <c r="B2163" t="str">
        <f t="shared" si="364"/>
        <v>V214</v>
      </c>
      <c r="C2163" t="str">
        <f t="shared" si="365"/>
        <v>MARINE PASSENGER SERVICE</v>
      </c>
      <c r="D2163" s="1">
        <f t="shared" si="366"/>
        <v>47977.902683023203</v>
      </c>
      <c r="E2163" s="1">
        <f t="shared" si="367"/>
        <v>0</v>
      </c>
      <c r="F2163" s="1">
        <f t="shared" si="368"/>
        <v>0</v>
      </c>
      <c r="G2163" s="1">
        <f t="shared" si="369"/>
        <v>0</v>
      </c>
      <c r="H2163" s="2" t="e">
        <f t="shared" si="370"/>
        <v>#DIV/0!</v>
      </c>
      <c r="I2163" s="2">
        <f t="shared" si="371"/>
        <v>-1</v>
      </c>
      <c r="J2163" s="2" t="e">
        <f t="shared" si="372"/>
        <v>#DIV/0!</v>
      </c>
      <c r="K2163" s="2">
        <f t="shared" si="373"/>
        <v>0</v>
      </c>
      <c r="L2163" s="2">
        <f>AM2163/SUM(AM1:AM$2583)</f>
        <v>0</v>
      </c>
      <c r="M2163" t="s">
        <v>3884</v>
      </c>
      <c r="N2163" t="s">
        <v>4862</v>
      </c>
      <c r="O2163" t="s">
        <v>4863</v>
      </c>
      <c r="P2163" s="1"/>
      <c r="Q2163" s="1"/>
      <c r="R2163" s="1"/>
      <c r="S2163" s="1"/>
      <c r="T2163" s="1"/>
      <c r="U2163" s="1"/>
      <c r="V2163" s="1"/>
      <c r="W2163" s="1"/>
      <c r="X2163" s="1">
        <v>13020.898057497599</v>
      </c>
      <c r="Y2163" s="1"/>
      <c r="Z2163" s="1"/>
      <c r="AA2163" s="1"/>
      <c r="AB2163" s="1"/>
      <c r="AC2163" s="1"/>
      <c r="AD2163" s="1"/>
      <c r="AE2163" s="1">
        <v>47977.902683023203</v>
      </c>
      <c r="AF2163" s="1"/>
      <c r="AG2163" s="1">
        <v>32977.882243825799</v>
      </c>
      <c r="AH2163" s="1">
        <v>14844.849472535499</v>
      </c>
      <c r="AI2163" s="1">
        <v>11199.7509802568</v>
      </c>
      <c r="AJ2163" s="1"/>
      <c r="AK2163" s="1"/>
      <c r="AL2163" s="1"/>
      <c r="AM2163" s="1"/>
    </row>
    <row r="2164" spans="1:39" x14ac:dyDescent="0.3">
      <c r="A2164" t="str">
        <f t="shared" si="363"/>
        <v>PAMS</v>
      </c>
      <c r="B2164" t="str">
        <f t="shared" si="364"/>
        <v>V221</v>
      </c>
      <c r="C2164" t="str">
        <f t="shared" si="365"/>
        <v>PASSENGER AIR CHARTER SERVICE</v>
      </c>
      <c r="D2164" s="1">
        <f t="shared" si="366"/>
        <v>1568563.180464</v>
      </c>
      <c r="E2164" s="1">
        <f t="shared" si="367"/>
        <v>1935608.7701711101</v>
      </c>
      <c r="F2164" s="1">
        <f t="shared" si="368"/>
        <v>398699.57120000001</v>
      </c>
      <c r="G2164" s="1">
        <f t="shared" si="369"/>
        <v>-454284.73515445</v>
      </c>
      <c r="H2164" s="2">
        <f t="shared" si="370"/>
        <v>-0.79401851379049371</v>
      </c>
      <c r="I2164" s="2">
        <f t="shared" si="371"/>
        <v>-0.74581860892459573</v>
      </c>
      <c r="J2164" s="2">
        <f t="shared" si="372"/>
        <v>-1.1394161618663161</v>
      </c>
      <c r="K2164" s="2">
        <f t="shared" si="373"/>
        <v>5.0064095570535561E-6</v>
      </c>
      <c r="L2164" s="2">
        <f>AM2164/SUM(AM1:AM$2583)</f>
        <v>-8.9188990919629778E-6</v>
      </c>
      <c r="M2164" t="s">
        <v>3884</v>
      </c>
      <c r="N2164" t="s">
        <v>4864</v>
      </c>
      <c r="O2164" t="s">
        <v>4865</v>
      </c>
      <c r="P2164" s="1">
        <v>1050837538.7151099</v>
      </c>
      <c r="Q2164" s="1">
        <v>1088934316.8301799</v>
      </c>
      <c r="R2164" s="1">
        <v>556971568.27188694</v>
      </c>
      <c r="S2164" s="1">
        <v>1535993963.6009099</v>
      </c>
      <c r="T2164" s="1">
        <v>1766290569.4182401</v>
      </c>
      <c r="U2164" s="1">
        <v>2325955024.9038901</v>
      </c>
      <c r="V2164" s="1">
        <v>2156244719.0264602</v>
      </c>
      <c r="W2164" s="1">
        <v>2019615293.00425</v>
      </c>
      <c r="X2164" s="1">
        <v>-203.95141306276901</v>
      </c>
      <c r="Y2164" s="1"/>
      <c r="Z2164" s="1"/>
      <c r="AA2164" s="1">
        <v>2609354.22851094</v>
      </c>
      <c r="AB2164" s="1">
        <v>2176161.6852343502</v>
      </c>
      <c r="AC2164" s="1">
        <v>1264500.8973078299</v>
      </c>
      <c r="AD2164" s="1">
        <v>1510798.18813663</v>
      </c>
      <c r="AE2164" s="1">
        <v>1568563.180464</v>
      </c>
      <c r="AF2164" s="1">
        <v>1858789.9904954601</v>
      </c>
      <c r="AG2164" s="1">
        <v>3077644.9694999401</v>
      </c>
      <c r="AH2164" s="1">
        <v>1221865.2192746601</v>
      </c>
      <c r="AI2164" s="1">
        <v>1216807.2710844099</v>
      </c>
      <c r="AJ2164" s="1">
        <v>2957641.18582717</v>
      </c>
      <c r="AK2164" s="1">
        <v>1935608.7701711101</v>
      </c>
      <c r="AL2164" s="1">
        <v>398699.57120000001</v>
      </c>
      <c r="AM2164" s="1">
        <v>-454284.73515445</v>
      </c>
    </row>
    <row r="2165" spans="1:39" x14ac:dyDescent="0.3">
      <c r="A2165" t="str">
        <f t="shared" si="363"/>
        <v>PAMS</v>
      </c>
      <c r="B2165" t="str">
        <f t="shared" si="364"/>
        <v>V222</v>
      </c>
      <c r="C2165" t="str">
        <f t="shared" si="365"/>
        <v>PASSENGER MOTOR CHARTER SERVICE</v>
      </c>
      <c r="D2165" s="1">
        <f t="shared" si="366"/>
        <v>7455807.2646518601</v>
      </c>
      <c r="E2165" s="1">
        <f t="shared" si="367"/>
        <v>8365224.85306748</v>
      </c>
      <c r="F2165" s="1">
        <f t="shared" si="368"/>
        <v>7663750.4504000004</v>
      </c>
      <c r="G2165" s="1">
        <f t="shared" si="369"/>
        <v>6944833.3800979098</v>
      </c>
      <c r="H2165" s="2">
        <f t="shared" si="370"/>
        <v>-8.385601283750943E-2</v>
      </c>
      <c r="I2165" s="2">
        <f t="shared" si="371"/>
        <v>2.7890096721518542E-2</v>
      </c>
      <c r="J2165" s="2">
        <f t="shared" si="372"/>
        <v>0.90619252610651391</v>
      </c>
      <c r="K2165" s="2">
        <f t="shared" si="373"/>
        <v>9.6232542669351265E-5</v>
      </c>
      <c r="L2165" s="2">
        <f>AM2165/SUM(AM1:AM$2583)</f>
        <v>1.3634679603867971E-4</v>
      </c>
      <c r="M2165" t="s">
        <v>3884</v>
      </c>
      <c r="N2165" t="s">
        <v>4866</v>
      </c>
      <c r="O2165" t="s">
        <v>4867</v>
      </c>
      <c r="P2165" s="1">
        <v>12631323.508951399</v>
      </c>
      <c r="Q2165" s="1">
        <v>5999708.7220010897</v>
      </c>
      <c r="R2165" s="1">
        <v>12156683.376325499</v>
      </c>
      <c r="S2165" s="1">
        <v>9305330.9875000305</v>
      </c>
      <c r="T2165" s="1">
        <v>11446784.125471899</v>
      </c>
      <c r="U2165" s="1">
        <v>6621866.5674910499</v>
      </c>
      <c r="V2165" s="1">
        <v>9439821.4061775506</v>
      </c>
      <c r="W2165" s="1">
        <v>6053494.7684263503</v>
      </c>
      <c r="X2165" s="1">
        <v>4568521.8379129302</v>
      </c>
      <c r="Y2165" s="1">
        <v>1808814.5691279301</v>
      </c>
      <c r="Z2165" s="1">
        <v>1944389.18041414</v>
      </c>
      <c r="AA2165" s="1">
        <v>1892033.70244327</v>
      </c>
      <c r="AB2165" s="1">
        <v>1287571.46319714</v>
      </c>
      <c r="AC2165" s="1">
        <v>1162854.28978059</v>
      </c>
      <c r="AD2165" s="1">
        <v>7420651.4972779797</v>
      </c>
      <c r="AE2165" s="1">
        <v>7455807.2646518601</v>
      </c>
      <c r="AF2165" s="1">
        <v>7996854.6661592601</v>
      </c>
      <c r="AG2165" s="1">
        <v>9646584.9579142891</v>
      </c>
      <c r="AH2165" s="1">
        <v>7248026.92897717</v>
      </c>
      <c r="AI2165" s="1">
        <v>7103245.3384018503</v>
      </c>
      <c r="AJ2165" s="1">
        <v>7076523.1305900896</v>
      </c>
      <c r="AK2165" s="1">
        <v>8365224.85306748</v>
      </c>
      <c r="AL2165" s="1">
        <v>7663750.4504000004</v>
      </c>
      <c r="AM2165" s="1">
        <v>6944833.3800979098</v>
      </c>
    </row>
    <row r="2166" spans="1:39" x14ac:dyDescent="0.3">
      <c r="A2166" t="str">
        <f t="shared" si="363"/>
        <v>PAMS</v>
      </c>
      <c r="B2166" t="str">
        <f t="shared" si="364"/>
        <v>V223</v>
      </c>
      <c r="C2166" t="str">
        <f t="shared" si="365"/>
        <v>PASSENGER RAIL CHARTER SERVICE</v>
      </c>
      <c r="D2166" s="1">
        <f t="shared" si="366"/>
        <v>0</v>
      </c>
      <c r="E2166" s="1">
        <f t="shared" si="367"/>
        <v>0</v>
      </c>
      <c r="F2166" s="1">
        <f t="shared" si="368"/>
        <v>0</v>
      </c>
      <c r="G2166" s="1">
        <f t="shared" si="369"/>
        <v>0</v>
      </c>
      <c r="H2166" s="2" t="e">
        <f t="shared" si="370"/>
        <v>#DIV/0!</v>
      </c>
      <c r="I2166" s="2" t="e">
        <f t="shared" si="371"/>
        <v>#DIV/0!</v>
      </c>
      <c r="J2166" s="2" t="e">
        <f t="shared" si="372"/>
        <v>#DIV/0!</v>
      </c>
      <c r="K2166" s="2">
        <f t="shared" si="373"/>
        <v>0</v>
      </c>
      <c r="L2166" s="2">
        <f>AM2166/SUM(AM1:AM$2583)</f>
        <v>0</v>
      </c>
      <c r="M2166" t="s">
        <v>3884</v>
      </c>
      <c r="N2166" t="s">
        <v>4868</v>
      </c>
      <c r="O2166" t="s">
        <v>4869</v>
      </c>
      <c r="P2166" s="1"/>
      <c r="Q2166" s="1">
        <v>88733.089113791095</v>
      </c>
      <c r="R2166" s="1"/>
      <c r="S2166" s="1"/>
      <c r="T2166" s="1"/>
      <c r="U2166" s="1"/>
      <c r="V2166" s="1"/>
      <c r="W2166" s="1">
        <v>65886.673973636702</v>
      </c>
      <c r="X2166" s="1"/>
      <c r="Y2166" s="1"/>
      <c r="Z2166" s="1"/>
      <c r="AA2166" s="1"/>
      <c r="AB2166" s="1"/>
      <c r="AC2166" s="1">
        <v>0</v>
      </c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</row>
    <row r="2167" spans="1:39" x14ac:dyDescent="0.3">
      <c r="A2167" t="str">
        <f t="shared" si="363"/>
        <v>PAMS</v>
      </c>
      <c r="B2167" t="str">
        <f t="shared" si="364"/>
        <v>V224</v>
      </c>
      <c r="C2167" t="str">
        <f t="shared" si="365"/>
        <v>PASSENGER MARINE CHARTER SERVICE</v>
      </c>
      <c r="D2167" s="1">
        <f t="shared" si="366"/>
        <v>12042.453573438799</v>
      </c>
      <c r="E2167" s="1">
        <f t="shared" si="367"/>
        <v>0</v>
      </c>
      <c r="F2167" s="1">
        <f t="shared" si="368"/>
        <v>0</v>
      </c>
      <c r="G2167" s="1">
        <f t="shared" si="369"/>
        <v>0</v>
      </c>
      <c r="H2167" s="2" t="e">
        <f t="shared" si="370"/>
        <v>#DIV/0!</v>
      </c>
      <c r="I2167" s="2">
        <f t="shared" si="371"/>
        <v>-1</v>
      </c>
      <c r="J2167" s="2" t="e">
        <f t="shared" si="372"/>
        <v>#DIV/0!</v>
      </c>
      <c r="K2167" s="2">
        <f t="shared" si="373"/>
        <v>0</v>
      </c>
      <c r="L2167" s="2">
        <f>AM2167/SUM(AM1:AM$2583)</f>
        <v>0</v>
      </c>
      <c r="M2167" t="s">
        <v>3884</v>
      </c>
      <c r="N2167" t="s">
        <v>4870</v>
      </c>
      <c r="O2167" t="s">
        <v>4871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>
        <v>131982.280390492</v>
      </c>
      <c r="AA2167" s="1"/>
      <c r="AB2167" s="1"/>
      <c r="AC2167" s="1"/>
      <c r="AD2167" s="1">
        <v>13102.5433553151</v>
      </c>
      <c r="AE2167" s="1">
        <v>12042.453573438799</v>
      </c>
      <c r="AF2167" s="1"/>
      <c r="AG2167" s="1"/>
      <c r="AH2167" s="1"/>
      <c r="AI2167" s="1">
        <v>14951.219120613599</v>
      </c>
      <c r="AJ2167" s="1"/>
      <c r="AK2167" s="1"/>
      <c r="AL2167" s="1"/>
      <c r="AM2167" s="1"/>
    </row>
    <row r="2168" spans="1:39" x14ac:dyDescent="0.3">
      <c r="A2168" t="str">
        <f t="shared" si="363"/>
        <v>PAMS</v>
      </c>
      <c r="B2168" t="str">
        <f t="shared" si="364"/>
        <v>V225</v>
      </c>
      <c r="C2168" t="str">
        <f t="shared" si="365"/>
        <v>AMBULANCE SERVICE</v>
      </c>
      <c r="D2168" s="1">
        <f t="shared" si="366"/>
        <v>3625535.8396468302</v>
      </c>
      <c r="E2168" s="1">
        <f t="shared" si="367"/>
        <v>8644789.51755899</v>
      </c>
      <c r="F2168" s="1">
        <f t="shared" si="368"/>
        <v>8378449.5586000001</v>
      </c>
      <c r="G2168" s="1">
        <f t="shared" si="369"/>
        <v>9484063.84320415</v>
      </c>
      <c r="H2168" s="2">
        <f t="shared" si="370"/>
        <v>-3.0809305237335161E-2</v>
      </c>
      <c r="I2168" s="2">
        <f t="shared" si="371"/>
        <v>1.3109548296221392</v>
      </c>
      <c r="J2168" s="2">
        <f t="shared" si="372"/>
        <v>1.1319592935269629</v>
      </c>
      <c r="K2168" s="2">
        <f t="shared" si="373"/>
        <v>1.0520691009829254E-4</v>
      </c>
      <c r="L2168" s="2">
        <f>AM2168/SUM(AM1:AM$2583)</f>
        <v>1.8619909905296278E-4</v>
      </c>
      <c r="M2168" t="s">
        <v>3884</v>
      </c>
      <c r="N2168" t="s">
        <v>4872</v>
      </c>
      <c r="O2168" t="s">
        <v>4873</v>
      </c>
      <c r="P2168" s="1">
        <v>423896.47293724102</v>
      </c>
      <c r="Q2168" s="1">
        <v>309611.43822869001</v>
      </c>
      <c r="R2168" s="1">
        <v>732234.26451810298</v>
      </c>
      <c r="S2168" s="1">
        <v>904138.99970546004</v>
      </c>
      <c r="T2168" s="1">
        <v>1770765.3043959099</v>
      </c>
      <c r="U2168" s="1">
        <v>1872079.4513404099</v>
      </c>
      <c r="V2168" s="1">
        <v>1608345.7461487099</v>
      </c>
      <c r="W2168" s="1">
        <v>1102067.38290309</v>
      </c>
      <c r="X2168" s="1">
        <v>2760655.6678548902</v>
      </c>
      <c r="Y2168" s="1">
        <v>3355797.96334993</v>
      </c>
      <c r="Z2168" s="1">
        <v>3802766.2132301</v>
      </c>
      <c r="AA2168" s="1">
        <v>2975936.8283106801</v>
      </c>
      <c r="AB2168" s="1">
        <v>4303116.52886206</v>
      </c>
      <c r="AC2168" s="1">
        <v>4041566.1923120702</v>
      </c>
      <c r="AD2168" s="1">
        <v>2890547.4915939001</v>
      </c>
      <c r="AE2168" s="1">
        <v>3625535.8396468302</v>
      </c>
      <c r="AF2168" s="1">
        <v>2693039.2650453998</v>
      </c>
      <c r="AG2168" s="1">
        <v>3550416.1583876698</v>
      </c>
      <c r="AH2168" s="1">
        <v>3551515.4029433001</v>
      </c>
      <c r="AI2168" s="1">
        <v>5465518.5874735201</v>
      </c>
      <c r="AJ2168" s="1">
        <v>7369208.6068957401</v>
      </c>
      <c r="AK2168" s="1">
        <v>8644789.51755899</v>
      </c>
      <c r="AL2168" s="1">
        <v>8378449.5586000001</v>
      </c>
      <c r="AM2168" s="1">
        <v>9484063.84320415</v>
      </c>
    </row>
    <row r="2169" spans="1:39" x14ac:dyDescent="0.3">
      <c r="A2169" t="str">
        <f t="shared" si="363"/>
        <v>PAMS</v>
      </c>
      <c r="B2169" t="str">
        <f t="shared" si="364"/>
        <v>V226</v>
      </c>
      <c r="C2169" t="str">
        <f t="shared" si="365"/>
        <v>TAXICAB SERVICES</v>
      </c>
      <c r="D2169" s="1">
        <f t="shared" si="366"/>
        <v>188493.97944010599</v>
      </c>
      <c r="E2169" s="1">
        <f t="shared" si="367"/>
        <v>0</v>
      </c>
      <c r="F2169" s="1">
        <f t="shared" si="368"/>
        <v>0</v>
      </c>
      <c r="G2169" s="1">
        <f t="shared" si="369"/>
        <v>0</v>
      </c>
      <c r="H2169" s="2" t="e">
        <f t="shared" si="370"/>
        <v>#DIV/0!</v>
      </c>
      <c r="I2169" s="2">
        <f t="shared" si="371"/>
        <v>-1</v>
      </c>
      <c r="J2169" s="2" t="e">
        <f t="shared" si="372"/>
        <v>#DIV/0!</v>
      </c>
      <c r="K2169" s="2">
        <f t="shared" si="373"/>
        <v>0</v>
      </c>
      <c r="L2169" s="2">
        <f>AM2169/SUM(AM1:AM$2583)</f>
        <v>0</v>
      </c>
      <c r="M2169" t="s">
        <v>3884</v>
      </c>
      <c r="N2169" t="s">
        <v>4874</v>
      </c>
      <c r="O2169" t="s">
        <v>4875</v>
      </c>
      <c r="P2169" s="1">
        <v>0</v>
      </c>
      <c r="Q2169" s="1"/>
      <c r="R2169" s="1"/>
      <c r="S2169" s="1"/>
      <c r="T2169" s="1"/>
      <c r="U2169" s="1">
        <v>75565.218282980801</v>
      </c>
      <c r="V2169" s="1"/>
      <c r="W2169" s="1"/>
      <c r="X2169" s="1"/>
      <c r="Y2169" s="1">
        <v>3438.0222823205099</v>
      </c>
      <c r="Z2169" s="1">
        <v>135223.64964561799</v>
      </c>
      <c r="AA2169" s="1">
        <v>18745.0264783278</v>
      </c>
      <c r="AB2169" s="1">
        <v>126638.139752167</v>
      </c>
      <c r="AC2169" s="1">
        <v>235310.01786357199</v>
      </c>
      <c r="AD2169" s="1">
        <v>571965.38574949198</v>
      </c>
      <c r="AE2169" s="1">
        <v>188493.97944010599</v>
      </c>
      <c r="AF2169" s="1">
        <v>0</v>
      </c>
      <c r="AG2169" s="1">
        <v>618.81592977498997</v>
      </c>
      <c r="AH2169" s="1">
        <v>0</v>
      </c>
      <c r="AI2169" s="1">
        <v>11199.7509802568</v>
      </c>
      <c r="AJ2169" s="1">
        <v>0</v>
      </c>
      <c r="AK2169" s="1"/>
      <c r="AL2169" s="1"/>
      <c r="AM2169" s="1"/>
    </row>
    <row r="2170" spans="1:39" x14ac:dyDescent="0.3">
      <c r="A2170" t="str">
        <f t="shared" si="363"/>
        <v>PAMS</v>
      </c>
      <c r="B2170" t="str">
        <f t="shared" si="364"/>
        <v>V227</v>
      </c>
      <c r="C2170" t="str">
        <f t="shared" si="365"/>
        <v>NAVIGATIONAL AID &amp; PILOTAGE SVCS</v>
      </c>
      <c r="D2170" s="1">
        <f t="shared" si="366"/>
        <v>308707.81757607701</v>
      </c>
      <c r="E2170" s="1">
        <f t="shared" si="367"/>
        <v>2738250.1182931499</v>
      </c>
      <c r="F2170" s="1">
        <f t="shared" si="368"/>
        <v>2553490.25</v>
      </c>
      <c r="G2170" s="1">
        <f t="shared" si="369"/>
        <v>0</v>
      </c>
      <c r="H2170" s="2">
        <f t="shared" si="370"/>
        <v>-6.7473700469815823E-2</v>
      </c>
      <c r="I2170" s="2">
        <f t="shared" si="371"/>
        <v>7.2715438502645817</v>
      </c>
      <c r="J2170" s="2">
        <f t="shared" si="372"/>
        <v>0</v>
      </c>
      <c r="K2170" s="2">
        <f t="shared" si="373"/>
        <v>3.2063786657624262E-5</v>
      </c>
      <c r="L2170" s="2">
        <f>AM2170/SUM(AM1:AM$2583)</f>
        <v>0</v>
      </c>
      <c r="M2170" t="s">
        <v>3884</v>
      </c>
      <c r="N2170" t="s">
        <v>4876</v>
      </c>
      <c r="O2170" t="s">
        <v>4877</v>
      </c>
      <c r="P2170" s="1"/>
      <c r="Q2170" s="1">
        <v>732705.00441750395</v>
      </c>
      <c r="R2170" s="1">
        <v>1396270.03415424</v>
      </c>
      <c r="S2170" s="1">
        <v>3001248.3649367001</v>
      </c>
      <c r="T2170" s="1">
        <v>2063303.4015305401</v>
      </c>
      <c r="U2170" s="1">
        <v>1929763.56243327</v>
      </c>
      <c r="V2170" s="1">
        <v>578827.80030231201</v>
      </c>
      <c r="W2170" s="1">
        <v>597677.60585313302</v>
      </c>
      <c r="X2170" s="1">
        <v>10402.855081972901</v>
      </c>
      <c r="Y2170" s="1"/>
      <c r="Z2170" s="1"/>
      <c r="AA2170" s="1"/>
      <c r="AB2170" s="1">
        <v>184172.62496486001</v>
      </c>
      <c r="AC2170" s="1">
        <v>251198.38199575999</v>
      </c>
      <c r="AD2170" s="1">
        <v>322498.48031728098</v>
      </c>
      <c r="AE2170" s="1">
        <v>308707.81757607701</v>
      </c>
      <c r="AF2170" s="1">
        <v>1401351.3247817</v>
      </c>
      <c r="AG2170" s="1">
        <v>3102799.31532695</v>
      </c>
      <c r="AH2170" s="1">
        <v>2019372.8505807</v>
      </c>
      <c r="AI2170" s="1">
        <v>1950790.3681626399</v>
      </c>
      <c r="AJ2170" s="1">
        <v>2980506.4601769499</v>
      </c>
      <c r="AK2170" s="1">
        <v>2738250.1182931499</v>
      </c>
      <c r="AL2170" s="1">
        <v>2553490.25</v>
      </c>
      <c r="AM2170" s="1"/>
    </row>
    <row r="2171" spans="1:39" x14ac:dyDescent="0.3">
      <c r="A2171" t="str">
        <f t="shared" si="363"/>
        <v>PAMS</v>
      </c>
      <c r="B2171" t="str">
        <f t="shared" si="364"/>
        <v>V228</v>
      </c>
      <c r="C2171" t="str">
        <f t="shared" si="365"/>
        <v>TRANSPORTATION/TRAVEL/RELOCATION- TRAVEL/LODGING/RECRUITMENT: PORT OPERATIONS</v>
      </c>
      <c r="D2171" s="1">
        <f t="shared" si="366"/>
        <v>0</v>
      </c>
      <c r="E2171" s="1">
        <f t="shared" si="367"/>
        <v>0</v>
      </c>
      <c r="F2171" s="1">
        <f t="shared" si="368"/>
        <v>12381.4305</v>
      </c>
      <c r="G2171" s="1">
        <f t="shared" si="369"/>
        <v>0</v>
      </c>
      <c r="H2171" s="2" t="e">
        <f t="shared" si="370"/>
        <v>#DIV/0!</v>
      </c>
      <c r="I2171" s="2" t="e">
        <f t="shared" si="371"/>
        <v>#DIV/0!</v>
      </c>
      <c r="J2171" s="2">
        <f t="shared" si="372"/>
        <v>0</v>
      </c>
      <c r="K2171" s="2">
        <f t="shared" si="373"/>
        <v>1.5547172975036897E-7</v>
      </c>
      <c r="L2171" s="2">
        <f>AM2171/SUM(AM1:AM$2583)</f>
        <v>0</v>
      </c>
      <c r="M2171" t="s">
        <v>3884</v>
      </c>
      <c r="N2171" t="s">
        <v>4878</v>
      </c>
      <c r="O2171" t="s">
        <v>4879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>
        <v>45131.103988153402</v>
      </c>
      <c r="AE2171" s="1"/>
      <c r="AF2171" s="1">
        <v>121202.569308893</v>
      </c>
      <c r="AG2171" s="1"/>
      <c r="AH2171" s="1"/>
      <c r="AI2171" s="1"/>
      <c r="AJ2171" s="1"/>
      <c r="AK2171" s="1"/>
      <c r="AL2171" s="1">
        <v>12381.4305</v>
      </c>
      <c r="AM2171" s="1"/>
    </row>
    <row r="2172" spans="1:39" x14ac:dyDescent="0.3">
      <c r="A2172" t="str">
        <f t="shared" si="363"/>
        <v>PAMS</v>
      </c>
      <c r="B2172" t="str">
        <f t="shared" si="364"/>
        <v>V229</v>
      </c>
      <c r="C2172" t="str">
        <f t="shared" si="365"/>
        <v>TRANSPORT/TRAVEL/RELOCATION- TRAVEL/LODGING/RECRUIT: PURCH OF TRANSIT/PUBLIC TRANSPORT FARE MEDIA</v>
      </c>
      <c r="D2172" s="1">
        <f t="shared" si="366"/>
        <v>0</v>
      </c>
      <c r="E2172" s="1">
        <f t="shared" si="367"/>
        <v>0</v>
      </c>
      <c r="F2172" s="1">
        <f t="shared" si="368"/>
        <v>0</v>
      </c>
      <c r="G2172" s="1">
        <f t="shared" si="369"/>
        <v>0</v>
      </c>
      <c r="H2172" s="2" t="e">
        <f t="shared" si="370"/>
        <v>#DIV/0!</v>
      </c>
      <c r="I2172" s="2" t="e">
        <f t="shared" si="371"/>
        <v>#DIV/0!</v>
      </c>
      <c r="J2172" s="2" t="e">
        <f t="shared" si="372"/>
        <v>#DIV/0!</v>
      </c>
      <c r="K2172" s="2">
        <f t="shared" si="373"/>
        <v>0</v>
      </c>
      <c r="L2172" s="2">
        <f>AM2172/SUM(AM1:AM$2583)</f>
        <v>0</v>
      </c>
      <c r="M2172" t="s">
        <v>3884</v>
      </c>
      <c r="N2172" t="s">
        <v>4880</v>
      </c>
      <c r="O2172" t="s">
        <v>4881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>
        <v>9893.3516601406991</v>
      </c>
      <c r="AD2172" s="1">
        <v>211678.381816484</v>
      </c>
      <c r="AE2172" s="1"/>
      <c r="AF2172" s="1"/>
      <c r="AG2172" s="1">
        <v>484886.014626986</v>
      </c>
      <c r="AH2172" s="1"/>
      <c r="AI2172" s="1"/>
      <c r="AJ2172" s="1">
        <v>11838.679969599199</v>
      </c>
      <c r="AK2172" s="1"/>
      <c r="AL2172" s="1"/>
      <c r="AM2172" s="1"/>
    </row>
    <row r="2173" spans="1:39" x14ac:dyDescent="0.3">
      <c r="A2173" t="str">
        <f t="shared" si="363"/>
        <v>PAMS</v>
      </c>
      <c r="B2173" t="str">
        <f t="shared" si="364"/>
        <v>V231</v>
      </c>
      <c r="C2173" t="str">
        <f t="shared" si="365"/>
        <v>LODGING - HOTEL/MOTEL</v>
      </c>
      <c r="D2173" s="1">
        <f t="shared" si="366"/>
        <v>14418855.268616101</v>
      </c>
      <c r="E2173" s="1">
        <f t="shared" si="367"/>
        <v>19952934.836771399</v>
      </c>
      <c r="F2173" s="1">
        <f t="shared" si="368"/>
        <v>19761524.9133</v>
      </c>
      <c r="G2173" s="1">
        <f t="shared" si="369"/>
        <v>17262105.435106698</v>
      </c>
      <c r="H2173" s="2">
        <f t="shared" si="370"/>
        <v>-9.5930711465387342E-3</v>
      </c>
      <c r="I2173" s="2">
        <f t="shared" si="371"/>
        <v>0.37053355104497698</v>
      </c>
      <c r="J2173" s="2">
        <f t="shared" si="372"/>
        <v>0.87352092061928233</v>
      </c>
      <c r="K2173" s="2">
        <f t="shared" si="373"/>
        <v>2.4814244693097142E-4</v>
      </c>
      <c r="L2173" s="2">
        <f>AM2173/SUM(AM1:AM$2583)</f>
        <v>3.3890413781611785E-4</v>
      </c>
      <c r="M2173" t="s">
        <v>3884</v>
      </c>
      <c r="N2173" t="s">
        <v>4882</v>
      </c>
      <c r="O2173" t="s">
        <v>4883</v>
      </c>
      <c r="P2173" s="1">
        <v>4653139.3546001902</v>
      </c>
      <c r="Q2173" s="1">
        <v>3018879.5240451102</v>
      </c>
      <c r="R2173" s="1">
        <v>4710733.9680421697</v>
      </c>
      <c r="S2173" s="1">
        <v>11162621.723139601</v>
      </c>
      <c r="T2173" s="1">
        <v>8362284.51537738</v>
      </c>
      <c r="U2173" s="1">
        <v>9530163.83186947</v>
      </c>
      <c r="V2173" s="1">
        <v>7840390.3312688097</v>
      </c>
      <c r="W2173" s="1">
        <v>5377742.20726272</v>
      </c>
      <c r="X2173" s="1">
        <v>8342402.0553098302</v>
      </c>
      <c r="Y2173" s="1">
        <v>9244738.7875760701</v>
      </c>
      <c r="Z2173" s="1">
        <v>9673383.6423029006</v>
      </c>
      <c r="AA2173" s="1">
        <v>10005735.265124699</v>
      </c>
      <c r="AB2173" s="1">
        <v>15352166.3944421</v>
      </c>
      <c r="AC2173" s="1">
        <v>14891596.288938999</v>
      </c>
      <c r="AD2173" s="1">
        <v>23260327.3243411</v>
      </c>
      <c r="AE2173" s="1">
        <v>14418855.268616101</v>
      </c>
      <c r="AF2173" s="1">
        <v>12666747.1368805</v>
      </c>
      <c r="AG2173" s="1">
        <v>12276714.1691534</v>
      </c>
      <c r="AH2173" s="1">
        <v>12458054.645692799</v>
      </c>
      <c r="AI2173" s="1">
        <v>10762075.838453</v>
      </c>
      <c r="AJ2173" s="1">
        <v>12795940.3010632</v>
      </c>
      <c r="AK2173" s="1">
        <v>19952934.836771399</v>
      </c>
      <c r="AL2173" s="1">
        <v>19761524.9133</v>
      </c>
      <c r="AM2173" s="1">
        <v>17262105.435106698</v>
      </c>
    </row>
    <row r="2174" spans="1:39" x14ac:dyDescent="0.3">
      <c r="A2174" t="str">
        <f t="shared" si="363"/>
        <v>PAMS</v>
      </c>
      <c r="B2174" t="str">
        <f t="shared" si="364"/>
        <v>V241</v>
      </c>
      <c r="C2174" t="str">
        <f t="shared" si="365"/>
        <v>MILITARY PERSONNEL RECRUITMENT</v>
      </c>
      <c r="D2174" s="1">
        <f t="shared" si="366"/>
        <v>50285.4718794172</v>
      </c>
      <c r="E2174" s="1">
        <f t="shared" si="367"/>
        <v>13738.2070195873</v>
      </c>
      <c r="F2174" s="1">
        <f t="shared" si="368"/>
        <v>24999.9902</v>
      </c>
      <c r="G2174" s="1">
        <f t="shared" si="369"/>
        <v>68388.319922773895</v>
      </c>
      <c r="H2174" s="2">
        <f t="shared" si="370"/>
        <v>0.81974184581409859</v>
      </c>
      <c r="I2174" s="2">
        <f t="shared" si="371"/>
        <v>-0.5028387073716023</v>
      </c>
      <c r="J2174" s="2">
        <f t="shared" si="372"/>
        <v>2.7355338692402325</v>
      </c>
      <c r="K2174" s="2">
        <f t="shared" si="373"/>
        <v>3.1392105460966505E-7</v>
      </c>
      <c r="L2174" s="2">
        <f>AM2174/SUM(AM1:AM$2583)</f>
        <v>1.3426568785163525E-6</v>
      </c>
      <c r="M2174" t="s">
        <v>3884</v>
      </c>
      <c r="N2174" t="s">
        <v>4884</v>
      </c>
      <c r="O2174" t="s">
        <v>4885</v>
      </c>
      <c r="P2174" s="1">
        <v>72559.205075033897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>
        <v>92526.654306015902</v>
      </c>
      <c r="AC2174" s="1"/>
      <c r="AD2174" s="1">
        <v>44928.839541098001</v>
      </c>
      <c r="AE2174" s="1">
        <v>50285.4718794172</v>
      </c>
      <c r="AF2174" s="1"/>
      <c r="AG2174" s="1"/>
      <c r="AH2174" s="1"/>
      <c r="AI2174" s="1"/>
      <c r="AJ2174" s="1">
        <v>39568.014718986698</v>
      </c>
      <c r="AK2174" s="1">
        <v>13738.2070195873</v>
      </c>
      <c r="AL2174" s="1">
        <v>24999.9902</v>
      </c>
      <c r="AM2174" s="1">
        <v>68388.319922773895</v>
      </c>
    </row>
    <row r="2175" spans="1:39" x14ac:dyDescent="0.3">
      <c r="A2175" t="str">
        <f t="shared" si="363"/>
        <v>PAMS</v>
      </c>
      <c r="B2175" t="str">
        <f t="shared" si="364"/>
        <v>V251</v>
      </c>
      <c r="C2175" t="str">
        <f t="shared" si="365"/>
        <v>CIVILIAN PERSONNEL RECRUITMENT</v>
      </c>
      <c r="D2175" s="1">
        <f t="shared" si="366"/>
        <v>0</v>
      </c>
      <c r="E2175" s="1">
        <f t="shared" si="367"/>
        <v>0</v>
      </c>
      <c r="F2175" s="1">
        <f t="shared" si="368"/>
        <v>0</v>
      </c>
      <c r="G2175" s="1">
        <f t="shared" si="369"/>
        <v>77822.317374886596</v>
      </c>
      <c r="H2175" s="2" t="e">
        <f t="shared" si="370"/>
        <v>#DIV/0!</v>
      </c>
      <c r="I2175" s="2" t="e">
        <f t="shared" si="371"/>
        <v>#DIV/0!</v>
      </c>
      <c r="J2175" s="2" t="e">
        <f t="shared" si="372"/>
        <v>#DIV/0!</v>
      </c>
      <c r="K2175" s="2">
        <f t="shared" si="373"/>
        <v>0</v>
      </c>
      <c r="L2175" s="2">
        <f>AM2175/SUM(AM1:AM$2583)</f>
        <v>1.5278730321707833E-6</v>
      </c>
      <c r="M2175" t="s">
        <v>3884</v>
      </c>
      <c r="N2175" t="s">
        <v>4886</v>
      </c>
      <c r="O2175" t="s">
        <v>4887</v>
      </c>
      <c r="P2175" s="1"/>
      <c r="Q2175" s="1"/>
      <c r="R2175" s="1"/>
      <c r="S2175" s="1"/>
      <c r="T2175" s="1"/>
      <c r="U2175" s="1"/>
      <c r="V2175" s="1">
        <v>116579.274504366</v>
      </c>
      <c r="W2175" s="1">
        <v>6643.5083202035403</v>
      </c>
      <c r="X2175" s="1"/>
      <c r="Y2175" s="1"/>
      <c r="Z2175" s="1"/>
      <c r="AA2175" s="1">
        <v>35842.088350484897</v>
      </c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>
        <v>77822.317374886596</v>
      </c>
    </row>
    <row r="2176" spans="1:39" x14ac:dyDescent="0.3">
      <c r="A2176" t="str">
        <f t="shared" si="363"/>
        <v>PAMS</v>
      </c>
      <c r="B2176" t="str">
        <f t="shared" si="364"/>
        <v>V301</v>
      </c>
      <c r="C2176" t="str">
        <f t="shared" si="365"/>
        <v>RELOCATION SERVICES</v>
      </c>
      <c r="D2176" s="1">
        <f t="shared" si="366"/>
        <v>2148005.4856590498</v>
      </c>
      <c r="E2176" s="1">
        <f t="shared" si="367"/>
        <v>1136985.77435609</v>
      </c>
      <c r="F2176" s="1">
        <f t="shared" si="368"/>
        <v>1466091.2926</v>
      </c>
      <c r="G2176" s="1">
        <f t="shared" si="369"/>
        <v>408889.28653591097</v>
      </c>
      <c r="H2176" s="2">
        <f t="shared" si="370"/>
        <v>0.28945438515296518</v>
      </c>
      <c r="I2176" s="2">
        <f t="shared" si="371"/>
        <v>-0.31746389737446379</v>
      </c>
      <c r="J2176" s="2">
        <f t="shared" si="372"/>
        <v>0.2788975615636986</v>
      </c>
      <c r="K2176" s="2">
        <f t="shared" si="373"/>
        <v>1.8409484205599369E-5</v>
      </c>
      <c r="L2176" s="2">
        <f>AM2176/SUM(AM1:AM$2583)</f>
        <v>8.0276575552525536E-6</v>
      </c>
      <c r="M2176" t="s">
        <v>3884</v>
      </c>
      <c r="N2176" t="s">
        <v>4888</v>
      </c>
      <c r="O2176" t="s">
        <v>4889</v>
      </c>
      <c r="P2176" s="1">
        <v>412767.32435443101</v>
      </c>
      <c r="Q2176" s="1">
        <v>386205.84075171401</v>
      </c>
      <c r="R2176" s="1">
        <v>784087.79392967001</v>
      </c>
      <c r="S2176" s="1">
        <v>910697.59990220098</v>
      </c>
      <c r="T2176" s="1">
        <v>904319.00779178902</v>
      </c>
      <c r="U2176" s="1">
        <v>1254251.5396501699</v>
      </c>
      <c r="V2176" s="1">
        <v>1354399.7291812899</v>
      </c>
      <c r="W2176" s="1">
        <v>1933803.20673138</v>
      </c>
      <c r="X2176" s="1">
        <v>3377158.11451003</v>
      </c>
      <c r="Y2176" s="1">
        <v>3073174.0444590799</v>
      </c>
      <c r="Z2176" s="1">
        <v>2698232.7775808</v>
      </c>
      <c r="AA2176" s="1">
        <v>4102587.9620376299</v>
      </c>
      <c r="AB2176" s="1">
        <v>2617456.7413701401</v>
      </c>
      <c r="AC2176" s="1">
        <v>2433073.69274825</v>
      </c>
      <c r="AD2176" s="1">
        <v>2831421.4641133798</v>
      </c>
      <c r="AE2176" s="1">
        <v>2148005.4856590498</v>
      </c>
      <c r="AF2176" s="1">
        <v>1525697.45603699</v>
      </c>
      <c r="AG2176" s="1">
        <v>1305484.3187043599</v>
      </c>
      <c r="AH2176" s="1">
        <v>3658888.4350970699</v>
      </c>
      <c r="AI2176" s="1">
        <v>6869213.4974314095</v>
      </c>
      <c r="AJ2176" s="1">
        <v>4279017.4470124198</v>
      </c>
      <c r="AK2176" s="1">
        <v>1136985.77435609</v>
      </c>
      <c r="AL2176" s="1">
        <v>1466091.2926</v>
      </c>
      <c r="AM2176" s="1">
        <v>408889.28653591097</v>
      </c>
    </row>
    <row r="2177" spans="1:39" x14ac:dyDescent="0.3">
      <c r="A2177" t="str">
        <f t="shared" ref="A2177:A2240" si="374">M2177</f>
        <v>PAMS</v>
      </c>
      <c r="B2177" t="str">
        <f t="shared" ref="B2177:B2240" si="375">N2177</f>
        <v>V302</v>
      </c>
      <c r="C2177" t="str">
        <f t="shared" ref="C2177:C2240" si="376">O2177</f>
        <v>TRANSPORTATION/TRAVEL/RELOCATION- RELOCATION: TRAVEL AGENT</v>
      </c>
      <c r="D2177" s="1">
        <f t="shared" ref="D2177:D2240" si="377">AE2177</f>
        <v>12773.0370865445</v>
      </c>
      <c r="E2177" s="1">
        <f t="shared" ref="E2177:E2240" si="378">AK2177</f>
        <v>0</v>
      </c>
      <c r="F2177" s="1">
        <f t="shared" ref="F2177:F2240" si="379">AL2177</f>
        <v>0</v>
      </c>
      <c r="G2177" s="1">
        <f t="shared" ref="G2177:G2240" si="380">AM2177</f>
        <v>634496.53293287603</v>
      </c>
      <c r="H2177" s="2" t="e">
        <f t="shared" si="370"/>
        <v>#DIV/0!</v>
      </c>
      <c r="I2177" s="2">
        <f t="shared" si="371"/>
        <v>-1</v>
      </c>
      <c r="J2177" s="2" t="e">
        <f t="shared" si="372"/>
        <v>#DIV/0!</v>
      </c>
      <c r="K2177" s="2">
        <f t="shared" si="373"/>
        <v>0</v>
      </c>
      <c r="L2177" s="2">
        <f>AM2177/SUM(AM1:AM$2583)</f>
        <v>1.2456968314166901E-5</v>
      </c>
      <c r="M2177" t="s">
        <v>3884</v>
      </c>
      <c r="N2177" t="s">
        <v>4890</v>
      </c>
      <c r="O2177" t="s">
        <v>4891</v>
      </c>
      <c r="P2177" s="1">
        <v>367229.588631736</v>
      </c>
      <c r="Q2177" s="1">
        <v>841576.16669799096</v>
      </c>
      <c r="R2177" s="1">
        <v>558050.50992510805</v>
      </c>
      <c r="S2177" s="1">
        <v>109141.87311597999</v>
      </c>
      <c r="T2177" s="1">
        <v>220047.27953046199</v>
      </c>
      <c r="U2177" s="1">
        <v>347411.17406614998</v>
      </c>
      <c r="V2177" s="1">
        <v>0</v>
      </c>
      <c r="W2177" s="1">
        <v>54432.677756686098</v>
      </c>
      <c r="X2177" s="1">
        <v>0</v>
      </c>
      <c r="Y2177" s="1">
        <v>2382601.8433341202</v>
      </c>
      <c r="Z2177" s="1">
        <v>25039.176939416899</v>
      </c>
      <c r="AA2177" s="1">
        <v>7510.7371899749796</v>
      </c>
      <c r="AB2177" s="1">
        <v>-60810.502530767299</v>
      </c>
      <c r="AC2177" s="1">
        <v>0</v>
      </c>
      <c r="AD2177" s="1">
        <v>0</v>
      </c>
      <c r="AE2177" s="1">
        <v>12773.0370865445</v>
      </c>
      <c r="AF2177" s="1">
        <v>4993.8989258458896</v>
      </c>
      <c r="AG2177" s="1">
        <v>30153.076581164001</v>
      </c>
      <c r="AH2177" s="1">
        <v>0</v>
      </c>
      <c r="AI2177" s="1">
        <v>62141.258326405899</v>
      </c>
      <c r="AJ2177" s="1">
        <v>0</v>
      </c>
      <c r="AK2177" s="1">
        <v>0</v>
      </c>
      <c r="AL2177" s="1"/>
      <c r="AM2177" s="1">
        <v>634496.53293287603</v>
      </c>
    </row>
    <row r="2178" spans="1:39" x14ac:dyDescent="0.3">
      <c r="A2178" t="str">
        <f t="shared" si="374"/>
        <v>PAMS</v>
      </c>
      <c r="B2178" t="str">
        <f t="shared" si="375"/>
        <v>V999</v>
      </c>
      <c r="C2178" t="str">
        <f t="shared" si="376"/>
        <v>OTHER TRAVEL SVCS</v>
      </c>
      <c r="D2178" s="1">
        <f t="shared" si="377"/>
        <v>5229106.8008792195</v>
      </c>
      <c r="E2178" s="1">
        <f t="shared" si="378"/>
        <v>2947032.8550247401</v>
      </c>
      <c r="F2178" s="1">
        <f t="shared" si="379"/>
        <v>1389633.8308999999</v>
      </c>
      <c r="G2178" s="1">
        <f t="shared" si="380"/>
        <v>5798861.9789926298</v>
      </c>
      <c r="H2178" s="2">
        <f t="shared" ref="H2178:H2241" si="381">AL2178/AK2178-1</f>
        <v>-0.52846340734523833</v>
      </c>
      <c r="I2178" s="2">
        <f t="shared" ref="I2178:I2241" si="382">AL2178/AE2178-1</f>
        <v>-0.73425024888259172</v>
      </c>
      <c r="J2178" s="2">
        <f t="shared" ref="J2178:J2241" si="383">AM2178/AL2178</f>
        <v>4.1729424327824418</v>
      </c>
      <c r="K2178" s="2">
        <f t="shared" ref="K2178:K2241" si="384">AL2178/SUM(AL$1:AL$2583)</f>
        <v>1.7449419548868339E-5</v>
      </c>
      <c r="L2178" s="2">
        <f>AM2178/SUM(AM1:AM$2583)</f>
        <v>1.1384812395528139E-4</v>
      </c>
      <c r="M2178" t="s">
        <v>3884</v>
      </c>
      <c r="N2178" t="s">
        <v>4892</v>
      </c>
      <c r="O2178" t="s">
        <v>4893</v>
      </c>
      <c r="P2178" s="1">
        <v>64267648.461799897</v>
      </c>
      <c r="Q2178" s="1">
        <v>53443373.2589432</v>
      </c>
      <c r="R2178" s="1">
        <v>21884340.269370001</v>
      </c>
      <c r="S2178" s="1">
        <v>21799979.419649001</v>
      </c>
      <c r="T2178" s="1">
        <v>24265593.896574799</v>
      </c>
      <c r="U2178" s="1">
        <v>28927596.418727499</v>
      </c>
      <c r="V2178" s="1">
        <v>26412704.625816301</v>
      </c>
      <c r="W2178" s="1">
        <v>33958222.796123497</v>
      </c>
      <c r="X2178" s="1">
        <v>5609803.2016695403</v>
      </c>
      <c r="Y2178" s="1">
        <v>7473379.5455130003</v>
      </c>
      <c r="Z2178" s="1">
        <v>9581557.09245014</v>
      </c>
      <c r="AA2178" s="1">
        <v>11126201.7812475</v>
      </c>
      <c r="AB2178" s="1">
        <v>9007924.6472054701</v>
      </c>
      <c r="AC2178" s="1">
        <v>7243929.6331455298</v>
      </c>
      <c r="AD2178" s="1">
        <v>3877408.3339090999</v>
      </c>
      <c r="AE2178" s="1">
        <v>5229106.8008792195</v>
      </c>
      <c r="AF2178" s="1">
        <v>4725980.3855114896</v>
      </c>
      <c r="AG2178" s="1">
        <v>4697910.7011541398</v>
      </c>
      <c r="AH2178" s="1">
        <v>5430908.5486713797</v>
      </c>
      <c r="AI2178" s="1">
        <v>4699382.5237932103</v>
      </c>
      <c r="AJ2178" s="1">
        <v>3414396.15779148</v>
      </c>
      <c r="AK2178" s="1">
        <v>2947032.8550247401</v>
      </c>
      <c r="AL2178" s="1">
        <v>1389633.8308999999</v>
      </c>
      <c r="AM2178" s="1">
        <v>5798861.9789926298</v>
      </c>
    </row>
    <row r="2179" spans="1:39" x14ac:dyDescent="0.3">
      <c r="A2179" t="str">
        <f t="shared" si="374"/>
        <v>R&amp;D</v>
      </c>
      <c r="B2179" t="str">
        <f t="shared" si="375"/>
        <v>AA11</v>
      </c>
      <c r="C2179" t="str">
        <f t="shared" si="376"/>
        <v>R&amp;D- AGRICULTURE: INSECT AND DISEASE CONTROL (BASIC RESEARCH)</v>
      </c>
      <c r="D2179" s="1">
        <f t="shared" si="377"/>
        <v>-1102.0524246290399</v>
      </c>
      <c r="E2179" s="1">
        <f t="shared" si="378"/>
        <v>0</v>
      </c>
      <c r="F2179" s="1">
        <f t="shared" si="379"/>
        <v>9500</v>
      </c>
      <c r="G2179" s="1">
        <f t="shared" si="380"/>
        <v>5722.7902766119196</v>
      </c>
      <c r="H2179" s="2" t="e">
        <f t="shared" si="381"/>
        <v>#DIV/0!</v>
      </c>
      <c r="I2179" s="2">
        <f t="shared" si="382"/>
        <v>-9.6202795690030616</v>
      </c>
      <c r="J2179" s="2">
        <f t="shared" si="383"/>
        <v>0.60239897648546525</v>
      </c>
      <c r="K2179" s="2">
        <f t="shared" si="384"/>
        <v>1.1929004751337133E-7</v>
      </c>
      <c r="L2179" s="2">
        <f>AM2179/SUM(AM1:AM$2583)</f>
        <v>1.1235462046554445E-7</v>
      </c>
      <c r="M2179" t="s">
        <v>36</v>
      </c>
      <c r="N2179" t="s">
        <v>4894</v>
      </c>
      <c r="O2179" t="s">
        <v>4895</v>
      </c>
      <c r="P2179" s="1"/>
      <c r="Q2179" s="1"/>
      <c r="R2179" s="1"/>
      <c r="S2179" s="1">
        <v>571439.37587775395</v>
      </c>
      <c r="T2179" s="1"/>
      <c r="U2179" s="1"/>
      <c r="V2179" s="1"/>
      <c r="W2179" s="1"/>
      <c r="X2179" s="1">
        <v>175282.242861848</v>
      </c>
      <c r="Y2179" s="1">
        <v>26128.198695734998</v>
      </c>
      <c r="Z2179" s="1">
        <v>5559967.7933698101</v>
      </c>
      <c r="AA2179" s="1">
        <v>9059307.0553509705</v>
      </c>
      <c r="AB2179" s="1">
        <v>3021754.82948728</v>
      </c>
      <c r="AC2179" s="1">
        <v>92750.171813819106</v>
      </c>
      <c r="AD2179" s="1"/>
      <c r="AE2179" s="1">
        <v>-1102.0524246290399</v>
      </c>
      <c r="AF2179" s="1"/>
      <c r="AG2179" s="1"/>
      <c r="AH2179" s="1"/>
      <c r="AI2179" s="1"/>
      <c r="AJ2179" s="1"/>
      <c r="AK2179" s="1"/>
      <c r="AL2179" s="1">
        <v>9500</v>
      </c>
      <c r="AM2179" s="1">
        <v>5722.7902766119196</v>
      </c>
    </row>
    <row r="2180" spans="1:39" x14ac:dyDescent="0.3">
      <c r="A2180" t="str">
        <f t="shared" si="374"/>
        <v>R&amp;D</v>
      </c>
      <c r="B2180" t="str">
        <f t="shared" si="375"/>
        <v>AA13</v>
      </c>
      <c r="C2180" t="str">
        <f t="shared" si="376"/>
        <v>R&amp;D- AGRICULTURE: INSECT AND DISEASE CONTROL (ADVANCED DEVELOPMENT)</v>
      </c>
      <c r="D2180" s="1">
        <f t="shared" si="377"/>
        <v>0</v>
      </c>
      <c r="E2180" s="1">
        <f t="shared" si="378"/>
        <v>0</v>
      </c>
      <c r="F2180" s="1">
        <f t="shared" si="379"/>
        <v>0</v>
      </c>
      <c r="G2180" s="1">
        <f t="shared" si="380"/>
        <v>0</v>
      </c>
      <c r="H2180" s="2" t="e">
        <f t="shared" si="381"/>
        <v>#DIV/0!</v>
      </c>
      <c r="I2180" s="2" t="e">
        <f t="shared" si="382"/>
        <v>#DIV/0!</v>
      </c>
      <c r="J2180" s="2" t="e">
        <f t="shared" si="383"/>
        <v>#DIV/0!</v>
      </c>
      <c r="K2180" s="2">
        <f t="shared" si="384"/>
        <v>0</v>
      </c>
      <c r="L2180" s="2">
        <f>AM2180/SUM(AM1:AM$2583)</f>
        <v>0</v>
      </c>
      <c r="M2180" t="s">
        <v>36</v>
      </c>
      <c r="N2180" t="s">
        <v>4896</v>
      </c>
      <c r="O2180" t="s">
        <v>4897</v>
      </c>
      <c r="P2180" s="1"/>
      <c r="Q2180" s="1"/>
      <c r="R2180" s="1"/>
      <c r="S2180" s="1">
        <v>33006.338350699101</v>
      </c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</row>
    <row r="2181" spans="1:39" x14ac:dyDescent="0.3">
      <c r="A2181" t="str">
        <f t="shared" si="374"/>
        <v>R&amp;D</v>
      </c>
      <c r="B2181" t="str">
        <f t="shared" si="375"/>
        <v>AA17</v>
      </c>
      <c r="C2181" t="str">
        <f t="shared" si="376"/>
        <v>R&amp;D- AGRICULTURE: INSECT AND DISEASE CONTROL (COMMERCIALIZED)</v>
      </c>
      <c r="D2181" s="1">
        <f t="shared" si="377"/>
        <v>0</v>
      </c>
      <c r="E2181" s="1">
        <f t="shared" si="378"/>
        <v>0</v>
      </c>
      <c r="F2181" s="1">
        <f t="shared" si="379"/>
        <v>0</v>
      </c>
      <c r="G2181" s="1">
        <f t="shared" si="380"/>
        <v>0</v>
      </c>
      <c r="H2181" s="2" t="e">
        <f t="shared" si="381"/>
        <v>#DIV/0!</v>
      </c>
      <c r="I2181" s="2" t="e">
        <f t="shared" si="382"/>
        <v>#DIV/0!</v>
      </c>
      <c r="J2181" s="2" t="e">
        <f t="shared" si="383"/>
        <v>#DIV/0!</v>
      </c>
      <c r="K2181" s="2">
        <f t="shared" si="384"/>
        <v>0</v>
      </c>
      <c r="L2181" s="2">
        <f>AM2181/SUM(AM1:AM$2583)</f>
        <v>0</v>
      </c>
      <c r="M2181" t="s">
        <v>36</v>
      </c>
      <c r="N2181" t="s">
        <v>4898</v>
      </c>
      <c r="O2181" t="s">
        <v>4899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>
        <v>2189211.1950822999</v>
      </c>
      <c r="AC2181" s="1">
        <v>0</v>
      </c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</row>
    <row r="2182" spans="1:39" x14ac:dyDescent="0.3">
      <c r="A2182" t="str">
        <f t="shared" si="374"/>
        <v>R&amp;D</v>
      </c>
      <c r="B2182" t="str">
        <f t="shared" si="375"/>
        <v>AA21</v>
      </c>
      <c r="C2182" t="str">
        <f t="shared" si="376"/>
        <v>AGRICULTURE MARKETING (BASIC)</v>
      </c>
      <c r="D2182" s="1">
        <f t="shared" si="377"/>
        <v>0</v>
      </c>
      <c r="E2182" s="1">
        <f t="shared" si="378"/>
        <v>0</v>
      </c>
      <c r="F2182" s="1">
        <f t="shared" si="379"/>
        <v>0</v>
      </c>
      <c r="G2182" s="1">
        <f t="shared" si="380"/>
        <v>0</v>
      </c>
      <c r="H2182" s="2" t="e">
        <f t="shared" si="381"/>
        <v>#DIV/0!</v>
      </c>
      <c r="I2182" s="2" t="e">
        <f t="shared" si="382"/>
        <v>#DIV/0!</v>
      </c>
      <c r="J2182" s="2" t="e">
        <f t="shared" si="383"/>
        <v>#DIV/0!</v>
      </c>
      <c r="K2182" s="2">
        <f t="shared" si="384"/>
        <v>0</v>
      </c>
      <c r="L2182" s="2">
        <f>AM2182/SUM(AM1:AM$2583)</f>
        <v>0</v>
      </c>
      <c r="M2182" t="s">
        <v>36</v>
      </c>
      <c r="N2182" t="s">
        <v>4900</v>
      </c>
      <c r="O2182" t="s">
        <v>4901</v>
      </c>
      <c r="P2182" s="1"/>
      <c r="Q2182" s="1"/>
      <c r="R2182" s="1"/>
      <c r="S2182" s="1"/>
      <c r="T2182" s="1"/>
      <c r="U2182" s="1"/>
      <c r="V2182" s="1">
        <v>269168.90848840802</v>
      </c>
      <c r="W2182" s="1">
        <v>0</v>
      </c>
      <c r="X2182" s="1"/>
      <c r="Y2182" s="1"/>
      <c r="Z2182" s="1"/>
      <c r="AA2182" s="1"/>
      <c r="AB2182" s="1">
        <v>0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</row>
    <row r="2183" spans="1:39" x14ac:dyDescent="0.3">
      <c r="A2183" t="str">
        <f t="shared" si="374"/>
        <v>R&amp;D</v>
      </c>
      <c r="B2183" t="str">
        <f t="shared" si="375"/>
        <v>AA22</v>
      </c>
      <c r="C2183" t="str">
        <f t="shared" si="376"/>
        <v>R&amp;D- AGRICULTURE: MARKETING (APPLIED RESEARCH/EXPLORATORY DEVELOPMENT)</v>
      </c>
      <c r="D2183" s="1">
        <f t="shared" si="377"/>
        <v>0</v>
      </c>
      <c r="E2183" s="1">
        <f t="shared" si="378"/>
        <v>0</v>
      </c>
      <c r="F2183" s="1">
        <f t="shared" si="379"/>
        <v>0</v>
      </c>
      <c r="G2183" s="1">
        <f t="shared" si="380"/>
        <v>0</v>
      </c>
      <c r="H2183" s="2" t="e">
        <f t="shared" si="381"/>
        <v>#DIV/0!</v>
      </c>
      <c r="I2183" s="2" t="e">
        <f t="shared" si="382"/>
        <v>#DIV/0!</v>
      </c>
      <c r="J2183" s="2" t="e">
        <f t="shared" si="383"/>
        <v>#DIV/0!</v>
      </c>
      <c r="K2183" s="2">
        <f t="shared" si="384"/>
        <v>0</v>
      </c>
      <c r="L2183" s="2">
        <f>AM2183/SUM(AM1:AM$2583)</f>
        <v>0</v>
      </c>
      <c r="M2183" t="s">
        <v>36</v>
      </c>
      <c r="N2183" t="s">
        <v>4902</v>
      </c>
      <c r="O2183" t="s">
        <v>4903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>
        <v>495896.01469381398</v>
      </c>
      <c r="AH2183" s="1"/>
      <c r="AI2183" s="1"/>
      <c r="AJ2183" s="1"/>
      <c r="AK2183" s="1"/>
      <c r="AL2183" s="1"/>
      <c r="AM2183" s="1"/>
    </row>
    <row r="2184" spans="1:39" x14ac:dyDescent="0.3">
      <c r="A2184" t="str">
        <f t="shared" si="374"/>
        <v>R&amp;D</v>
      </c>
      <c r="B2184" t="str">
        <f t="shared" si="375"/>
        <v>AA24</v>
      </c>
      <c r="C2184" t="str">
        <f t="shared" si="376"/>
        <v>AGRICULTURE MARKETING (ENGINEERING)</v>
      </c>
      <c r="D2184" s="1">
        <f t="shared" si="377"/>
        <v>0</v>
      </c>
      <c r="E2184" s="1">
        <f t="shared" si="378"/>
        <v>0</v>
      </c>
      <c r="F2184" s="1">
        <f t="shared" si="379"/>
        <v>0</v>
      </c>
      <c r="G2184" s="1">
        <f t="shared" si="380"/>
        <v>0</v>
      </c>
      <c r="H2184" s="2" t="e">
        <f t="shared" si="381"/>
        <v>#DIV/0!</v>
      </c>
      <c r="I2184" s="2" t="e">
        <f t="shared" si="382"/>
        <v>#DIV/0!</v>
      </c>
      <c r="J2184" s="2" t="e">
        <f t="shared" si="383"/>
        <v>#DIV/0!</v>
      </c>
      <c r="K2184" s="2">
        <f t="shared" si="384"/>
        <v>0</v>
      </c>
      <c r="L2184" s="2">
        <f>AM2184/SUM(AM1:AM$2583)</f>
        <v>0</v>
      </c>
      <c r="M2184" t="s">
        <v>36</v>
      </c>
      <c r="N2184" t="s">
        <v>4904</v>
      </c>
      <c r="O2184" t="s">
        <v>4905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>
        <v>1529267.47440822</v>
      </c>
      <c r="AC2184" s="1">
        <v>71108.465057261303</v>
      </c>
      <c r="AD2184" s="1"/>
      <c r="AE2184" s="1"/>
      <c r="AF2184" s="1"/>
      <c r="AG2184" s="1">
        <v>408453.344545478</v>
      </c>
      <c r="AH2184" s="1">
        <v>-5971.8776271137103</v>
      </c>
      <c r="AI2184" s="1"/>
      <c r="AJ2184" s="1"/>
      <c r="AK2184" s="1"/>
      <c r="AL2184" s="1"/>
      <c r="AM2184" s="1"/>
    </row>
    <row r="2185" spans="1:39" x14ac:dyDescent="0.3">
      <c r="A2185" t="str">
        <f t="shared" si="374"/>
        <v>R&amp;D</v>
      </c>
      <c r="B2185" t="str">
        <f t="shared" si="375"/>
        <v>AA26</v>
      </c>
      <c r="C2185" t="str">
        <f t="shared" si="376"/>
        <v>R&amp;D- AGRICULTURE: MARKETING (MANAGEMENT/SUPPORT)</v>
      </c>
      <c r="D2185" s="1">
        <f t="shared" si="377"/>
        <v>7705.2031929908399</v>
      </c>
      <c r="E2185" s="1">
        <f t="shared" si="378"/>
        <v>0</v>
      </c>
      <c r="F2185" s="1">
        <f t="shared" si="379"/>
        <v>0</v>
      </c>
      <c r="G2185" s="1">
        <f t="shared" si="380"/>
        <v>0</v>
      </c>
      <c r="H2185" s="2" t="e">
        <f t="shared" si="381"/>
        <v>#DIV/0!</v>
      </c>
      <c r="I2185" s="2">
        <f t="shared" si="382"/>
        <v>-1</v>
      </c>
      <c r="J2185" s="2" t="e">
        <f t="shared" si="383"/>
        <v>#DIV/0!</v>
      </c>
      <c r="K2185" s="2">
        <f t="shared" si="384"/>
        <v>0</v>
      </c>
      <c r="L2185" s="2">
        <f>AM2185/SUM(AM1:AM$2583)</f>
        <v>0</v>
      </c>
      <c r="M2185" t="s">
        <v>36</v>
      </c>
      <c r="N2185" t="s">
        <v>4906</v>
      </c>
      <c r="O2185" t="s">
        <v>4907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>
        <v>7705.2031929908399</v>
      </c>
      <c r="AF2185" s="1"/>
      <c r="AG2185" s="1"/>
      <c r="AH2185" s="1"/>
      <c r="AI2185" s="1"/>
      <c r="AJ2185" s="1"/>
      <c r="AK2185" s="1"/>
      <c r="AL2185" s="1"/>
      <c r="AM2185" s="1"/>
    </row>
    <row r="2186" spans="1:39" x14ac:dyDescent="0.3">
      <c r="A2186" t="str">
        <f t="shared" si="374"/>
        <v>R&amp;D</v>
      </c>
      <c r="B2186" t="str">
        <f t="shared" si="375"/>
        <v>AA34</v>
      </c>
      <c r="C2186" t="str">
        <f t="shared" si="376"/>
        <v>R&amp;D- AGRICULTURE: PRODUCTION (ENGINEERING DEVELOPMENT)</v>
      </c>
      <c r="D2186" s="1">
        <f t="shared" si="377"/>
        <v>0</v>
      </c>
      <c r="E2186" s="1">
        <f t="shared" si="378"/>
        <v>0</v>
      </c>
      <c r="F2186" s="1">
        <f t="shared" si="379"/>
        <v>0</v>
      </c>
      <c r="G2186" s="1">
        <f t="shared" si="380"/>
        <v>0</v>
      </c>
      <c r="H2186" s="2" t="e">
        <f t="shared" si="381"/>
        <v>#DIV/0!</v>
      </c>
      <c r="I2186" s="2" t="e">
        <f t="shared" si="382"/>
        <v>#DIV/0!</v>
      </c>
      <c r="J2186" s="2" t="e">
        <f t="shared" si="383"/>
        <v>#DIV/0!</v>
      </c>
      <c r="K2186" s="2">
        <f t="shared" si="384"/>
        <v>0</v>
      </c>
      <c r="L2186" s="2">
        <f>AM2186/SUM(AM1:AM$2583)</f>
        <v>0</v>
      </c>
      <c r="M2186" t="s">
        <v>36</v>
      </c>
      <c r="N2186" t="s">
        <v>4908</v>
      </c>
      <c r="O2186" t="s">
        <v>4909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>
        <v>201487.99996155599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</row>
    <row r="2187" spans="1:39" x14ac:dyDescent="0.3">
      <c r="A2187" t="str">
        <f t="shared" si="374"/>
        <v>R&amp;D</v>
      </c>
      <c r="B2187" t="str">
        <f t="shared" si="375"/>
        <v>AA35</v>
      </c>
      <c r="C2187" t="str">
        <f t="shared" si="376"/>
        <v>R&amp;D-AGRI PRODUCTION-OPSY DEV</v>
      </c>
      <c r="D2187" s="1">
        <f t="shared" si="377"/>
        <v>0</v>
      </c>
      <c r="E2187" s="1">
        <f t="shared" si="378"/>
        <v>0</v>
      </c>
      <c r="F2187" s="1">
        <f t="shared" si="379"/>
        <v>0</v>
      </c>
      <c r="G2187" s="1">
        <f t="shared" si="380"/>
        <v>0</v>
      </c>
      <c r="H2187" s="2" t="e">
        <f t="shared" si="381"/>
        <v>#DIV/0!</v>
      </c>
      <c r="I2187" s="2" t="e">
        <f t="shared" si="382"/>
        <v>#DIV/0!</v>
      </c>
      <c r="J2187" s="2" t="e">
        <f t="shared" si="383"/>
        <v>#DIV/0!</v>
      </c>
      <c r="K2187" s="2">
        <f t="shared" si="384"/>
        <v>0</v>
      </c>
      <c r="L2187" s="2">
        <f>AM2187/SUM(AM1:AM$2583)</f>
        <v>0</v>
      </c>
      <c r="M2187" t="s">
        <v>36</v>
      </c>
      <c r="N2187" t="s">
        <v>4910</v>
      </c>
      <c r="O2187" t="s">
        <v>4911</v>
      </c>
      <c r="P2187" s="1"/>
      <c r="Q2187" s="1"/>
      <c r="R2187" s="1"/>
      <c r="S2187" s="1">
        <v>457148.45302553201</v>
      </c>
      <c r="T2187" s="1">
        <v>1115569.3345724</v>
      </c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</row>
    <row r="2188" spans="1:39" x14ac:dyDescent="0.3">
      <c r="A2188" t="str">
        <f t="shared" si="374"/>
        <v>R&amp;D</v>
      </c>
      <c r="B2188" t="str">
        <f t="shared" si="375"/>
        <v>AA47</v>
      </c>
      <c r="C2188" t="str">
        <f t="shared" si="376"/>
        <v>RDTE/Aquaculture &amp; Hydroponics-Op System Develop</v>
      </c>
      <c r="D2188" s="1">
        <f t="shared" si="377"/>
        <v>0</v>
      </c>
      <c r="E2188" s="1">
        <f t="shared" si="378"/>
        <v>0</v>
      </c>
      <c r="F2188" s="1">
        <f t="shared" si="379"/>
        <v>0</v>
      </c>
      <c r="G2188" s="1">
        <f t="shared" si="380"/>
        <v>0</v>
      </c>
      <c r="H2188" s="2" t="e">
        <f t="shared" si="381"/>
        <v>#DIV/0!</v>
      </c>
      <c r="I2188" s="2" t="e">
        <f t="shared" si="382"/>
        <v>#DIV/0!</v>
      </c>
      <c r="J2188" s="2" t="e">
        <f t="shared" si="383"/>
        <v>#DIV/0!</v>
      </c>
      <c r="K2188" s="2">
        <f t="shared" si="384"/>
        <v>0</v>
      </c>
      <c r="L2188" s="2">
        <f>AM2188/SUM(AM1:AM$2583)</f>
        <v>0</v>
      </c>
      <c r="M2188" t="s">
        <v>36</v>
      </c>
      <c r="N2188" t="s">
        <v>4912</v>
      </c>
      <c r="O2188" t="s">
        <v>4913</v>
      </c>
      <c r="P2188" s="1"/>
      <c r="Q2188" s="1"/>
      <c r="R2188" s="1"/>
      <c r="S2188" s="1">
        <v>364841.94584207801</v>
      </c>
      <c r="T2188" s="1"/>
      <c r="U2188" s="1"/>
      <c r="V2188" s="1"/>
      <c r="W2188" s="1"/>
      <c r="X2188" s="1">
        <v>105818.791001057</v>
      </c>
      <c r="Y2188" s="1"/>
      <c r="Z2188" s="1">
        <v>517370.53837718902</v>
      </c>
      <c r="AA2188" s="1">
        <v>454522.30191509501</v>
      </c>
      <c r="AB2188" s="1">
        <v>0</v>
      </c>
      <c r="AC2188" s="1">
        <v>0</v>
      </c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</row>
    <row r="2189" spans="1:39" x14ac:dyDescent="0.3">
      <c r="A2189" t="str">
        <f t="shared" si="374"/>
        <v>R&amp;D</v>
      </c>
      <c r="B2189" t="str">
        <f t="shared" si="375"/>
        <v>AA91</v>
      </c>
      <c r="C2189" t="str">
        <f t="shared" si="376"/>
        <v>OTHER AGRICULTURE (BASIC)</v>
      </c>
      <c r="D2189" s="1">
        <f t="shared" si="377"/>
        <v>0</v>
      </c>
      <c r="E2189" s="1">
        <f t="shared" si="378"/>
        <v>0</v>
      </c>
      <c r="F2189" s="1">
        <f t="shared" si="379"/>
        <v>0</v>
      </c>
      <c r="G2189" s="1">
        <f t="shared" si="380"/>
        <v>0</v>
      </c>
      <c r="H2189" s="2" t="e">
        <f t="shared" si="381"/>
        <v>#DIV/0!</v>
      </c>
      <c r="I2189" s="2" t="e">
        <f t="shared" si="382"/>
        <v>#DIV/0!</v>
      </c>
      <c r="J2189" s="2" t="e">
        <f t="shared" si="383"/>
        <v>#DIV/0!</v>
      </c>
      <c r="K2189" s="2">
        <f t="shared" si="384"/>
        <v>0</v>
      </c>
      <c r="L2189" s="2">
        <f>AM2189/SUM(AM1:AM$2583)</f>
        <v>0</v>
      </c>
      <c r="M2189" t="s">
        <v>36</v>
      </c>
      <c r="N2189" t="s">
        <v>4914</v>
      </c>
      <c r="O2189" t="s">
        <v>4915</v>
      </c>
      <c r="P2189" s="1"/>
      <c r="Q2189" s="1"/>
      <c r="R2189" s="1"/>
      <c r="S2189" s="1"/>
      <c r="T2189" s="1"/>
      <c r="U2189" s="1"/>
      <c r="V2189" s="1">
        <v>41944.0435001675</v>
      </c>
      <c r="W2189" s="1">
        <v>45995.612704399697</v>
      </c>
      <c r="X2189" s="1"/>
      <c r="Y2189" s="1">
        <v>7633.9206795366999</v>
      </c>
      <c r="Z2189" s="1">
        <v>456963.941229194</v>
      </c>
      <c r="AA2189" s="1">
        <v>0</v>
      </c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</row>
    <row r="2190" spans="1:39" x14ac:dyDescent="0.3">
      <c r="A2190" t="str">
        <f t="shared" si="374"/>
        <v>R&amp;D</v>
      </c>
      <c r="B2190" t="str">
        <f t="shared" si="375"/>
        <v>AA92</v>
      </c>
      <c r="C2190" t="str">
        <f t="shared" si="376"/>
        <v>R&amp;D- AGRICULTURE: OTHER (APPLIED RESEARCH/EXPLORATORY DEVELOPMENT)</v>
      </c>
      <c r="D2190" s="1">
        <f t="shared" si="377"/>
        <v>0</v>
      </c>
      <c r="E2190" s="1">
        <f t="shared" si="378"/>
        <v>0</v>
      </c>
      <c r="F2190" s="1">
        <f t="shared" si="379"/>
        <v>0</v>
      </c>
      <c r="G2190" s="1">
        <f t="shared" si="380"/>
        <v>0</v>
      </c>
      <c r="H2190" s="2" t="e">
        <f t="shared" si="381"/>
        <v>#DIV/0!</v>
      </c>
      <c r="I2190" s="2" t="e">
        <f t="shared" si="382"/>
        <v>#DIV/0!</v>
      </c>
      <c r="J2190" s="2" t="e">
        <f t="shared" si="383"/>
        <v>#DIV/0!</v>
      </c>
      <c r="K2190" s="2">
        <f t="shared" si="384"/>
        <v>0</v>
      </c>
      <c r="L2190" s="2">
        <f>AM2190/SUM(AM1:AM$2583)</f>
        <v>0</v>
      </c>
      <c r="M2190" t="s">
        <v>36</v>
      </c>
      <c r="N2190" t="s">
        <v>4916</v>
      </c>
      <c r="O2190" t="s">
        <v>4917</v>
      </c>
      <c r="P2190" s="1"/>
      <c r="Q2190" s="1"/>
      <c r="R2190" s="1"/>
      <c r="S2190" s="1"/>
      <c r="T2190" s="1"/>
      <c r="U2190" s="1"/>
      <c r="V2190" s="1"/>
      <c r="W2190" s="1">
        <v>7960.7791219153396</v>
      </c>
      <c r="X2190" s="1"/>
      <c r="Y2190" s="1"/>
      <c r="Z2190" s="1"/>
      <c r="AA2190" s="1"/>
      <c r="AB2190" s="1"/>
      <c r="AC2190" s="1"/>
      <c r="AD2190" s="1">
        <v>362944.090537604</v>
      </c>
      <c r="AE2190" s="1"/>
      <c r="AF2190" s="1"/>
      <c r="AG2190" s="1"/>
      <c r="AH2190" s="1"/>
      <c r="AI2190" s="1"/>
      <c r="AJ2190" s="1"/>
      <c r="AK2190" s="1"/>
      <c r="AL2190" s="1"/>
      <c r="AM2190" s="1"/>
    </row>
    <row r="2191" spans="1:39" x14ac:dyDescent="0.3">
      <c r="A2191" t="str">
        <f t="shared" si="374"/>
        <v>R&amp;D</v>
      </c>
      <c r="B2191" t="str">
        <f t="shared" si="375"/>
        <v>AA94</v>
      </c>
      <c r="C2191" t="str">
        <f t="shared" si="376"/>
        <v>OTHER AGRICULTURE (ENGINEERING)</v>
      </c>
      <c r="D2191" s="1">
        <f t="shared" si="377"/>
        <v>0</v>
      </c>
      <c r="E2191" s="1">
        <f t="shared" si="378"/>
        <v>0</v>
      </c>
      <c r="F2191" s="1">
        <f t="shared" si="379"/>
        <v>0</v>
      </c>
      <c r="G2191" s="1">
        <f t="shared" si="380"/>
        <v>0</v>
      </c>
      <c r="H2191" s="2" t="e">
        <f t="shared" si="381"/>
        <v>#DIV/0!</v>
      </c>
      <c r="I2191" s="2" t="e">
        <f t="shared" si="382"/>
        <v>#DIV/0!</v>
      </c>
      <c r="J2191" s="2" t="e">
        <f t="shared" si="383"/>
        <v>#DIV/0!</v>
      </c>
      <c r="K2191" s="2">
        <f t="shared" si="384"/>
        <v>0</v>
      </c>
      <c r="L2191" s="2">
        <f>AM2191/SUM(AM1:AM$2583)</f>
        <v>0</v>
      </c>
      <c r="M2191" t="s">
        <v>36</v>
      </c>
      <c r="N2191" t="s">
        <v>4918</v>
      </c>
      <c r="O2191" t="s">
        <v>4919</v>
      </c>
      <c r="P2191" s="1"/>
      <c r="Q2191" s="1"/>
      <c r="R2191" s="1"/>
      <c r="S2191" s="1">
        <v>228575.750351102</v>
      </c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</row>
    <row r="2192" spans="1:39" x14ac:dyDescent="0.3">
      <c r="A2192" t="str">
        <f t="shared" si="374"/>
        <v>R&amp;D</v>
      </c>
      <c r="B2192" t="str">
        <f t="shared" si="375"/>
        <v>AA95</v>
      </c>
      <c r="C2192" t="str">
        <f t="shared" si="376"/>
        <v>OTHER AGRICULTURE (OPERATIONAL)</v>
      </c>
      <c r="D2192" s="1">
        <f t="shared" si="377"/>
        <v>0</v>
      </c>
      <c r="E2192" s="1">
        <f t="shared" si="378"/>
        <v>0</v>
      </c>
      <c r="F2192" s="1">
        <f t="shared" si="379"/>
        <v>0</v>
      </c>
      <c r="G2192" s="1">
        <f t="shared" si="380"/>
        <v>0</v>
      </c>
      <c r="H2192" s="2" t="e">
        <f t="shared" si="381"/>
        <v>#DIV/0!</v>
      </c>
      <c r="I2192" s="2" t="e">
        <f t="shared" si="382"/>
        <v>#DIV/0!</v>
      </c>
      <c r="J2192" s="2" t="e">
        <f t="shared" si="383"/>
        <v>#DIV/0!</v>
      </c>
      <c r="K2192" s="2">
        <f t="shared" si="384"/>
        <v>0</v>
      </c>
      <c r="L2192" s="2">
        <f>AM2192/SUM(AM1:AM$2583)</f>
        <v>0</v>
      </c>
      <c r="M2192" t="s">
        <v>36</v>
      </c>
      <c r="N2192" t="s">
        <v>4920</v>
      </c>
      <c r="O2192" t="s">
        <v>4921</v>
      </c>
      <c r="P2192" s="1"/>
      <c r="Q2192" s="1"/>
      <c r="R2192" s="1"/>
      <c r="S2192" s="1"/>
      <c r="T2192" s="1"/>
      <c r="U2192" s="1"/>
      <c r="V2192" s="1"/>
      <c r="W2192" s="1"/>
      <c r="X2192" s="1">
        <v>0</v>
      </c>
      <c r="Y2192" s="1"/>
      <c r="Z2192" s="1">
        <v>8192.1871078771401</v>
      </c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</row>
    <row r="2193" spans="1:39" x14ac:dyDescent="0.3">
      <c r="A2193" t="str">
        <f t="shared" si="374"/>
        <v>R&amp;D</v>
      </c>
      <c r="B2193" t="str">
        <f t="shared" si="375"/>
        <v>AB11</v>
      </c>
      <c r="C2193" t="str">
        <f t="shared" si="376"/>
        <v>R&amp;D- COMMUNITY SVC/DEVELOP: CRIME PREVENTION/CONTROL (BASIC RESEARCH)</v>
      </c>
      <c r="D2193" s="1">
        <f t="shared" si="377"/>
        <v>0</v>
      </c>
      <c r="E2193" s="1">
        <f t="shared" si="378"/>
        <v>10092511.3302997</v>
      </c>
      <c r="F2193" s="1">
        <f t="shared" si="379"/>
        <v>2784096.2031</v>
      </c>
      <c r="G2193" s="1">
        <f t="shared" si="380"/>
        <v>463998.32152850297</v>
      </c>
      <c r="H2193" s="2">
        <f t="shared" si="381"/>
        <v>-0.72414237527367475</v>
      </c>
      <c r="I2193" s="2" t="e">
        <f t="shared" si="382"/>
        <v>#DIV/0!</v>
      </c>
      <c r="J2193" s="2">
        <f t="shared" si="383"/>
        <v>0.16666030470206311</v>
      </c>
      <c r="K2193" s="2">
        <f t="shared" si="384"/>
        <v>3.4959470352589025E-5</v>
      </c>
      <c r="L2193" s="2">
        <f>AM2193/SUM(AM1:AM$2583)</f>
        <v>9.1096043699243663E-6</v>
      </c>
      <c r="M2193" t="s">
        <v>36</v>
      </c>
      <c r="N2193" t="s">
        <v>4922</v>
      </c>
      <c r="O2193" t="s">
        <v>4923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>
        <v>178426.607881759</v>
      </c>
      <c r="AG2193" s="1"/>
      <c r="AH2193" s="1"/>
      <c r="AI2193" s="1"/>
      <c r="AJ2193" s="1"/>
      <c r="AK2193" s="1">
        <v>10092511.3302997</v>
      </c>
      <c r="AL2193" s="1">
        <v>2784096.2031</v>
      </c>
      <c r="AM2193" s="1">
        <v>463998.32152850297</v>
      </c>
    </row>
    <row r="2194" spans="1:39" x14ac:dyDescent="0.3">
      <c r="A2194" t="str">
        <f t="shared" si="374"/>
        <v>R&amp;D</v>
      </c>
      <c r="B2194" t="str">
        <f t="shared" si="375"/>
        <v>AB12</v>
      </c>
      <c r="C2194" t="str">
        <f t="shared" si="376"/>
        <v>R&amp;D- COMMUNITY SVC/DEVELOP: CRIME PREVENTION/CONTROL (APPLIED RESEARCH/EXPLORATORY DEVELOPMENT)</v>
      </c>
      <c r="D2194" s="1">
        <f t="shared" si="377"/>
        <v>0</v>
      </c>
      <c r="E2194" s="1">
        <f t="shared" si="378"/>
        <v>471763.23779325699</v>
      </c>
      <c r="F2194" s="1">
        <f t="shared" si="379"/>
        <v>0</v>
      </c>
      <c r="G2194" s="1">
        <f t="shared" si="380"/>
        <v>0</v>
      </c>
      <c r="H2194" s="2">
        <f t="shared" si="381"/>
        <v>-1</v>
      </c>
      <c r="I2194" s="2" t="e">
        <f t="shared" si="382"/>
        <v>#DIV/0!</v>
      </c>
      <c r="J2194" s="2" t="e">
        <f t="shared" si="383"/>
        <v>#DIV/0!</v>
      </c>
      <c r="K2194" s="2">
        <f t="shared" si="384"/>
        <v>0</v>
      </c>
      <c r="L2194" s="2">
        <f>AM2194/SUM(AM1:AM$2583)</f>
        <v>0</v>
      </c>
      <c r="M2194" t="s">
        <v>36</v>
      </c>
      <c r="N2194" t="s">
        <v>4924</v>
      </c>
      <c r="O2194" t="s">
        <v>4925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>
        <v>471763.23779325699</v>
      </c>
      <c r="AL2194" s="1"/>
      <c r="AM2194" s="1"/>
    </row>
    <row r="2195" spans="1:39" x14ac:dyDescent="0.3">
      <c r="A2195" t="str">
        <f t="shared" si="374"/>
        <v>R&amp;D</v>
      </c>
      <c r="B2195" t="str">
        <f t="shared" si="375"/>
        <v>AB17</v>
      </c>
      <c r="C2195" t="str">
        <f t="shared" si="376"/>
        <v>R&amp;D-CRIME PREVENT &amp; CONT-COMERCLIZ</v>
      </c>
      <c r="D2195" s="1">
        <f t="shared" si="377"/>
        <v>0</v>
      </c>
      <c r="E2195" s="1">
        <f t="shared" si="378"/>
        <v>0</v>
      </c>
      <c r="F2195" s="1">
        <f t="shared" si="379"/>
        <v>0</v>
      </c>
      <c r="G2195" s="1">
        <f t="shared" si="380"/>
        <v>0</v>
      </c>
      <c r="H2195" s="2" t="e">
        <f t="shared" si="381"/>
        <v>#DIV/0!</v>
      </c>
      <c r="I2195" s="2" t="e">
        <f t="shared" si="382"/>
        <v>#DIV/0!</v>
      </c>
      <c r="J2195" s="2" t="e">
        <f t="shared" si="383"/>
        <v>#DIV/0!</v>
      </c>
      <c r="K2195" s="2">
        <f t="shared" si="384"/>
        <v>0</v>
      </c>
      <c r="L2195" s="2">
        <f>AM2195/SUM(AM1:AM$2583)</f>
        <v>0</v>
      </c>
      <c r="M2195" t="s">
        <v>36</v>
      </c>
      <c r="N2195" t="s">
        <v>4926</v>
      </c>
      <c r="O2195" t="s">
        <v>4927</v>
      </c>
      <c r="P2195" s="1"/>
      <c r="Q2195" s="1"/>
      <c r="R2195" s="1"/>
      <c r="S2195" s="1"/>
      <c r="T2195" s="1"/>
      <c r="U2195" s="1"/>
      <c r="V2195" s="1"/>
      <c r="W2195" s="1"/>
      <c r="X2195" s="1">
        <v>13330.1577165208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</row>
    <row r="2196" spans="1:39" x14ac:dyDescent="0.3">
      <c r="A2196" t="str">
        <f t="shared" si="374"/>
        <v>R&amp;D</v>
      </c>
      <c r="B2196" t="str">
        <f t="shared" si="375"/>
        <v>AB21</v>
      </c>
      <c r="C2196" t="str">
        <f t="shared" si="376"/>
        <v>FIRE PREVENTION AND CONTROL (BASIC)</v>
      </c>
      <c r="D2196" s="1">
        <f t="shared" si="377"/>
        <v>1070805.9112432001</v>
      </c>
      <c r="E2196" s="1">
        <f t="shared" si="378"/>
        <v>0</v>
      </c>
      <c r="F2196" s="1">
        <f t="shared" si="379"/>
        <v>-12000.0098</v>
      </c>
      <c r="G2196" s="1">
        <f t="shared" si="380"/>
        <v>0</v>
      </c>
      <c r="H2196" s="2" t="e">
        <f t="shared" si="381"/>
        <v>#DIV/0!</v>
      </c>
      <c r="I2196" s="2">
        <f t="shared" si="382"/>
        <v>-1.0112065218112851</v>
      </c>
      <c r="J2196" s="2">
        <f t="shared" si="383"/>
        <v>0</v>
      </c>
      <c r="K2196" s="2">
        <f t="shared" si="384"/>
        <v>-1.5068228833714964E-7</v>
      </c>
      <c r="L2196" s="2">
        <f>AM2196/SUM(AM1:AM$2583)</f>
        <v>0</v>
      </c>
      <c r="M2196" t="s">
        <v>36</v>
      </c>
      <c r="N2196" t="s">
        <v>4928</v>
      </c>
      <c r="O2196" t="s">
        <v>4929</v>
      </c>
      <c r="P2196" s="1"/>
      <c r="Q2196" s="1">
        <v>111851.016597571</v>
      </c>
      <c r="R2196" s="1"/>
      <c r="S2196" s="1"/>
      <c r="T2196" s="1">
        <v>661850.95234004699</v>
      </c>
      <c r="U2196" s="1">
        <v>173238.56473564199</v>
      </c>
      <c r="V2196" s="1">
        <v>109543.860274604</v>
      </c>
      <c r="W2196" s="1"/>
      <c r="X2196" s="1"/>
      <c r="Y2196" s="1"/>
      <c r="Z2196" s="1">
        <v>19623.415741305202</v>
      </c>
      <c r="AA2196" s="1">
        <v>126099.27448405699</v>
      </c>
      <c r="AB2196" s="1">
        <v>19433.517596292098</v>
      </c>
      <c r="AC2196" s="1">
        <v>18877.751636506</v>
      </c>
      <c r="AD2196" s="1">
        <v>1852103.87720636</v>
      </c>
      <c r="AE2196" s="1">
        <v>1070805.9112432001</v>
      </c>
      <c r="AF2196" s="1">
        <v>2797932.2506925301</v>
      </c>
      <c r="AG2196" s="1">
        <v>1031664.91233808</v>
      </c>
      <c r="AH2196" s="1">
        <v>18031.924463139101</v>
      </c>
      <c r="AI2196" s="1"/>
      <c r="AJ2196" s="1"/>
      <c r="AK2196" s="1"/>
      <c r="AL2196" s="1">
        <v>-12000.0098</v>
      </c>
      <c r="AM2196" s="1"/>
    </row>
    <row r="2197" spans="1:39" x14ac:dyDescent="0.3">
      <c r="A2197" t="str">
        <f t="shared" si="374"/>
        <v>R&amp;D</v>
      </c>
      <c r="B2197" t="str">
        <f t="shared" si="375"/>
        <v>AB22</v>
      </c>
      <c r="C2197" t="str">
        <f t="shared" si="376"/>
        <v>R&amp;D- COMMUNITY SVC/DEVELOP: FIRE PREVENTION/CONTROL (APPLIED RESEARCH/EXPLORATORY DEVELOPMENT)</v>
      </c>
      <c r="D2197" s="1">
        <f t="shared" si="377"/>
        <v>0</v>
      </c>
      <c r="E2197" s="1">
        <f t="shared" si="378"/>
        <v>0</v>
      </c>
      <c r="F2197" s="1">
        <f t="shared" si="379"/>
        <v>0</v>
      </c>
      <c r="G2197" s="1">
        <f t="shared" si="380"/>
        <v>0</v>
      </c>
      <c r="H2197" s="2" t="e">
        <f t="shared" si="381"/>
        <v>#DIV/0!</v>
      </c>
      <c r="I2197" s="2" t="e">
        <f t="shared" si="382"/>
        <v>#DIV/0!</v>
      </c>
      <c r="J2197" s="2" t="e">
        <f t="shared" si="383"/>
        <v>#DIV/0!</v>
      </c>
      <c r="K2197" s="2">
        <f t="shared" si="384"/>
        <v>0</v>
      </c>
      <c r="L2197" s="2">
        <f>AM2197/SUM(AM1:AM$2583)</f>
        <v>0</v>
      </c>
      <c r="M2197" t="s">
        <v>36</v>
      </c>
      <c r="N2197" t="s">
        <v>4930</v>
      </c>
      <c r="O2197" t="s">
        <v>4931</v>
      </c>
      <c r="P2197" s="1"/>
      <c r="Q2197" s="1"/>
      <c r="R2197" s="1"/>
      <c r="S2197" s="1"/>
      <c r="T2197" s="1">
        <v>1215106.9888100601</v>
      </c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 spans="1:39" x14ac:dyDescent="0.3">
      <c r="A2198" t="str">
        <f t="shared" si="374"/>
        <v>R&amp;D</v>
      </c>
      <c r="B2198" t="str">
        <f t="shared" si="375"/>
        <v>AB23</v>
      </c>
      <c r="C2198" t="str">
        <f t="shared" si="376"/>
        <v>R&amp;D- COMMUNITY SVC/DEVELOP: FIRE PREVENTION/CONTROL (ADVANCED DEVELOPMENT)</v>
      </c>
      <c r="D2198" s="1">
        <f t="shared" si="377"/>
        <v>0</v>
      </c>
      <c r="E2198" s="1">
        <f t="shared" si="378"/>
        <v>0</v>
      </c>
      <c r="F2198" s="1">
        <f t="shared" si="379"/>
        <v>0</v>
      </c>
      <c r="G2198" s="1">
        <f t="shared" si="380"/>
        <v>0</v>
      </c>
      <c r="H2198" s="2" t="e">
        <f t="shared" si="381"/>
        <v>#DIV/0!</v>
      </c>
      <c r="I2198" s="2" t="e">
        <f t="shared" si="382"/>
        <v>#DIV/0!</v>
      </c>
      <c r="J2198" s="2" t="e">
        <f t="shared" si="383"/>
        <v>#DIV/0!</v>
      </c>
      <c r="K2198" s="2">
        <f t="shared" si="384"/>
        <v>0</v>
      </c>
      <c r="L2198" s="2">
        <f>AM2198/SUM(AM1:AM$2583)</f>
        <v>0</v>
      </c>
      <c r="M2198" t="s">
        <v>36</v>
      </c>
      <c r="N2198" t="s">
        <v>4932</v>
      </c>
      <c r="O2198" t="s">
        <v>4933</v>
      </c>
      <c r="P2198" s="1"/>
      <c r="Q2198" s="1"/>
      <c r="R2198" s="1">
        <v>-3046918.9789006701</v>
      </c>
      <c r="S2198" s="1">
        <v>-6454.9791899151096</v>
      </c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</row>
    <row r="2199" spans="1:39" x14ac:dyDescent="0.3">
      <c r="A2199" t="str">
        <f t="shared" si="374"/>
        <v>R&amp;D</v>
      </c>
      <c r="B2199" t="str">
        <f t="shared" si="375"/>
        <v>AB24</v>
      </c>
      <c r="C2199" t="str">
        <f t="shared" si="376"/>
        <v>R&amp;D- COMMUNITY SVC/DEVELOP: FIRE PREVENTION/CONTROL (ENGINEERING DEVELOPMENT)</v>
      </c>
      <c r="D2199" s="1">
        <f t="shared" si="377"/>
        <v>0</v>
      </c>
      <c r="E2199" s="1">
        <f t="shared" si="378"/>
        <v>0</v>
      </c>
      <c r="F2199" s="1">
        <f t="shared" si="379"/>
        <v>0</v>
      </c>
      <c r="G2199" s="1">
        <f t="shared" si="380"/>
        <v>0</v>
      </c>
      <c r="H2199" s="2" t="e">
        <f t="shared" si="381"/>
        <v>#DIV/0!</v>
      </c>
      <c r="I2199" s="2" t="e">
        <f t="shared" si="382"/>
        <v>#DIV/0!</v>
      </c>
      <c r="J2199" s="2" t="e">
        <f t="shared" si="383"/>
        <v>#DIV/0!</v>
      </c>
      <c r="K2199" s="2">
        <f t="shared" si="384"/>
        <v>0</v>
      </c>
      <c r="L2199" s="2">
        <f>AM2199/SUM(AM1:AM$2583)</f>
        <v>0</v>
      </c>
      <c r="M2199" t="s">
        <v>36</v>
      </c>
      <c r="N2199" t="s">
        <v>4934</v>
      </c>
      <c r="O2199" t="s">
        <v>4935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>
        <v>72798.381371669195</v>
      </c>
      <c r="AJ2199" s="1"/>
      <c r="AK2199" s="1"/>
      <c r="AL2199" s="1"/>
      <c r="AM2199" s="1"/>
    </row>
    <row r="2200" spans="1:39" x14ac:dyDescent="0.3">
      <c r="A2200" t="str">
        <f t="shared" si="374"/>
        <v>R&amp;D</v>
      </c>
      <c r="B2200" t="str">
        <f t="shared" si="375"/>
        <v>AB25</v>
      </c>
      <c r="C2200" t="str">
        <f t="shared" si="376"/>
        <v>R&amp;D-FIRE PREVENT &amp; CONT-OPSY DEV</v>
      </c>
      <c r="D2200" s="1">
        <f t="shared" si="377"/>
        <v>0</v>
      </c>
      <c r="E2200" s="1">
        <f t="shared" si="378"/>
        <v>0</v>
      </c>
      <c r="F2200" s="1">
        <f t="shared" si="379"/>
        <v>0</v>
      </c>
      <c r="G2200" s="1">
        <f t="shared" si="380"/>
        <v>0</v>
      </c>
      <c r="H2200" s="2" t="e">
        <f t="shared" si="381"/>
        <v>#DIV/0!</v>
      </c>
      <c r="I2200" s="2" t="e">
        <f t="shared" si="382"/>
        <v>#DIV/0!</v>
      </c>
      <c r="J2200" s="2" t="e">
        <f t="shared" si="383"/>
        <v>#DIV/0!</v>
      </c>
      <c r="K2200" s="2">
        <f t="shared" si="384"/>
        <v>0</v>
      </c>
      <c r="L2200" s="2">
        <f>AM2200/SUM(AM1:AM$2583)</f>
        <v>0</v>
      </c>
      <c r="M2200" t="s">
        <v>36</v>
      </c>
      <c r="N2200" t="s">
        <v>4936</v>
      </c>
      <c r="O2200" t="s">
        <v>4937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>
        <v>201466.309955039</v>
      </c>
      <c r="AK2200" s="1">
        <v>0</v>
      </c>
      <c r="AL2200" s="1"/>
      <c r="AM2200" s="1"/>
    </row>
    <row r="2201" spans="1:39" x14ac:dyDescent="0.3">
      <c r="A2201" t="str">
        <f t="shared" si="374"/>
        <v>R&amp;D</v>
      </c>
      <c r="B2201" t="str">
        <f t="shared" si="375"/>
        <v>AB27</v>
      </c>
      <c r="C2201" t="str">
        <f t="shared" si="376"/>
        <v>R&amp;D- COMMUNITY SVC/DEVELOP: FIRE PREVENTION/CONTROL (COMMERCIALIZED)</v>
      </c>
      <c r="D2201" s="1">
        <f t="shared" si="377"/>
        <v>0</v>
      </c>
      <c r="E2201" s="1">
        <f t="shared" si="378"/>
        <v>0</v>
      </c>
      <c r="F2201" s="1">
        <f t="shared" si="379"/>
        <v>0</v>
      </c>
      <c r="G2201" s="1">
        <f t="shared" si="380"/>
        <v>0</v>
      </c>
      <c r="H2201" s="2" t="e">
        <f t="shared" si="381"/>
        <v>#DIV/0!</v>
      </c>
      <c r="I2201" s="2" t="e">
        <f t="shared" si="382"/>
        <v>#DIV/0!</v>
      </c>
      <c r="J2201" s="2" t="e">
        <f t="shared" si="383"/>
        <v>#DIV/0!</v>
      </c>
      <c r="K2201" s="2">
        <f t="shared" si="384"/>
        <v>0</v>
      </c>
      <c r="L2201" s="2">
        <f>AM2201/SUM(AM1:AM$2583)</f>
        <v>0</v>
      </c>
      <c r="M2201" t="s">
        <v>36</v>
      </c>
      <c r="N2201" t="s">
        <v>4938</v>
      </c>
      <c r="O2201" t="s">
        <v>4939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>
        <v>263915.13707275997</v>
      </c>
      <c r="Z2201" s="1">
        <v>0</v>
      </c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</row>
    <row r="2202" spans="1:39" x14ac:dyDescent="0.3">
      <c r="A2202" t="str">
        <f t="shared" si="374"/>
        <v>R&amp;D</v>
      </c>
      <c r="B2202" t="str">
        <f t="shared" si="375"/>
        <v>AB33</v>
      </c>
      <c r="C2202" t="str">
        <f t="shared" si="376"/>
        <v>R&amp;D-RURAL SVCS &amp; DEVELOP-ADV DEV</v>
      </c>
      <c r="D2202" s="1">
        <f t="shared" si="377"/>
        <v>0</v>
      </c>
      <c r="E2202" s="1">
        <f t="shared" si="378"/>
        <v>0</v>
      </c>
      <c r="F2202" s="1">
        <f t="shared" si="379"/>
        <v>0</v>
      </c>
      <c r="G2202" s="1">
        <f t="shared" si="380"/>
        <v>0</v>
      </c>
      <c r="H2202" s="2" t="e">
        <f t="shared" si="381"/>
        <v>#DIV/0!</v>
      </c>
      <c r="I2202" s="2" t="e">
        <f t="shared" si="382"/>
        <v>#DIV/0!</v>
      </c>
      <c r="J2202" s="2" t="e">
        <f t="shared" si="383"/>
        <v>#DIV/0!</v>
      </c>
      <c r="K2202" s="2">
        <f t="shared" si="384"/>
        <v>0</v>
      </c>
      <c r="L2202" s="2">
        <f>AM2202/SUM(AM1:AM$2583)</f>
        <v>0</v>
      </c>
      <c r="M2202" t="s">
        <v>36</v>
      </c>
      <c r="N2202" t="s">
        <v>4940</v>
      </c>
      <c r="O2202" t="s">
        <v>4941</v>
      </c>
      <c r="P2202" s="1">
        <v>161573.004976917</v>
      </c>
      <c r="Q2202" s="1"/>
      <c r="R2202" s="1">
        <v>-47300.233567460098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</row>
    <row r="2203" spans="1:39" x14ac:dyDescent="0.3">
      <c r="A2203" t="str">
        <f t="shared" si="374"/>
        <v>R&amp;D</v>
      </c>
      <c r="B2203" t="str">
        <f t="shared" si="375"/>
        <v>AB41</v>
      </c>
      <c r="C2203" t="str">
        <f t="shared" si="376"/>
        <v>R&amp;D- COMMUNITY SERVICE/DEVELOPMENT: URBAN (BASIC RESEARCH)</v>
      </c>
      <c r="D2203" s="1">
        <f t="shared" si="377"/>
        <v>2099033.24238226</v>
      </c>
      <c r="E2203" s="1">
        <f t="shared" si="378"/>
        <v>8841380.6261400897</v>
      </c>
      <c r="F2203" s="1">
        <f t="shared" si="379"/>
        <v>4589124</v>
      </c>
      <c r="G2203" s="1">
        <f t="shared" si="380"/>
        <v>1949338.79114825</v>
      </c>
      <c r="H2203" s="2">
        <f t="shared" si="381"/>
        <v>-0.48094939081889876</v>
      </c>
      <c r="I2203" s="2">
        <f t="shared" si="382"/>
        <v>1.1863036312810635</v>
      </c>
      <c r="J2203" s="2">
        <f t="shared" si="383"/>
        <v>0.42477361499672922</v>
      </c>
      <c r="K2203" s="2">
        <f t="shared" si="384"/>
        <v>5.7624928421552917E-5</v>
      </c>
      <c r="L2203" s="2">
        <f>AM2203/SUM(AM1:AM$2583)</f>
        <v>3.8271054756857218E-5</v>
      </c>
      <c r="M2203" t="s">
        <v>36</v>
      </c>
      <c r="N2203" t="s">
        <v>4942</v>
      </c>
      <c r="O2203" t="s">
        <v>4943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>
        <v>2099033.24238226</v>
      </c>
      <c r="AF2203" s="1">
        <v>8320802.4497522404</v>
      </c>
      <c r="AG2203" s="1">
        <v>2796253.7378215399</v>
      </c>
      <c r="AH2203" s="1">
        <v>5047248.8206620701</v>
      </c>
      <c r="AI2203" s="1">
        <v>11022305.258184001</v>
      </c>
      <c r="AJ2203" s="1">
        <v>5940290.5676593101</v>
      </c>
      <c r="AK2203" s="1">
        <v>8841380.6261400897</v>
      </c>
      <c r="AL2203" s="1">
        <v>4589124</v>
      </c>
      <c r="AM2203" s="1">
        <v>1949338.79114825</v>
      </c>
    </row>
    <row r="2204" spans="1:39" x14ac:dyDescent="0.3">
      <c r="A2204" t="str">
        <f t="shared" si="374"/>
        <v>R&amp;D</v>
      </c>
      <c r="B2204" t="str">
        <f t="shared" si="375"/>
        <v>AB44</v>
      </c>
      <c r="C2204" t="str">
        <f t="shared" si="376"/>
        <v>R&amp;D-URBAN SVCS &amp; DEVELOP-ENG DEV</v>
      </c>
      <c r="D2204" s="1">
        <f t="shared" si="377"/>
        <v>0</v>
      </c>
      <c r="E2204" s="1">
        <f t="shared" si="378"/>
        <v>0</v>
      </c>
      <c r="F2204" s="1">
        <f t="shared" si="379"/>
        <v>0</v>
      </c>
      <c r="G2204" s="1">
        <f t="shared" si="380"/>
        <v>0</v>
      </c>
      <c r="H2204" s="2" t="e">
        <f t="shared" si="381"/>
        <v>#DIV/0!</v>
      </c>
      <c r="I2204" s="2" t="e">
        <f t="shared" si="382"/>
        <v>#DIV/0!</v>
      </c>
      <c r="J2204" s="2" t="e">
        <f t="shared" si="383"/>
        <v>#DIV/0!</v>
      </c>
      <c r="K2204" s="2">
        <f t="shared" si="384"/>
        <v>0</v>
      </c>
      <c r="L2204" s="2">
        <f>AM2204/SUM(AM1:AM$2583)</f>
        <v>0</v>
      </c>
      <c r="M2204" t="s">
        <v>36</v>
      </c>
      <c r="N2204" t="s">
        <v>4944</v>
      </c>
      <c r="O2204" t="s">
        <v>4945</v>
      </c>
      <c r="P2204" s="1"/>
      <c r="Q2204" s="1"/>
      <c r="R2204" s="1"/>
      <c r="S2204" s="1"/>
      <c r="T2204" s="1"/>
      <c r="U2204" s="1"/>
      <c r="V2204" s="1"/>
      <c r="W2204" s="1"/>
      <c r="X2204" s="1">
        <v>842148.70993046404</v>
      </c>
      <c r="Y2204" s="1">
        <v>799401.47633797396</v>
      </c>
      <c r="Z2204" s="1"/>
      <c r="AA2204" s="1"/>
      <c r="AB2204" s="1"/>
      <c r="AC2204" s="1">
        <v>-38534.579982868898</v>
      </c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 spans="1:39" x14ac:dyDescent="0.3">
      <c r="A2205" t="str">
        <f t="shared" si="374"/>
        <v>R&amp;D</v>
      </c>
      <c r="B2205" t="str">
        <f t="shared" si="375"/>
        <v>AB45</v>
      </c>
      <c r="C2205" t="str">
        <f t="shared" si="376"/>
        <v>R&amp;D-URBAN SVCS &amp; DEVELOP-OPSY DEV</v>
      </c>
      <c r="D2205" s="1">
        <f t="shared" si="377"/>
        <v>0</v>
      </c>
      <c r="E2205" s="1">
        <f t="shared" si="378"/>
        <v>0</v>
      </c>
      <c r="F2205" s="1">
        <f t="shared" si="379"/>
        <v>0</v>
      </c>
      <c r="G2205" s="1">
        <f t="shared" si="380"/>
        <v>0</v>
      </c>
      <c r="H2205" s="2" t="e">
        <f t="shared" si="381"/>
        <v>#DIV/0!</v>
      </c>
      <c r="I2205" s="2" t="e">
        <f t="shared" si="382"/>
        <v>#DIV/0!</v>
      </c>
      <c r="J2205" s="2" t="e">
        <f t="shared" si="383"/>
        <v>#DIV/0!</v>
      </c>
      <c r="K2205" s="2">
        <f t="shared" si="384"/>
        <v>0</v>
      </c>
      <c r="L2205" s="2">
        <f>AM2205/SUM(AM1:AM$2583)</f>
        <v>0</v>
      </c>
      <c r="M2205" t="s">
        <v>36</v>
      </c>
      <c r="N2205" t="s">
        <v>4946</v>
      </c>
      <c r="O2205" t="s">
        <v>4947</v>
      </c>
      <c r="P2205" s="1"/>
      <c r="Q2205" s="1"/>
      <c r="R2205" s="1"/>
      <c r="S2205" s="1"/>
      <c r="T2205" s="1"/>
      <c r="U2205" s="1"/>
      <c r="V2205" s="1"/>
      <c r="W2205" s="1"/>
      <c r="X2205" s="1">
        <v>133156.278446098</v>
      </c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</row>
    <row r="2206" spans="1:39" x14ac:dyDescent="0.3">
      <c r="A2206" t="str">
        <f t="shared" si="374"/>
        <v>R&amp;D</v>
      </c>
      <c r="B2206" t="str">
        <f t="shared" si="375"/>
        <v>AB91</v>
      </c>
      <c r="C2206" t="str">
        <f t="shared" si="376"/>
        <v>R&amp;D- COMMUNITY SERVICE/DEVELOPMENT: OTHER (BASIC RESEARCH)</v>
      </c>
      <c r="D2206" s="1">
        <f t="shared" si="377"/>
        <v>2905593.9144751499</v>
      </c>
      <c r="E2206" s="1">
        <f t="shared" si="378"/>
        <v>0</v>
      </c>
      <c r="F2206" s="1">
        <f t="shared" si="379"/>
        <v>0</v>
      </c>
      <c r="G2206" s="1">
        <f t="shared" si="380"/>
        <v>0</v>
      </c>
      <c r="H2206" s="2" t="e">
        <f t="shared" si="381"/>
        <v>#DIV/0!</v>
      </c>
      <c r="I2206" s="2">
        <f t="shared" si="382"/>
        <v>-1</v>
      </c>
      <c r="J2206" s="2" t="e">
        <f t="shared" si="383"/>
        <v>#DIV/0!</v>
      </c>
      <c r="K2206" s="2">
        <f t="shared" si="384"/>
        <v>0</v>
      </c>
      <c r="L2206" s="2">
        <f>AM2206/SUM(AM1:AM$2583)</f>
        <v>0</v>
      </c>
      <c r="M2206" t="s">
        <v>36</v>
      </c>
      <c r="N2206" t="s">
        <v>4948</v>
      </c>
      <c r="O2206" t="s">
        <v>4949</v>
      </c>
      <c r="P2206" s="1"/>
      <c r="Q2206" s="1"/>
      <c r="R2206" s="1"/>
      <c r="S2206" s="1"/>
      <c r="T2206" s="1"/>
      <c r="U2206" s="1">
        <v>155081.71949664</v>
      </c>
      <c r="V2206" s="1"/>
      <c r="W2206" s="1"/>
      <c r="X2206" s="1"/>
      <c r="Y2206" s="1"/>
      <c r="Z2206" s="1">
        <v>73432.129931680101</v>
      </c>
      <c r="AA2206" s="1">
        <v>77114.812795674501</v>
      </c>
      <c r="AB2206" s="1">
        <v>75405.624685612594</v>
      </c>
      <c r="AC2206" s="1">
        <v>45753.041421278198</v>
      </c>
      <c r="AD2206" s="1"/>
      <c r="AE2206" s="1">
        <v>2905593.9144751499</v>
      </c>
      <c r="AF2206" s="1"/>
      <c r="AG2206" s="1">
        <v>0</v>
      </c>
      <c r="AH2206" s="1"/>
      <c r="AI2206" s="1"/>
      <c r="AJ2206" s="1"/>
      <c r="AK2206" s="1"/>
      <c r="AL2206" s="1"/>
      <c r="AM2206" s="1"/>
    </row>
    <row r="2207" spans="1:39" x14ac:dyDescent="0.3">
      <c r="A2207" t="str">
        <f t="shared" si="374"/>
        <v>R&amp;D</v>
      </c>
      <c r="B2207" t="str">
        <f t="shared" si="375"/>
        <v>AB93</v>
      </c>
      <c r="C2207" t="str">
        <f t="shared" si="376"/>
        <v>R&amp;D- COMMUNITY SERVICE/DEVELOPMENT: OTHER (ADVANCED DEVELOPMENT)</v>
      </c>
      <c r="D2207" s="1">
        <f t="shared" si="377"/>
        <v>0</v>
      </c>
      <c r="E2207" s="1">
        <f t="shared" si="378"/>
        <v>0</v>
      </c>
      <c r="F2207" s="1">
        <f t="shared" si="379"/>
        <v>0</v>
      </c>
      <c r="G2207" s="1">
        <f t="shared" si="380"/>
        <v>0</v>
      </c>
      <c r="H2207" s="2" t="e">
        <f t="shared" si="381"/>
        <v>#DIV/0!</v>
      </c>
      <c r="I2207" s="2" t="e">
        <f t="shared" si="382"/>
        <v>#DIV/0!</v>
      </c>
      <c r="J2207" s="2" t="e">
        <f t="shared" si="383"/>
        <v>#DIV/0!</v>
      </c>
      <c r="K2207" s="2">
        <f t="shared" si="384"/>
        <v>0</v>
      </c>
      <c r="L2207" s="2">
        <f>AM2207/SUM(AM1:AM$2583)</f>
        <v>0</v>
      </c>
      <c r="M2207" t="s">
        <v>36</v>
      </c>
      <c r="N2207" t="s">
        <v>4950</v>
      </c>
      <c r="O2207" t="s">
        <v>4951</v>
      </c>
      <c r="P2207" s="1"/>
      <c r="Q2207" s="1"/>
      <c r="R2207" s="1"/>
      <c r="S2207" s="1">
        <v>243649.559167589</v>
      </c>
      <c r="T2207" s="1"/>
      <c r="U2207" s="1"/>
      <c r="V2207" s="1"/>
      <c r="W2207" s="1">
        <v>815657.94173802703</v>
      </c>
      <c r="X2207" s="1"/>
      <c r="Y2207" s="1"/>
      <c r="Z2207" s="1"/>
      <c r="AA2207" s="1"/>
      <c r="AB2207" s="1"/>
      <c r="AC2207" s="1">
        <v>-10899.4436905291</v>
      </c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</row>
    <row r="2208" spans="1:39" x14ac:dyDescent="0.3">
      <c r="A2208" t="str">
        <f t="shared" si="374"/>
        <v>R&amp;D</v>
      </c>
      <c r="B2208" t="str">
        <f t="shared" si="375"/>
        <v>AB94</v>
      </c>
      <c r="C2208" t="str">
        <f t="shared" si="376"/>
        <v>R&amp;D- COMMUNITY SERVICE/DEVELOPMENT: OTHER (ENGINEERING DEVELOPMENT)</v>
      </c>
      <c r="D2208" s="1">
        <f t="shared" si="377"/>
        <v>0</v>
      </c>
      <c r="E2208" s="1">
        <f t="shared" si="378"/>
        <v>0</v>
      </c>
      <c r="F2208" s="1">
        <f t="shared" si="379"/>
        <v>0</v>
      </c>
      <c r="G2208" s="1">
        <f t="shared" si="380"/>
        <v>0</v>
      </c>
      <c r="H2208" s="2" t="e">
        <f t="shared" si="381"/>
        <v>#DIV/0!</v>
      </c>
      <c r="I2208" s="2" t="e">
        <f t="shared" si="382"/>
        <v>#DIV/0!</v>
      </c>
      <c r="J2208" s="2" t="e">
        <f t="shared" si="383"/>
        <v>#DIV/0!</v>
      </c>
      <c r="K2208" s="2">
        <f t="shared" si="384"/>
        <v>0</v>
      </c>
      <c r="L2208" s="2">
        <f>AM2208/SUM(AM1:AM$2583)</f>
        <v>0</v>
      </c>
      <c r="M2208" t="s">
        <v>36</v>
      </c>
      <c r="N2208" t="s">
        <v>4952</v>
      </c>
      <c r="O2208" t="s">
        <v>4953</v>
      </c>
      <c r="P2208" s="1"/>
      <c r="Q2208" s="1"/>
      <c r="R2208" s="1"/>
      <c r="S2208" s="1"/>
      <c r="T2208" s="1">
        <v>225794.89965650401</v>
      </c>
      <c r="U2208" s="1">
        <v>387235.832789462</v>
      </c>
      <c r="V2208" s="1">
        <v>707117.85175192403</v>
      </c>
      <c r="W2208" s="1">
        <v>5466166.2423839001</v>
      </c>
      <c r="X2208" s="1"/>
      <c r="Y2208" s="1">
        <v>0</v>
      </c>
      <c r="Z2208" s="1">
        <v>0</v>
      </c>
      <c r="AA2208" s="1"/>
      <c r="AB2208" s="1">
        <v>-178.31687996597699</v>
      </c>
      <c r="AC2208" s="1">
        <v>22208.1011391008</v>
      </c>
      <c r="AD2208" s="1"/>
      <c r="AE2208" s="1"/>
      <c r="AF2208" s="1"/>
      <c r="AG2208" s="1"/>
      <c r="AH2208" s="1"/>
      <c r="AI2208" s="1"/>
      <c r="AJ2208" s="1">
        <v>428276.94423933898</v>
      </c>
      <c r="AK2208" s="1"/>
      <c r="AL2208" s="1"/>
      <c r="AM2208" s="1"/>
    </row>
    <row r="2209" spans="1:39" x14ac:dyDescent="0.3">
      <c r="A2209" t="str">
        <f t="shared" si="374"/>
        <v>R&amp;D</v>
      </c>
      <c r="B2209" t="str">
        <f t="shared" si="375"/>
        <v>AB95</v>
      </c>
      <c r="C2209" t="str">
        <f t="shared" si="376"/>
        <v>R&amp;D- COMMUNITY SERVICE/DEVELOPMENT: OTHER (OPERATIONAL SYSTEMS DEVELOPMENT)</v>
      </c>
      <c r="D2209" s="1">
        <f t="shared" si="377"/>
        <v>0</v>
      </c>
      <c r="E2209" s="1">
        <f t="shared" si="378"/>
        <v>0</v>
      </c>
      <c r="F2209" s="1">
        <f t="shared" si="379"/>
        <v>0</v>
      </c>
      <c r="G2209" s="1">
        <f t="shared" si="380"/>
        <v>0</v>
      </c>
      <c r="H2209" s="2" t="e">
        <f t="shared" si="381"/>
        <v>#DIV/0!</v>
      </c>
      <c r="I2209" s="2" t="e">
        <f t="shared" si="382"/>
        <v>#DIV/0!</v>
      </c>
      <c r="J2209" s="2" t="e">
        <f t="shared" si="383"/>
        <v>#DIV/0!</v>
      </c>
      <c r="K2209" s="2">
        <f t="shared" si="384"/>
        <v>0</v>
      </c>
      <c r="L2209" s="2">
        <f>AM2209/SUM(AM1:AM$2583)</f>
        <v>0</v>
      </c>
      <c r="M2209" t="s">
        <v>36</v>
      </c>
      <c r="N2209" t="s">
        <v>4954</v>
      </c>
      <c r="O2209" t="s">
        <v>4955</v>
      </c>
      <c r="P2209" s="1"/>
      <c r="Q2209" s="1"/>
      <c r="R2209" s="1"/>
      <c r="S2209" s="1">
        <v>235090.15923610801</v>
      </c>
      <c r="T2209" s="1">
        <v>1189830.25257771</v>
      </c>
      <c r="U2209" s="1">
        <v>144365.470613035</v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</row>
    <row r="2210" spans="1:39" x14ac:dyDescent="0.3">
      <c r="A2210" t="str">
        <f t="shared" si="374"/>
        <v>R&amp;D</v>
      </c>
      <c r="B2210" t="str">
        <f t="shared" si="375"/>
        <v>AB96</v>
      </c>
      <c r="C2210" t="str">
        <f t="shared" si="376"/>
        <v>R&amp;D- COMMUNITY SERVICE/DEVELOPMENT: OTHER (MANAGEMENT/SUPPORT)</v>
      </c>
      <c r="D2210" s="1">
        <f t="shared" si="377"/>
        <v>0</v>
      </c>
      <c r="E2210" s="1">
        <f t="shared" si="378"/>
        <v>0</v>
      </c>
      <c r="F2210" s="1">
        <f t="shared" si="379"/>
        <v>0</v>
      </c>
      <c r="G2210" s="1">
        <f t="shared" si="380"/>
        <v>0</v>
      </c>
      <c r="H2210" s="2" t="e">
        <f t="shared" si="381"/>
        <v>#DIV/0!</v>
      </c>
      <c r="I2210" s="2" t="e">
        <f t="shared" si="382"/>
        <v>#DIV/0!</v>
      </c>
      <c r="J2210" s="2" t="e">
        <f t="shared" si="383"/>
        <v>#DIV/0!</v>
      </c>
      <c r="K2210" s="2">
        <f t="shared" si="384"/>
        <v>0</v>
      </c>
      <c r="L2210" s="2">
        <f>AM2210/SUM(AM1:AM$2583)</f>
        <v>0</v>
      </c>
      <c r="M2210" t="s">
        <v>36</v>
      </c>
      <c r="N2210" t="s">
        <v>4956</v>
      </c>
      <c r="O2210" t="s">
        <v>4957</v>
      </c>
      <c r="P2210" s="1"/>
      <c r="Q2210" s="1"/>
      <c r="R2210" s="1"/>
      <c r="S2210" s="1"/>
      <c r="T2210" s="1"/>
      <c r="U2210" s="1"/>
      <c r="V2210" s="1">
        <v>336950.48278467898</v>
      </c>
      <c r="W2210" s="1">
        <v>851875.48934296903</v>
      </c>
      <c r="X2210" s="1">
        <v>733103.75002650497</v>
      </c>
      <c r="Y2210" s="1">
        <v>316705.43873618101</v>
      </c>
      <c r="Z2210" s="1">
        <v>3924.6831482610401</v>
      </c>
      <c r="AA2210" s="1">
        <v>-246141.85457169899</v>
      </c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</row>
    <row r="2211" spans="1:39" x14ac:dyDescent="0.3">
      <c r="A2211" t="str">
        <f t="shared" si="374"/>
        <v>R&amp;D</v>
      </c>
      <c r="B2211" t="str">
        <f t="shared" si="375"/>
        <v>AC11</v>
      </c>
      <c r="C2211" t="str">
        <f t="shared" si="376"/>
        <v>DEFENSE AIRCRAFT (BASIC)</v>
      </c>
      <c r="D2211" s="1">
        <f t="shared" si="377"/>
        <v>122029151.747658</v>
      </c>
      <c r="E2211" s="1">
        <f t="shared" si="378"/>
        <v>97841637.786919594</v>
      </c>
      <c r="F2211" s="1">
        <f t="shared" si="379"/>
        <v>140596243.1798</v>
      </c>
      <c r="G2211" s="1">
        <f t="shared" si="380"/>
        <v>117237214.822165</v>
      </c>
      <c r="H2211" s="2">
        <f t="shared" si="381"/>
        <v>0.43697761362081633</v>
      </c>
      <c r="I2211" s="2">
        <f t="shared" si="382"/>
        <v>0.15215291728435987</v>
      </c>
      <c r="J2211" s="2">
        <f t="shared" si="383"/>
        <v>0.83385737890761025</v>
      </c>
      <c r="K2211" s="2">
        <f t="shared" si="384"/>
        <v>1.7654455293810373E-3</v>
      </c>
      <c r="L2211" s="2">
        <f>AM2211/SUM(AM1:AM$2583)</f>
        <v>2.301699370255482E-3</v>
      </c>
      <c r="M2211" t="s">
        <v>36</v>
      </c>
      <c r="N2211" t="s">
        <v>4958</v>
      </c>
      <c r="O2211" t="s">
        <v>4959</v>
      </c>
      <c r="P2211" s="1">
        <v>34579770.507197201</v>
      </c>
      <c r="Q2211" s="1">
        <v>35081600.873271197</v>
      </c>
      <c r="R2211" s="1">
        <v>35573330.381538697</v>
      </c>
      <c r="S2211" s="1">
        <v>58038773.554441497</v>
      </c>
      <c r="T2211" s="1">
        <v>98573351.138460904</v>
      </c>
      <c r="U2211" s="1">
        <v>117907737.855398</v>
      </c>
      <c r="V2211" s="1">
        <v>107308792.223015</v>
      </c>
      <c r="W2211" s="1">
        <v>176097719.456826</v>
      </c>
      <c r="X2211" s="1">
        <v>176674892.623813</v>
      </c>
      <c r="Y2211" s="1">
        <v>250871232.48123899</v>
      </c>
      <c r="Z2211" s="1">
        <v>215780444.363929</v>
      </c>
      <c r="AA2211" s="1">
        <v>240372488.162038</v>
      </c>
      <c r="AB2211" s="1">
        <v>168381157.98115501</v>
      </c>
      <c r="AC2211" s="1">
        <v>134891047.47998899</v>
      </c>
      <c r="AD2211" s="1">
        <v>134793509.04855001</v>
      </c>
      <c r="AE2211" s="1">
        <v>122029151.747658</v>
      </c>
      <c r="AF2211" s="1">
        <v>103861653.616928</v>
      </c>
      <c r="AG2211" s="1">
        <v>59308704.984241202</v>
      </c>
      <c r="AH2211" s="1">
        <v>54596023.519763798</v>
      </c>
      <c r="AI2211" s="1">
        <v>53534755.865672201</v>
      </c>
      <c r="AJ2211" s="1">
        <v>19947713.337549999</v>
      </c>
      <c r="AK2211" s="1">
        <v>97841637.786919594</v>
      </c>
      <c r="AL2211" s="1">
        <v>140596243.1798</v>
      </c>
      <c r="AM2211" s="1">
        <v>117237214.822165</v>
      </c>
    </row>
    <row r="2212" spans="1:39" x14ac:dyDescent="0.3">
      <c r="A2212" t="str">
        <f t="shared" si="374"/>
        <v>R&amp;D</v>
      </c>
      <c r="B2212" t="str">
        <f t="shared" si="375"/>
        <v>AC12</v>
      </c>
      <c r="C2212" t="str">
        <f t="shared" si="376"/>
        <v>R&amp;D- DEFENSE SYSTEM: AIRCRAFT (APPLIED RESEARCH/EXPLORATORY DEVELOPMENT)</v>
      </c>
      <c r="D2212" s="1">
        <f t="shared" si="377"/>
        <v>372108636.936822</v>
      </c>
      <c r="E2212" s="1">
        <f t="shared" si="378"/>
        <v>595097556.80551898</v>
      </c>
      <c r="F2212" s="1">
        <f t="shared" si="379"/>
        <v>694534699.11329997</v>
      </c>
      <c r="G2212" s="1">
        <f t="shared" si="380"/>
        <v>419674891.02130997</v>
      </c>
      <c r="H2212" s="2">
        <f t="shared" si="381"/>
        <v>0.16709385069829419</v>
      </c>
      <c r="I2212" s="2">
        <f t="shared" si="382"/>
        <v>0.86648368291225841</v>
      </c>
      <c r="J2212" s="2">
        <f t="shared" si="383"/>
        <v>0.60425331024799966</v>
      </c>
      <c r="K2212" s="2">
        <f t="shared" si="384"/>
        <v>8.7211660270432225E-3</v>
      </c>
      <c r="L2212" s="2">
        <f>AM2212/SUM(AM1:AM$2583)</f>
        <v>8.2394095922616595E-3</v>
      </c>
      <c r="M2212" t="s">
        <v>36</v>
      </c>
      <c r="N2212" t="s">
        <v>4960</v>
      </c>
      <c r="O2212" t="s">
        <v>4961</v>
      </c>
      <c r="P2212" s="1">
        <v>75291399.7420035</v>
      </c>
      <c r="Q2212" s="1">
        <v>72350460.562118694</v>
      </c>
      <c r="R2212" s="1">
        <v>98446237.953995302</v>
      </c>
      <c r="S2212" s="1">
        <v>76613620.757038295</v>
      </c>
      <c r="T2212" s="1">
        <v>129341395.471295</v>
      </c>
      <c r="U2212" s="1">
        <v>132609162.351218</v>
      </c>
      <c r="V2212" s="1">
        <v>176627941.478971</v>
      </c>
      <c r="W2212" s="1">
        <v>208924356.81926101</v>
      </c>
      <c r="X2212" s="1">
        <v>222431487.39868701</v>
      </c>
      <c r="Y2212" s="1">
        <v>336017378.90123898</v>
      </c>
      <c r="Z2212" s="1">
        <v>356413652.325091</v>
      </c>
      <c r="AA2212" s="1">
        <v>309902966.24690902</v>
      </c>
      <c r="AB2212" s="1">
        <v>322262637.99730498</v>
      </c>
      <c r="AC2212" s="1">
        <v>440989648.63624299</v>
      </c>
      <c r="AD2212" s="1">
        <v>394779287.09910798</v>
      </c>
      <c r="AE2212" s="1">
        <v>372108636.936822</v>
      </c>
      <c r="AF2212" s="1">
        <v>533409480.10033798</v>
      </c>
      <c r="AG2212" s="1">
        <v>362440061.55110103</v>
      </c>
      <c r="AH2212" s="1">
        <v>317778215.64107698</v>
      </c>
      <c r="AI2212" s="1">
        <v>408227665.83430701</v>
      </c>
      <c r="AJ2212" s="1">
        <v>335429959.38440299</v>
      </c>
      <c r="AK2212" s="1">
        <v>595097556.80551898</v>
      </c>
      <c r="AL2212" s="1">
        <v>694534699.11329997</v>
      </c>
      <c r="AM2212" s="1">
        <v>419674891.02130997</v>
      </c>
    </row>
    <row r="2213" spans="1:39" x14ac:dyDescent="0.3">
      <c r="A2213" t="str">
        <f t="shared" si="374"/>
        <v>R&amp;D</v>
      </c>
      <c r="B2213" t="str">
        <f t="shared" si="375"/>
        <v>AC13</v>
      </c>
      <c r="C2213" t="str">
        <f t="shared" si="376"/>
        <v>DEFENSE AIRCRAFT (ADVANCED)</v>
      </c>
      <c r="D2213" s="1">
        <f t="shared" si="377"/>
        <v>146574161.42806301</v>
      </c>
      <c r="E2213" s="1">
        <f t="shared" si="378"/>
        <v>618773014.92115104</v>
      </c>
      <c r="F2213" s="1">
        <f t="shared" si="379"/>
        <v>778772919.70469999</v>
      </c>
      <c r="G2213" s="1">
        <f t="shared" si="380"/>
        <v>563610131.11218703</v>
      </c>
      <c r="H2213" s="2">
        <f t="shared" si="381"/>
        <v>0.25857608674796095</v>
      </c>
      <c r="I2213" s="2">
        <f t="shared" si="382"/>
        <v>4.3131664688862177</v>
      </c>
      <c r="J2213" s="2">
        <f t="shared" si="383"/>
        <v>0.72371562602086914</v>
      </c>
      <c r="K2213" s="2">
        <f t="shared" si="384"/>
        <v>9.7789324835474301E-3</v>
      </c>
      <c r="L2213" s="2">
        <f>AM2213/SUM(AM1:AM$2583)</f>
        <v>1.1065266995794146E-2</v>
      </c>
      <c r="M2213" t="s">
        <v>36</v>
      </c>
      <c r="N2213" t="s">
        <v>4962</v>
      </c>
      <c r="O2213" t="s">
        <v>4963</v>
      </c>
      <c r="P2213" s="1">
        <v>64973544.763243601</v>
      </c>
      <c r="Q2213" s="1">
        <v>77153376.815081507</v>
      </c>
      <c r="R2213" s="1">
        <v>116249304.793488</v>
      </c>
      <c r="S2213" s="1">
        <v>128989641.91006</v>
      </c>
      <c r="T2213" s="1">
        <v>91662525.152345806</v>
      </c>
      <c r="U2213" s="1">
        <v>76693692.850014105</v>
      </c>
      <c r="V2213" s="1">
        <v>67493545.947689801</v>
      </c>
      <c r="W2213" s="1">
        <v>68006526.567332596</v>
      </c>
      <c r="X2213" s="1">
        <v>73360940.703151494</v>
      </c>
      <c r="Y2213" s="1">
        <v>48047261.186327398</v>
      </c>
      <c r="Z2213" s="1">
        <v>159841701.44724101</v>
      </c>
      <c r="AA2213" s="1">
        <v>196553837.972904</v>
      </c>
      <c r="AB2213" s="1">
        <v>306168862.63988298</v>
      </c>
      <c r="AC2213" s="1">
        <v>208655255.24037901</v>
      </c>
      <c r="AD2213" s="1">
        <v>172766976.992722</v>
      </c>
      <c r="AE2213" s="1">
        <v>146574161.42806301</v>
      </c>
      <c r="AF2213" s="1">
        <v>120724050.723695</v>
      </c>
      <c r="AG2213" s="1">
        <v>86630868.681198701</v>
      </c>
      <c r="AH2213" s="1">
        <v>125494494.371461</v>
      </c>
      <c r="AI2213" s="1">
        <v>176188735.71123901</v>
      </c>
      <c r="AJ2213" s="1">
        <v>207521323.08278301</v>
      </c>
      <c r="AK2213" s="1">
        <v>618773014.92115104</v>
      </c>
      <c r="AL2213" s="1">
        <v>778772919.70469999</v>
      </c>
      <c r="AM2213" s="1">
        <v>563610131.11218703</v>
      </c>
    </row>
    <row r="2214" spans="1:39" x14ac:dyDescent="0.3">
      <c r="A2214" t="str">
        <f t="shared" si="374"/>
        <v>R&amp;D</v>
      </c>
      <c r="B2214" t="str">
        <f t="shared" si="375"/>
        <v>AC14</v>
      </c>
      <c r="C2214" t="str">
        <f t="shared" si="376"/>
        <v>DEFENSE AIRCRAFT (ENGINEERING)</v>
      </c>
      <c r="D2214" s="1">
        <f t="shared" si="377"/>
        <v>22578693.068113301</v>
      </c>
      <c r="E2214" s="1">
        <f t="shared" si="378"/>
        <v>108963786.531441</v>
      </c>
      <c r="F2214" s="1">
        <f t="shared" si="379"/>
        <v>44644612.208400004</v>
      </c>
      <c r="G2214" s="1">
        <f t="shared" si="380"/>
        <v>181933364.95988899</v>
      </c>
      <c r="H2214" s="2">
        <f t="shared" si="381"/>
        <v>-0.59028027907677383</v>
      </c>
      <c r="I2214" s="2">
        <f t="shared" si="382"/>
        <v>0.97728947701801383</v>
      </c>
      <c r="J2214" s="2">
        <f t="shared" si="383"/>
        <v>4.0751471669331183</v>
      </c>
      <c r="K2214" s="2">
        <f t="shared" si="384"/>
        <v>5.6059556963748149E-4</v>
      </c>
      <c r="L2214" s="2">
        <f>AM2214/SUM(AM1:AM$2583)</f>
        <v>3.5718684736057616E-3</v>
      </c>
      <c r="M2214" t="s">
        <v>36</v>
      </c>
      <c r="N2214" t="s">
        <v>4964</v>
      </c>
      <c r="O2214" t="s">
        <v>4965</v>
      </c>
      <c r="P2214" s="1">
        <v>708031445.07971203</v>
      </c>
      <c r="Q2214" s="1">
        <v>1092190355.8448999</v>
      </c>
      <c r="R2214" s="1">
        <v>1155008151.69629</v>
      </c>
      <c r="S2214" s="1">
        <v>704759143.08791995</v>
      </c>
      <c r="T2214" s="1">
        <v>55143873.834978297</v>
      </c>
      <c r="U2214" s="1">
        <v>78060973.891225994</v>
      </c>
      <c r="V2214" s="1">
        <v>8087882.5580763305</v>
      </c>
      <c r="W2214" s="1">
        <v>22522889.419596002</v>
      </c>
      <c r="X2214" s="1">
        <v>28029753.496684</v>
      </c>
      <c r="Y2214" s="1">
        <v>12797365.6771507</v>
      </c>
      <c r="Z2214" s="1">
        <v>10614000.662306</v>
      </c>
      <c r="AA2214" s="1">
        <v>43653481.910574198</v>
      </c>
      <c r="AB2214" s="1">
        <v>4756477.78756746</v>
      </c>
      <c r="AC2214" s="1">
        <v>51021903.6592118</v>
      </c>
      <c r="AD2214" s="1">
        <v>50059102.819115303</v>
      </c>
      <c r="AE2214" s="1">
        <v>22578693.068113301</v>
      </c>
      <c r="AF2214" s="1">
        <v>55609081.287665203</v>
      </c>
      <c r="AG2214" s="1">
        <v>61008850.533843003</v>
      </c>
      <c r="AH2214" s="1">
        <v>33135287.968480501</v>
      </c>
      <c r="AI2214" s="1">
        <v>57772548.357570797</v>
      </c>
      <c r="AJ2214" s="1">
        <v>42581002.578399599</v>
      </c>
      <c r="AK2214" s="1">
        <v>108963786.531441</v>
      </c>
      <c r="AL2214" s="1">
        <v>44644612.208400004</v>
      </c>
      <c r="AM2214" s="1">
        <v>181933364.95988899</v>
      </c>
    </row>
    <row r="2215" spans="1:39" x14ac:dyDescent="0.3">
      <c r="A2215" t="str">
        <f t="shared" si="374"/>
        <v>R&amp;D</v>
      </c>
      <c r="B2215" t="str">
        <f t="shared" si="375"/>
        <v>AC15</v>
      </c>
      <c r="C2215" t="str">
        <f t="shared" si="376"/>
        <v>DEFENSE AIRCRAFT (OPERATIONAL)</v>
      </c>
      <c r="D2215" s="1">
        <f t="shared" si="377"/>
        <v>152313278.455145</v>
      </c>
      <c r="E2215" s="1">
        <f t="shared" si="378"/>
        <v>29665915.984217402</v>
      </c>
      <c r="F2215" s="1">
        <f t="shared" si="379"/>
        <v>50207894.162299998</v>
      </c>
      <c r="G2215" s="1">
        <f t="shared" si="380"/>
        <v>160696991.38579601</v>
      </c>
      <c r="H2215" s="2">
        <f t="shared" si="381"/>
        <v>0.69244375225127586</v>
      </c>
      <c r="I2215" s="2">
        <f t="shared" si="382"/>
        <v>-0.67036430000365455</v>
      </c>
      <c r="J2215" s="2">
        <f t="shared" si="383"/>
        <v>3.2006319736560438</v>
      </c>
      <c r="K2215" s="2">
        <f t="shared" si="384"/>
        <v>6.3045285054390385E-4</v>
      </c>
      <c r="L2215" s="2">
        <f>AM2215/SUM(AM1:AM$2583)</f>
        <v>3.1549381690421058E-3</v>
      </c>
      <c r="M2215" t="s">
        <v>36</v>
      </c>
      <c r="N2215" t="s">
        <v>4966</v>
      </c>
      <c r="O2215" t="s">
        <v>4967</v>
      </c>
      <c r="P2215" s="1">
        <v>1926590087.20208</v>
      </c>
      <c r="Q2215" s="1">
        <v>1518616937.2004199</v>
      </c>
      <c r="R2215" s="1">
        <v>1498530893.53848</v>
      </c>
      <c r="S2215" s="1">
        <v>1588455456.84618</v>
      </c>
      <c r="T2215" s="1">
        <v>1231812753.1271501</v>
      </c>
      <c r="U2215" s="1">
        <v>634118173.47137702</v>
      </c>
      <c r="V2215" s="1">
        <v>312402360.82048798</v>
      </c>
      <c r="W2215" s="1">
        <v>325969314.91015399</v>
      </c>
      <c r="X2215" s="1">
        <v>324830484.85152102</v>
      </c>
      <c r="Y2215" s="1">
        <v>401009744.32339603</v>
      </c>
      <c r="Z2215" s="1">
        <v>526460883.42692</v>
      </c>
      <c r="AA2215" s="1">
        <v>288179270.71567202</v>
      </c>
      <c r="AB2215" s="1">
        <v>284879960.45573801</v>
      </c>
      <c r="AC2215" s="1">
        <v>142227722.697649</v>
      </c>
      <c r="AD2215" s="1">
        <v>137213191.53146201</v>
      </c>
      <c r="AE2215" s="1">
        <v>152313278.455145</v>
      </c>
      <c r="AF2215" s="1">
        <v>127061741.329445</v>
      </c>
      <c r="AG2215" s="1">
        <v>109901259.575819</v>
      </c>
      <c r="AH2215" s="1">
        <v>97527527.115319401</v>
      </c>
      <c r="AI2215" s="1">
        <v>65668649.008590497</v>
      </c>
      <c r="AJ2215" s="1">
        <v>56950421.786697298</v>
      </c>
      <c r="AK2215" s="1">
        <v>29665915.984217402</v>
      </c>
      <c r="AL2215" s="1">
        <v>50207894.162299998</v>
      </c>
      <c r="AM2215" s="1">
        <v>160696991.38579601</v>
      </c>
    </row>
    <row r="2216" spans="1:39" x14ac:dyDescent="0.3">
      <c r="A2216" t="str">
        <f t="shared" si="374"/>
        <v>R&amp;D</v>
      </c>
      <c r="B2216" t="str">
        <f t="shared" si="375"/>
        <v>AC16</v>
      </c>
      <c r="C2216" t="str">
        <f t="shared" si="376"/>
        <v>R&amp;D- DEFENSE SYSTEM: AIRCRAFT (MANAGEMENT/SUPPORT)</v>
      </c>
      <c r="D2216" s="1">
        <f t="shared" si="377"/>
        <v>635152.35833989305</v>
      </c>
      <c r="E2216" s="1">
        <f t="shared" si="378"/>
        <v>30667489.610181499</v>
      </c>
      <c r="F2216" s="1">
        <f t="shared" si="379"/>
        <v>-4795539.5</v>
      </c>
      <c r="G2216" s="1">
        <f t="shared" si="380"/>
        <v>0</v>
      </c>
      <c r="H2216" s="2">
        <f t="shared" si="381"/>
        <v>-1.156372091780473</v>
      </c>
      <c r="I2216" s="2">
        <f t="shared" si="382"/>
        <v>-8.5502191514082888</v>
      </c>
      <c r="J2216" s="2">
        <f t="shared" si="383"/>
        <v>0</v>
      </c>
      <c r="K2216" s="2">
        <f t="shared" si="384"/>
        <v>-6.0216856295499901E-5</v>
      </c>
      <c r="L2216" s="2">
        <f>AM2216/SUM(AM1:AM$2583)</f>
        <v>0</v>
      </c>
      <c r="M2216" t="s">
        <v>36</v>
      </c>
      <c r="N2216" t="s">
        <v>4968</v>
      </c>
      <c r="O2216" t="s">
        <v>4969</v>
      </c>
      <c r="P2216" s="1">
        <v>39189325.543704897</v>
      </c>
      <c r="Q2216" s="1">
        <v>28176066.918145102</v>
      </c>
      <c r="R2216" s="1">
        <v>35459168.756677903</v>
      </c>
      <c r="S2216" s="1">
        <v>26593351.573800098</v>
      </c>
      <c r="T2216" s="1">
        <v>68771753.362540007</v>
      </c>
      <c r="U2216" s="1">
        <v>81796343.824055895</v>
      </c>
      <c r="V2216" s="1">
        <v>66090527.479552701</v>
      </c>
      <c r="W2216" s="1">
        <v>42475616.156547397</v>
      </c>
      <c r="X2216" s="1">
        <v>219131874.81839201</v>
      </c>
      <c r="Y2216" s="1">
        <v>16289695.3639812</v>
      </c>
      <c r="Z2216" s="1">
        <v>14499061.1273547</v>
      </c>
      <c r="AA2216" s="1">
        <v>11785716.6116088</v>
      </c>
      <c r="AB2216" s="1">
        <v>11506674.927204501</v>
      </c>
      <c r="AC2216" s="1">
        <v>499301.38159085403</v>
      </c>
      <c r="AD2216" s="1">
        <v>983163.89904757298</v>
      </c>
      <c r="AE2216" s="1">
        <v>635152.35833989305</v>
      </c>
      <c r="AF2216" s="1">
        <v>1007597.02643606</v>
      </c>
      <c r="AG2216" s="1">
        <v>35823023.519649804</v>
      </c>
      <c r="AH2216" s="1">
        <v>42586201.320282899</v>
      </c>
      <c r="AI2216" s="1">
        <v>75193037.777504802</v>
      </c>
      <c r="AJ2216" s="1">
        <v>63656375.414921097</v>
      </c>
      <c r="AK2216" s="1">
        <v>30667489.610181499</v>
      </c>
      <c r="AL2216" s="1">
        <v>-4795539.5</v>
      </c>
      <c r="AM2216" s="1">
        <v>0</v>
      </c>
    </row>
    <row r="2217" spans="1:39" x14ac:dyDescent="0.3">
      <c r="A2217" t="str">
        <f t="shared" si="374"/>
        <v>R&amp;D</v>
      </c>
      <c r="B2217" t="str">
        <f t="shared" si="375"/>
        <v>AC17</v>
      </c>
      <c r="C2217" t="str">
        <f t="shared" si="376"/>
        <v>R&amp;D- DEFENSE SYSTEM: AIRCRAFT (COMMERCIALIZED)</v>
      </c>
      <c r="D2217" s="1">
        <f t="shared" si="377"/>
        <v>52902565.850798897</v>
      </c>
      <c r="E2217" s="1">
        <f t="shared" si="378"/>
        <v>0</v>
      </c>
      <c r="F2217" s="1">
        <f t="shared" si="379"/>
        <v>-6222357.4751000004</v>
      </c>
      <c r="G2217" s="1">
        <f t="shared" si="380"/>
        <v>0</v>
      </c>
      <c r="H2217" s="2" t="e">
        <f t="shared" si="381"/>
        <v>#DIV/0!</v>
      </c>
      <c r="I2217" s="2">
        <f t="shared" si="382"/>
        <v>-1.1176192000336791</v>
      </c>
      <c r="J2217" s="2">
        <f t="shared" si="383"/>
        <v>0</v>
      </c>
      <c r="K2217" s="2">
        <f t="shared" si="384"/>
        <v>-7.8133191457880032E-5</v>
      </c>
      <c r="L2217" s="2">
        <f>AM2217/SUM(AM1:AM$2583)</f>
        <v>0</v>
      </c>
      <c r="M2217" t="s">
        <v>36</v>
      </c>
      <c r="N2217" t="s">
        <v>4970</v>
      </c>
      <c r="O2217" t="s">
        <v>4971</v>
      </c>
      <c r="P2217" s="1"/>
      <c r="Q2217" s="1">
        <v>80885119.836079702</v>
      </c>
      <c r="R2217" s="1">
        <v>90131570.325342894</v>
      </c>
      <c r="S2217" s="1">
        <v>375909269.76338202</v>
      </c>
      <c r="T2217" s="1">
        <v>708059713.37017095</v>
      </c>
      <c r="U2217" s="1">
        <v>959781972.79870701</v>
      </c>
      <c r="V2217" s="1">
        <v>1250850342.42942</v>
      </c>
      <c r="W2217" s="1">
        <v>943530638.34945798</v>
      </c>
      <c r="X2217" s="1">
        <v>966236630.82257903</v>
      </c>
      <c r="Y2217" s="1">
        <v>1143844291.36184</v>
      </c>
      <c r="Z2217" s="1">
        <v>1255843091.0220001</v>
      </c>
      <c r="AA2217" s="1">
        <v>1039907227.86199</v>
      </c>
      <c r="AB2217" s="1">
        <v>451192927.11057299</v>
      </c>
      <c r="AC2217" s="1">
        <v>149594349.085224</v>
      </c>
      <c r="AD2217" s="1">
        <v>45631044.712004602</v>
      </c>
      <c r="AE2217" s="1">
        <v>52902565.850798897</v>
      </c>
      <c r="AF2217" s="1">
        <v>-26625903.4530591</v>
      </c>
      <c r="AG2217" s="1">
        <v>18602020.541883901</v>
      </c>
      <c r="AH2217" s="1">
        <v>-13613422.434951801</v>
      </c>
      <c r="AI2217" s="1">
        <v>690237.50723916898</v>
      </c>
      <c r="AJ2217" s="1">
        <v>8286953.7816364598</v>
      </c>
      <c r="AK2217" s="1">
        <v>0</v>
      </c>
      <c r="AL2217" s="1">
        <v>-6222357.4751000004</v>
      </c>
      <c r="AM2217" s="1"/>
    </row>
    <row r="2218" spans="1:39" x14ac:dyDescent="0.3">
      <c r="A2218" t="str">
        <f t="shared" si="374"/>
        <v>R&amp;D</v>
      </c>
      <c r="B2218" t="str">
        <f t="shared" si="375"/>
        <v>AC21</v>
      </c>
      <c r="C2218" t="str">
        <f t="shared" si="376"/>
        <v>R&amp;D- DEFENSE SYSTEM: MISSILE/SPACE SYSTEMS (BASIC RESEARCH)</v>
      </c>
      <c r="D2218" s="1">
        <f t="shared" si="377"/>
        <v>127681514.174069</v>
      </c>
      <c r="E2218" s="1">
        <f t="shared" si="378"/>
        <v>41896200.427356601</v>
      </c>
      <c r="F2218" s="1">
        <f t="shared" si="379"/>
        <v>34225615.5559</v>
      </c>
      <c r="G2218" s="1">
        <f t="shared" si="380"/>
        <v>31192597.625716001</v>
      </c>
      <c r="H2218" s="2">
        <f t="shared" si="381"/>
        <v>-0.18308545388874942</v>
      </c>
      <c r="I2218" s="2">
        <f t="shared" si="382"/>
        <v>-0.73194541294959892</v>
      </c>
      <c r="J2218" s="2">
        <f t="shared" si="383"/>
        <v>0.91138163971864194</v>
      </c>
      <c r="K2218" s="2">
        <f t="shared" si="384"/>
        <v>4.2976582166712548E-4</v>
      </c>
      <c r="L2218" s="2">
        <f>AM2218/SUM(AM1:AM$2583)</f>
        <v>6.1239924899827395E-4</v>
      </c>
      <c r="M2218" t="s">
        <v>36</v>
      </c>
      <c r="N2218" t="s">
        <v>4972</v>
      </c>
      <c r="O2218" t="s">
        <v>4973</v>
      </c>
      <c r="P2218" s="1">
        <v>26265509.655303899</v>
      </c>
      <c r="Q2218" s="1">
        <v>25459739.622128099</v>
      </c>
      <c r="R2218" s="1">
        <v>37190491.170902297</v>
      </c>
      <c r="S2218" s="1">
        <v>88635972.259266704</v>
      </c>
      <c r="T2218" s="1">
        <v>148651209.52522299</v>
      </c>
      <c r="U2218" s="1">
        <v>146840148.862571</v>
      </c>
      <c r="V2218" s="1">
        <v>152727116.77169299</v>
      </c>
      <c r="W2218" s="1">
        <v>212204442.33180001</v>
      </c>
      <c r="X2218" s="1">
        <v>207908680.58097601</v>
      </c>
      <c r="Y2218" s="1">
        <v>304946376.04120803</v>
      </c>
      <c r="Z2218" s="1">
        <v>325268313.80372399</v>
      </c>
      <c r="AA2218" s="1">
        <v>294690951.62981099</v>
      </c>
      <c r="AB2218" s="1">
        <v>255559065.75308499</v>
      </c>
      <c r="AC2218" s="1">
        <v>159797820.47954199</v>
      </c>
      <c r="AD2218" s="1">
        <v>152289656.615702</v>
      </c>
      <c r="AE2218" s="1">
        <v>127681514.174069</v>
      </c>
      <c r="AF2218" s="1">
        <v>83124293.693770096</v>
      </c>
      <c r="AG2218" s="1">
        <v>51963524.496678501</v>
      </c>
      <c r="AH2218" s="1">
        <v>36672561.536522903</v>
      </c>
      <c r="AI2218" s="1">
        <v>44844287.0561359</v>
      </c>
      <c r="AJ2218" s="1">
        <v>31429518.945498701</v>
      </c>
      <c r="AK2218" s="1">
        <v>41896200.427356601</v>
      </c>
      <c r="AL2218" s="1">
        <v>34225615.5559</v>
      </c>
      <c r="AM2218" s="1">
        <v>31192597.625716001</v>
      </c>
    </row>
    <row r="2219" spans="1:39" x14ac:dyDescent="0.3">
      <c r="A2219" t="str">
        <f t="shared" si="374"/>
        <v>R&amp;D</v>
      </c>
      <c r="B2219" t="str">
        <f t="shared" si="375"/>
        <v>AC22</v>
      </c>
      <c r="C2219" t="str">
        <f t="shared" si="376"/>
        <v>R&amp;D- DEFENSE SYSTEM: MISSILE/SPACE SYSTEMS (APPLIED RESEARCH/EXPLORATORY DEVELOPMENT)</v>
      </c>
      <c r="D2219" s="1">
        <f t="shared" si="377"/>
        <v>144411918.38727501</v>
      </c>
      <c r="E2219" s="1">
        <f t="shared" si="378"/>
        <v>376124277.31716698</v>
      </c>
      <c r="F2219" s="1">
        <f t="shared" si="379"/>
        <v>318624073.86140001</v>
      </c>
      <c r="G2219" s="1">
        <f t="shared" si="380"/>
        <v>173097151.49897599</v>
      </c>
      <c r="H2219" s="2">
        <f t="shared" si="381"/>
        <v>-0.15287554386519941</v>
      </c>
      <c r="I2219" s="2">
        <f t="shared" si="382"/>
        <v>1.2063558009591255</v>
      </c>
      <c r="J2219" s="2">
        <f t="shared" si="383"/>
        <v>0.54326451043455193</v>
      </c>
      <c r="K2219" s="2">
        <f t="shared" si="384"/>
        <v>4.0009137799821414E-3</v>
      </c>
      <c r="L2219" s="2">
        <f>AM2219/SUM(AM1:AM$2583)</f>
        <v>3.3983885168422266E-3</v>
      </c>
      <c r="M2219" t="s">
        <v>36</v>
      </c>
      <c r="N2219" t="s">
        <v>4974</v>
      </c>
      <c r="O2219" t="s">
        <v>4975</v>
      </c>
      <c r="P2219" s="1">
        <v>396165164.90213603</v>
      </c>
      <c r="Q2219" s="1">
        <v>423877176.38053298</v>
      </c>
      <c r="R2219" s="1">
        <v>375847924.590128</v>
      </c>
      <c r="S2219" s="1">
        <v>434905632.47099102</v>
      </c>
      <c r="T2219" s="1">
        <v>560078244.38764799</v>
      </c>
      <c r="U2219" s="1">
        <v>520081780.49826998</v>
      </c>
      <c r="V2219" s="1">
        <v>585569553.09844995</v>
      </c>
      <c r="W2219" s="1">
        <v>752045837.68241298</v>
      </c>
      <c r="X2219" s="1">
        <v>854843736.05951297</v>
      </c>
      <c r="Y2219" s="1">
        <v>371606647.77357697</v>
      </c>
      <c r="Z2219" s="1">
        <v>180281309.27788299</v>
      </c>
      <c r="AA2219" s="1">
        <v>118616485.494625</v>
      </c>
      <c r="AB2219" s="1">
        <v>195743773.36206099</v>
      </c>
      <c r="AC2219" s="1">
        <v>138564553.00472501</v>
      </c>
      <c r="AD2219" s="1">
        <v>151546538.54158601</v>
      </c>
      <c r="AE2219" s="1">
        <v>144411918.38727501</v>
      </c>
      <c r="AF2219" s="1">
        <v>231635594.936407</v>
      </c>
      <c r="AG2219" s="1">
        <v>240844995.60105199</v>
      </c>
      <c r="AH2219" s="1">
        <v>278198816.14038301</v>
      </c>
      <c r="AI2219" s="1">
        <v>479749747.474231</v>
      </c>
      <c r="AJ2219" s="1">
        <v>366769711.88568801</v>
      </c>
      <c r="AK2219" s="1">
        <v>376124277.31716698</v>
      </c>
      <c r="AL2219" s="1">
        <v>318624073.86140001</v>
      </c>
      <c r="AM2219" s="1">
        <v>173097151.49897599</v>
      </c>
    </row>
    <row r="2220" spans="1:39" x14ac:dyDescent="0.3">
      <c r="A2220" t="str">
        <f t="shared" si="374"/>
        <v>R&amp;D</v>
      </c>
      <c r="B2220" t="str">
        <f t="shared" si="375"/>
        <v>AC23</v>
      </c>
      <c r="C2220" t="str">
        <f t="shared" si="376"/>
        <v>R&amp;D- DEFENSE SYSTEM: MISSILE/SPACE SYSTEMS (ADVANCED DEVELOPMENT)</v>
      </c>
      <c r="D2220" s="1">
        <f t="shared" si="377"/>
        <v>291608866.78707898</v>
      </c>
      <c r="E2220" s="1">
        <f t="shared" si="378"/>
        <v>483820279.270311</v>
      </c>
      <c r="F2220" s="1">
        <f t="shared" si="379"/>
        <v>841766018.64450002</v>
      </c>
      <c r="G2220" s="1">
        <f t="shared" si="380"/>
        <v>736187359.68053305</v>
      </c>
      <c r="H2220" s="2">
        <f t="shared" si="381"/>
        <v>0.7398320300133685</v>
      </c>
      <c r="I2220" s="2">
        <f t="shared" si="382"/>
        <v>1.8866269668649123</v>
      </c>
      <c r="J2220" s="2">
        <f t="shared" si="383"/>
        <v>0.8745748145856721</v>
      </c>
      <c r="K2220" s="2">
        <f t="shared" si="384"/>
        <v>1.0569927195709877E-2</v>
      </c>
      <c r="L2220" s="2">
        <f>AM2220/SUM(AM1:AM$2583)</f>
        <v>1.4453447949416555E-2</v>
      </c>
      <c r="M2220" t="s">
        <v>36</v>
      </c>
      <c r="N2220" t="s">
        <v>4976</v>
      </c>
      <c r="O2220" t="s">
        <v>4977</v>
      </c>
      <c r="P2220" s="1">
        <v>855404272.05811203</v>
      </c>
      <c r="Q2220" s="1">
        <v>1091668693.6196301</v>
      </c>
      <c r="R2220" s="1">
        <v>1096143177.18893</v>
      </c>
      <c r="S2220" s="1">
        <v>1388380684.23243</v>
      </c>
      <c r="T2220" s="1">
        <v>1447738542.7834401</v>
      </c>
      <c r="U2220" s="1">
        <v>1124425781.1073899</v>
      </c>
      <c r="V2220" s="1">
        <v>1242335017.91098</v>
      </c>
      <c r="W2220" s="1">
        <v>1433115755.08216</v>
      </c>
      <c r="X2220" s="1">
        <v>1106888801.2978401</v>
      </c>
      <c r="Y2220" s="1">
        <v>974381958.88774705</v>
      </c>
      <c r="Z2220" s="1">
        <v>977807050.46786797</v>
      </c>
      <c r="AA2220" s="1">
        <v>834649257.39008498</v>
      </c>
      <c r="AB2220" s="1">
        <v>925746925.73702395</v>
      </c>
      <c r="AC2220" s="1">
        <v>609592550.98092699</v>
      </c>
      <c r="AD2220" s="1">
        <v>398073262.51934397</v>
      </c>
      <c r="AE2220" s="1">
        <v>291608866.78707898</v>
      </c>
      <c r="AF2220" s="1">
        <v>286916836.75619102</v>
      </c>
      <c r="AG2220" s="1">
        <v>284539544.65549201</v>
      </c>
      <c r="AH2220" s="1">
        <v>113790300.144118</v>
      </c>
      <c r="AI2220" s="1">
        <v>455588576.18825799</v>
      </c>
      <c r="AJ2220" s="1">
        <v>233872958.44586101</v>
      </c>
      <c r="AK2220" s="1">
        <v>483820279.270311</v>
      </c>
      <c r="AL2220" s="1">
        <v>841766018.64450002</v>
      </c>
      <c r="AM2220" s="1">
        <v>736187359.68053305</v>
      </c>
    </row>
    <row r="2221" spans="1:39" x14ac:dyDescent="0.3">
      <c r="A2221" t="str">
        <f t="shared" si="374"/>
        <v>R&amp;D</v>
      </c>
      <c r="B2221" t="str">
        <f t="shared" si="375"/>
        <v>AC24</v>
      </c>
      <c r="C2221" t="str">
        <f t="shared" si="376"/>
        <v>R&amp;D- DEFENSE SYSTEM: MISSILE/SPACE SYSTEMS (ENGINEERING DEVELOPMENT)</v>
      </c>
      <c r="D2221" s="1">
        <f t="shared" si="377"/>
        <v>1030031.59546399</v>
      </c>
      <c r="E2221" s="1">
        <f t="shared" si="378"/>
        <v>2748062720.5306201</v>
      </c>
      <c r="F2221" s="1">
        <f t="shared" si="379"/>
        <v>3317516964.8867002</v>
      </c>
      <c r="G2221" s="1">
        <f t="shared" si="380"/>
        <v>4041542747.1226902</v>
      </c>
      <c r="H2221" s="2">
        <f t="shared" si="381"/>
        <v>0.20722025014266232</v>
      </c>
      <c r="I2221" s="2">
        <f t="shared" si="382"/>
        <v>3219.7914587244145</v>
      </c>
      <c r="J2221" s="2">
        <f t="shared" si="383"/>
        <v>1.2182432795067009</v>
      </c>
      <c r="K2221" s="2">
        <f t="shared" si="384"/>
        <v>4.1657553301868412E-2</v>
      </c>
      <c r="L2221" s="2">
        <f>AM2221/SUM(AM1:AM$2583)</f>
        <v>7.9346958301794987E-2</v>
      </c>
      <c r="M2221" t="s">
        <v>36</v>
      </c>
      <c r="N2221" t="s">
        <v>4978</v>
      </c>
      <c r="O2221" t="s">
        <v>4979</v>
      </c>
      <c r="P2221" s="1">
        <v>32479525.024483599</v>
      </c>
      <c r="Q2221" s="1">
        <v>28065419.516605198</v>
      </c>
      <c r="R2221" s="1">
        <v>32104290.439758901</v>
      </c>
      <c r="S2221" s="1">
        <v>22418386.540708899</v>
      </c>
      <c r="T2221" s="1">
        <v>215010539.16291401</v>
      </c>
      <c r="U2221" s="1">
        <v>351085644.86885601</v>
      </c>
      <c r="V2221" s="1">
        <v>362681846.21600902</v>
      </c>
      <c r="W2221" s="1">
        <v>513902067.45611501</v>
      </c>
      <c r="X2221" s="1">
        <v>485357764.52380598</v>
      </c>
      <c r="Y2221" s="1">
        <v>325681435.67162299</v>
      </c>
      <c r="Z2221" s="1">
        <v>149356583.12752301</v>
      </c>
      <c r="AA2221" s="1">
        <v>73770774.989159703</v>
      </c>
      <c r="AB2221" s="1">
        <v>46673688.0856907</v>
      </c>
      <c r="AC2221" s="1">
        <v>19622645.5797082</v>
      </c>
      <c r="AD2221" s="1">
        <v>193792.524501604</v>
      </c>
      <c r="AE2221" s="1">
        <v>1030031.59546399</v>
      </c>
      <c r="AF2221" s="1">
        <v>130739865.737802</v>
      </c>
      <c r="AG2221" s="1">
        <v>179138960.43343899</v>
      </c>
      <c r="AH2221" s="1">
        <v>206631801.55646399</v>
      </c>
      <c r="AI2221" s="1">
        <v>866547850.11848104</v>
      </c>
      <c r="AJ2221" s="1">
        <v>1404217350.3223</v>
      </c>
      <c r="AK2221" s="1">
        <v>2748062720.5306201</v>
      </c>
      <c r="AL2221" s="1">
        <v>3317516964.8867002</v>
      </c>
      <c r="AM2221" s="1">
        <v>4041542747.1226902</v>
      </c>
    </row>
    <row r="2222" spans="1:39" x14ac:dyDescent="0.3">
      <c r="A2222" t="str">
        <f t="shared" si="374"/>
        <v>R&amp;D</v>
      </c>
      <c r="B2222" t="str">
        <f t="shared" si="375"/>
        <v>AC25</v>
      </c>
      <c r="C2222" t="str">
        <f t="shared" si="376"/>
        <v>R&amp;D- DEFENSE SYSTEM: MISSILE/SPACE SYSTEMS (OPERATIONAL SYSTEMS DEVELOPMENT)</v>
      </c>
      <c r="D2222" s="1">
        <f t="shared" si="377"/>
        <v>411152091.17638099</v>
      </c>
      <c r="E2222" s="1">
        <f t="shared" si="378"/>
        <v>804146489.74599802</v>
      </c>
      <c r="F2222" s="1">
        <f t="shared" si="379"/>
        <v>326742327.2841</v>
      </c>
      <c r="G2222" s="1">
        <f t="shared" si="380"/>
        <v>144869294.18211201</v>
      </c>
      <c r="H2222" s="2">
        <f t="shared" si="381"/>
        <v>-0.59367810286990552</v>
      </c>
      <c r="I2222" s="2">
        <f t="shared" si="382"/>
        <v>-0.20530058268892493</v>
      </c>
      <c r="J2222" s="2">
        <f t="shared" si="383"/>
        <v>0.44337473931300381</v>
      </c>
      <c r="K2222" s="2">
        <f t="shared" si="384"/>
        <v>4.102853446984191E-3</v>
      </c>
      <c r="L2222" s="2">
        <f>AM2222/SUM(AM1:AM$2583)</f>
        <v>2.8441955371775155E-3</v>
      </c>
      <c r="M2222" t="s">
        <v>36</v>
      </c>
      <c r="N2222" t="s">
        <v>4980</v>
      </c>
      <c r="O2222" t="s">
        <v>4981</v>
      </c>
      <c r="P2222" s="1">
        <v>1207731912.9644401</v>
      </c>
      <c r="Q2222" s="1">
        <v>1157990057.0606301</v>
      </c>
      <c r="R2222" s="1">
        <v>1015284957.57671</v>
      </c>
      <c r="S2222" s="1">
        <v>364681727.95562702</v>
      </c>
      <c r="T2222" s="1">
        <v>487219190.863307</v>
      </c>
      <c r="U2222" s="1">
        <v>586940044.39783895</v>
      </c>
      <c r="V2222" s="1">
        <v>703644626.29517496</v>
      </c>
      <c r="W2222" s="1">
        <v>713714793.66770899</v>
      </c>
      <c r="X2222" s="1">
        <v>743185349.07612705</v>
      </c>
      <c r="Y2222" s="1">
        <v>584878881.330621</v>
      </c>
      <c r="Z2222" s="1">
        <v>734090166.84203506</v>
      </c>
      <c r="AA2222" s="1">
        <v>1154164241.1507399</v>
      </c>
      <c r="AB2222" s="1">
        <v>1916799952.4332199</v>
      </c>
      <c r="AC2222" s="1">
        <v>486493480.05432701</v>
      </c>
      <c r="AD2222" s="1">
        <v>399631454.69507498</v>
      </c>
      <c r="AE2222" s="1">
        <v>411152091.17638099</v>
      </c>
      <c r="AF2222" s="1">
        <v>433553271.60763198</v>
      </c>
      <c r="AG2222" s="1">
        <v>282021863.42572498</v>
      </c>
      <c r="AH2222" s="1">
        <v>461190650.56512499</v>
      </c>
      <c r="AI2222" s="1">
        <v>1080194278.93223</v>
      </c>
      <c r="AJ2222" s="1">
        <v>1260884358.1217401</v>
      </c>
      <c r="AK2222" s="1">
        <v>804146489.74599802</v>
      </c>
      <c r="AL2222" s="1">
        <v>326742327.2841</v>
      </c>
      <c r="AM2222" s="1">
        <v>144869294.18211201</v>
      </c>
    </row>
    <row r="2223" spans="1:39" x14ac:dyDescent="0.3">
      <c r="A2223" t="str">
        <f t="shared" si="374"/>
        <v>R&amp;D</v>
      </c>
      <c r="B2223" t="str">
        <f t="shared" si="375"/>
        <v>AC26</v>
      </c>
      <c r="C2223" t="str">
        <f t="shared" si="376"/>
        <v>R&amp;D- DEFENSE SYSTEM: MISSILE/SPACE SYSTEMS (MANAGEMENT/SUPPORT)</v>
      </c>
      <c r="D2223" s="1">
        <f t="shared" si="377"/>
        <v>63570705.5182015</v>
      </c>
      <c r="E2223" s="1">
        <f t="shared" si="378"/>
        <v>49288121.590351999</v>
      </c>
      <c r="F2223" s="1">
        <f t="shared" si="379"/>
        <v>57699809.963399999</v>
      </c>
      <c r="G2223" s="1">
        <f t="shared" si="380"/>
        <v>33005282.178537</v>
      </c>
      <c r="H2223" s="2">
        <f t="shared" si="381"/>
        <v>0.17066360213440479</v>
      </c>
      <c r="I2223" s="2">
        <f t="shared" si="382"/>
        <v>-9.2352216432780576E-2</v>
      </c>
      <c r="J2223" s="2">
        <f t="shared" si="383"/>
        <v>0.5720171730110174</v>
      </c>
      <c r="K2223" s="2">
        <f t="shared" si="384"/>
        <v>7.2452769179436657E-4</v>
      </c>
      <c r="L2223" s="2">
        <f>AM2223/SUM(AM1:AM$2583)</f>
        <v>6.4798739308740772E-4</v>
      </c>
      <c r="M2223" t="s">
        <v>36</v>
      </c>
      <c r="N2223" t="s">
        <v>4982</v>
      </c>
      <c r="O2223" t="s">
        <v>4983</v>
      </c>
      <c r="P2223" s="1">
        <v>95736291.980645403</v>
      </c>
      <c r="Q2223" s="1">
        <v>186673524.23322299</v>
      </c>
      <c r="R2223" s="1">
        <v>374588340.39738399</v>
      </c>
      <c r="S2223" s="1">
        <v>288340787.40188998</v>
      </c>
      <c r="T2223" s="1">
        <v>287404255.60398501</v>
      </c>
      <c r="U2223" s="1">
        <v>242768063.36029601</v>
      </c>
      <c r="V2223" s="1">
        <v>278664511.44189799</v>
      </c>
      <c r="W2223" s="1">
        <v>235531092.65098199</v>
      </c>
      <c r="X2223" s="1">
        <v>260716725.38487801</v>
      </c>
      <c r="Y2223" s="1">
        <v>250503861.15302101</v>
      </c>
      <c r="Z2223" s="1">
        <v>326027908.65891802</v>
      </c>
      <c r="AA2223" s="1">
        <v>255108789.21330199</v>
      </c>
      <c r="AB2223" s="1">
        <v>169894011.16172501</v>
      </c>
      <c r="AC2223" s="1">
        <v>129863741.09358899</v>
      </c>
      <c r="AD2223" s="1">
        <v>132094378.578215</v>
      </c>
      <c r="AE2223" s="1">
        <v>63570705.5182015</v>
      </c>
      <c r="AF2223" s="1">
        <v>43384335.984361701</v>
      </c>
      <c r="AG2223" s="1">
        <v>52877639.920028299</v>
      </c>
      <c r="AH2223" s="1">
        <v>58093851.581142403</v>
      </c>
      <c r="AI2223" s="1">
        <v>71631397.436552793</v>
      </c>
      <c r="AJ2223" s="1">
        <v>76877130.8435269</v>
      </c>
      <c r="AK2223" s="1">
        <v>49288121.590351999</v>
      </c>
      <c r="AL2223" s="1">
        <v>57699809.963399999</v>
      </c>
      <c r="AM2223" s="1">
        <v>33005282.178537</v>
      </c>
    </row>
    <row r="2224" spans="1:39" x14ac:dyDescent="0.3">
      <c r="A2224" t="str">
        <f t="shared" si="374"/>
        <v>R&amp;D</v>
      </c>
      <c r="B2224" t="str">
        <f t="shared" si="375"/>
        <v>AC27</v>
      </c>
      <c r="C2224" t="str">
        <f t="shared" si="376"/>
        <v>R&amp;D- DEFENSE SYSTEM: MISSILE/SPACE SYSTEMS (COMMERCIALIZED)</v>
      </c>
      <c r="D2224" s="1">
        <f t="shared" si="377"/>
        <v>286575419.15678799</v>
      </c>
      <c r="E2224" s="1">
        <f t="shared" si="378"/>
        <v>286958702.88778698</v>
      </c>
      <c r="F2224" s="1">
        <f t="shared" si="379"/>
        <v>182529329.60159999</v>
      </c>
      <c r="G2224" s="1">
        <f t="shared" si="380"/>
        <v>127621134.1611</v>
      </c>
      <c r="H2224" s="2">
        <f t="shared" si="381"/>
        <v>-0.36391777714099616</v>
      </c>
      <c r="I2224" s="2">
        <f t="shared" si="382"/>
        <v>-0.36306704134405698</v>
      </c>
      <c r="J2224" s="2">
        <f t="shared" si="383"/>
        <v>0.69918152025021907</v>
      </c>
      <c r="K2224" s="2">
        <f t="shared" si="384"/>
        <v>2.2919928842903875E-3</v>
      </c>
      <c r="L2224" s="2">
        <f>AM2224/SUM(AM1:AM$2583)</f>
        <v>2.5055651874319211E-3</v>
      </c>
      <c r="M2224" t="s">
        <v>36</v>
      </c>
      <c r="N2224" t="s">
        <v>4984</v>
      </c>
      <c r="O2224" t="s">
        <v>4985</v>
      </c>
      <c r="P2224" s="1"/>
      <c r="Q2224" s="1">
        <v>50652.790959001497</v>
      </c>
      <c r="R2224" s="1">
        <v>1318342.20828205</v>
      </c>
      <c r="S2224" s="1">
        <v>820187.69811650796</v>
      </c>
      <c r="T2224" s="1"/>
      <c r="U2224" s="1"/>
      <c r="V2224" s="1">
        <v>66224.052147631199</v>
      </c>
      <c r="W2224" s="1"/>
      <c r="X2224" s="1">
        <v>159908.57196738399</v>
      </c>
      <c r="Y2224" s="1"/>
      <c r="Z2224" s="1">
        <v>191149170.47301701</v>
      </c>
      <c r="AA2224" s="1">
        <v>372419786.79304701</v>
      </c>
      <c r="AB2224" s="1">
        <v>381850348.32414299</v>
      </c>
      <c r="AC2224" s="1">
        <v>265060414.57429701</v>
      </c>
      <c r="AD2224" s="1">
        <v>367288511.75671202</v>
      </c>
      <c r="AE2224" s="1">
        <v>286575419.15678799</v>
      </c>
      <c r="AF2224" s="1">
        <v>395225256.15156502</v>
      </c>
      <c r="AG2224" s="1">
        <v>454487264.101291</v>
      </c>
      <c r="AH2224" s="1">
        <v>460622070.97345603</v>
      </c>
      <c r="AI2224" s="1">
        <v>414673367.11648601</v>
      </c>
      <c r="AJ2224" s="1">
        <v>419354986.04141003</v>
      </c>
      <c r="AK2224" s="1">
        <v>286958702.88778698</v>
      </c>
      <c r="AL2224" s="1">
        <v>182529329.60159999</v>
      </c>
      <c r="AM2224" s="1">
        <v>127621134.1611</v>
      </c>
    </row>
    <row r="2225" spans="1:39" x14ac:dyDescent="0.3">
      <c r="A2225" t="str">
        <f t="shared" si="374"/>
        <v>R&amp;D</v>
      </c>
      <c r="B2225" t="str">
        <f t="shared" si="375"/>
        <v>AC31</v>
      </c>
      <c r="C2225" t="str">
        <f t="shared" si="376"/>
        <v>DEFENSE SHIPS (BASIC)</v>
      </c>
      <c r="D2225" s="1">
        <f t="shared" si="377"/>
        <v>0</v>
      </c>
      <c r="E2225" s="1">
        <f t="shared" si="378"/>
        <v>57239924.876194902</v>
      </c>
      <c r="F2225" s="1">
        <f t="shared" si="379"/>
        <v>89570167.516599998</v>
      </c>
      <c r="G2225" s="1">
        <f t="shared" si="380"/>
        <v>40016225.245263502</v>
      </c>
      <c r="H2225" s="2">
        <f t="shared" si="381"/>
        <v>0.56481979510512392</v>
      </c>
      <c r="I2225" s="2" t="e">
        <f t="shared" si="382"/>
        <v>#DIV/0!</v>
      </c>
      <c r="J2225" s="2">
        <f t="shared" si="383"/>
        <v>0.44675840578111359</v>
      </c>
      <c r="K2225" s="2">
        <f t="shared" si="384"/>
        <v>1.1247188988248256E-3</v>
      </c>
      <c r="L2225" s="2">
        <f>AM2225/SUM(AM1:AM$2583)</f>
        <v>7.8563210996386611E-4</v>
      </c>
      <c r="M2225" t="s">
        <v>36</v>
      </c>
      <c r="N2225" t="s">
        <v>4986</v>
      </c>
      <c r="O2225" t="s">
        <v>4987</v>
      </c>
      <c r="P2225" s="1"/>
      <c r="Q2225" s="1">
        <v>157747.71398007299</v>
      </c>
      <c r="R2225" s="1"/>
      <c r="S2225" s="1"/>
      <c r="T2225" s="1"/>
      <c r="U2225" s="1"/>
      <c r="V2225" s="1"/>
      <c r="W2225" s="1">
        <v>-20593.650785218</v>
      </c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>
        <v>57239924.876194902</v>
      </c>
      <c r="AL2225" s="1">
        <v>89570167.516599998</v>
      </c>
      <c r="AM2225" s="1">
        <v>40016225.245263502</v>
      </c>
    </row>
    <row r="2226" spans="1:39" x14ac:dyDescent="0.3">
      <c r="A2226" t="str">
        <f t="shared" si="374"/>
        <v>R&amp;D</v>
      </c>
      <c r="B2226" t="str">
        <f t="shared" si="375"/>
        <v>AC32</v>
      </c>
      <c r="C2226" t="str">
        <f t="shared" si="376"/>
        <v>DEFENSE SHIPS (APPLIED/EXPLORATORY)</v>
      </c>
      <c r="D2226" s="1">
        <f t="shared" si="377"/>
        <v>0</v>
      </c>
      <c r="E2226" s="1">
        <f t="shared" si="378"/>
        <v>943564034.61407602</v>
      </c>
      <c r="F2226" s="1">
        <f t="shared" si="379"/>
        <v>1976761194.5380001</v>
      </c>
      <c r="G2226" s="1">
        <f t="shared" si="380"/>
        <v>1276794701.93099</v>
      </c>
      <c r="H2226" s="2">
        <f t="shared" si="381"/>
        <v>1.0949942155717163</v>
      </c>
      <c r="I2226" s="2" t="e">
        <f t="shared" si="382"/>
        <v>#DIV/0!</v>
      </c>
      <c r="J2226" s="2">
        <f t="shared" si="383"/>
        <v>0.64590235050086398</v>
      </c>
      <c r="K2226" s="2">
        <f t="shared" si="384"/>
        <v>2.4821888086213339E-2</v>
      </c>
      <c r="L2226" s="2">
        <f>AM2226/SUM(AM1:AM$2583)</f>
        <v>2.5067104893594615E-2</v>
      </c>
      <c r="M2226" t="s">
        <v>36</v>
      </c>
      <c r="N2226" t="s">
        <v>4988</v>
      </c>
      <c r="O2226" t="s">
        <v>4989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>
        <v>943564034.61407602</v>
      </c>
      <c r="AL2226" s="1">
        <v>1976761194.5380001</v>
      </c>
      <c r="AM2226" s="1">
        <v>1276794701.93099</v>
      </c>
    </row>
    <row r="2227" spans="1:39" x14ac:dyDescent="0.3">
      <c r="A2227" t="str">
        <f t="shared" si="374"/>
        <v>R&amp;D</v>
      </c>
      <c r="B2227" t="str">
        <f t="shared" si="375"/>
        <v>AC33</v>
      </c>
      <c r="C2227" t="str">
        <f t="shared" si="376"/>
        <v>DEFENSE SHIPS (ADVANCED)</v>
      </c>
      <c r="D2227" s="1">
        <f t="shared" si="377"/>
        <v>0</v>
      </c>
      <c r="E2227" s="1">
        <f t="shared" si="378"/>
        <v>59419803.404183097</v>
      </c>
      <c r="F2227" s="1">
        <f t="shared" si="379"/>
        <v>182555233.8439</v>
      </c>
      <c r="G2227" s="1">
        <f t="shared" si="380"/>
        <v>175611905.47847801</v>
      </c>
      <c r="H2227" s="2">
        <f t="shared" si="381"/>
        <v>2.0722961602907</v>
      </c>
      <c r="I2227" s="2" t="e">
        <f t="shared" si="382"/>
        <v>#DIV/0!</v>
      </c>
      <c r="J2227" s="2">
        <f t="shared" si="383"/>
        <v>0.9619658761941654</v>
      </c>
      <c r="K2227" s="2">
        <f t="shared" si="384"/>
        <v>2.2923181599003627E-3</v>
      </c>
      <c r="L2227" s="2">
        <f>AM2227/SUM(AM1:AM$2583)</f>
        <v>3.4477602769931929E-3</v>
      </c>
      <c r="M2227" t="s">
        <v>36</v>
      </c>
      <c r="N2227" t="s">
        <v>4990</v>
      </c>
      <c r="O2227" t="s">
        <v>4991</v>
      </c>
      <c r="P2227" s="1"/>
      <c r="Q2227" s="1"/>
      <c r="R2227" s="1">
        <v>180976.427178985</v>
      </c>
      <c r="S2227" s="1">
        <v>394296.21703232097</v>
      </c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>
        <v>59419803.404183097</v>
      </c>
      <c r="AL2227" s="1">
        <v>182555233.8439</v>
      </c>
      <c r="AM2227" s="1">
        <v>175611905.47847801</v>
      </c>
    </row>
    <row r="2228" spans="1:39" x14ac:dyDescent="0.3">
      <c r="A2228" t="str">
        <f t="shared" si="374"/>
        <v>R&amp;D</v>
      </c>
      <c r="B2228" t="str">
        <f t="shared" si="375"/>
        <v>AC34</v>
      </c>
      <c r="C2228" t="str">
        <f t="shared" si="376"/>
        <v>DEFENSE SHIPS (ENGINEERING)</v>
      </c>
      <c r="D2228" s="1">
        <f t="shared" si="377"/>
        <v>0</v>
      </c>
      <c r="E2228" s="1">
        <f t="shared" si="378"/>
        <v>22109098.320391301</v>
      </c>
      <c r="F2228" s="1">
        <f t="shared" si="379"/>
        <v>21190943.091699999</v>
      </c>
      <c r="G2228" s="1">
        <f t="shared" si="380"/>
        <v>4443569.0271598697</v>
      </c>
      <c r="H2228" s="2">
        <f t="shared" si="381"/>
        <v>-4.1528388692563034E-2</v>
      </c>
      <c r="I2228" s="2" t="e">
        <f t="shared" si="382"/>
        <v>#DIV/0!</v>
      </c>
      <c r="J2228" s="2">
        <f t="shared" si="383"/>
        <v>0.2096918956334847</v>
      </c>
      <c r="K2228" s="2">
        <f t="shared" si="384"/>
        <v>2.6609143244863591E-4</v>
      </c>
      <c r="L2228" s="2">
        <f>AM2228/SUM(AM1:AM$2583)</f>
        <v>8.7239875555001367E-5</v>
      </c>
      <c r="M2228" t="s">
        <v>36</v>
      </c>
      <c r="N2228" t="s">
        <v>4992</v>
      </c>
      <c r="O2228" t="s">
        <v>4993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>
        <v>22109098.320391301</v>
      </c>
      <c r="AL2228" s="1">
        <v>21190943.091699999</v>
      </c>
      <c r="AM2228" s="1">
        <v>4443569.0271598697</v>
      </c>
    </row>
    <row r="2229" spans="1:39" x14ac:dyDescent="0.3">
      <c r="A2229" t="str">
        <f t="shared" si="374"/>
        <v>R&amp;D</v>
      </c>
      <c r="B2229" t="str">
        <f t="shared" si="375"/>
        <v>AC35</v>
      </c>
      <c r="C2229" t="str">
        <f t="shared" si="376"/>
        <v>DEFENSE SHIPS (OPERATIONAL)</v>
      </c>
      <c r="D2229" s="1">
        <f t="shared" si="377"/>
        <v>0</v>
      </c>
      <c r="E2229" s="1">
        <f t="shared" si="378"/>
        <v>3199950.0565704498</v>
      </c>
      <c r="F2229" s="1">
        <f t="shared" si="379"/>
        <v>400399</v>
      </c>
      <c r="G2229" s="1">
        <f t="shared" si="380"/>
        <v>33382.943280236199</v>
      </c>
      <c r="H2229" s="2">
        <f t="shared" si="381"/>
        <v>-0.87487335960826584</v>
      </c>
      <c r="I2229" s="2" t="e">
        <f t="shared" si="382"/>
        <v>#DIV/0!</v>
      </c>
      <c r="J2229" s="2">
        <f t="shared" si="383"/>
        <v>8.3374192443627981E-2</v>
      </c>
      <c r="K2229" s="2">
        <f t="shared" si="384"/>
        <v>5.0277490246638283E-6</v>
      </c>
      <c r="L2229" s="2">
        <f>AM2229/SUM(AM1:AM$2583)</f>
        <v>6.5540195271567602E-7</v>
      </c>
      <c r="M2229" t="s">
        <v>36</v>
      </c>
      <c r="N2229" t="s">
        <v>4994</v>
      </c>
      <c r="O2229" t="s">
        <v>4995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>
        <v>3199950.0565704498</v>
      </c>
      <c r="AL2229" s="1">
        <v>400399</v>
      </c>
      <c r="AM2229" s="1">
        <v>33382.943280236199</v>
      </c>
    </row>
    <row r="2230" spans="1:39" x14ac:dyDescent="0.3">
      <c r="A2230" t="str">
        <f t="shared" si="374"/>
        <v>R&amp;D</v>
      </c>
      <c r="B2230" t="str">
        <f t="shared" si="375"/>
        <v>AC41</v>
      </c>
      <c r="C2230" t="str">
        <f t="shared" si="376"/>
        <v>DEFENSE TANK - AUTOMOTIVE (BASIC)</v>
      </c>
      <c r="D2230" s="1">
        <f t="shared" si="377"/>
        <v>0</v>
      </c>
      <c r="E2230" s="1">
        <f t="shared" si="378"/>
        <v>0</v>
      </c>
      <c r="F2230" s="1">
        <f t="shared" si="379"/>
        <v>0</v>
      </c>
      <c r="G2230" s="1">
        <f t="shared" si="380"/>
        <v>0</v>
      </c>
      <c r="H2230" s="2" t="e">
        <f t="shared" si="381"/>
        <v>#DIV/0!</v>
      </c>
      <c r="I2230" s="2" t="e">
        <f t="shared" si="382"/>
        <v>#DIV/0!</v>
      </c>
      <c r="J2230" s="2" t="e">
        <f t="shared" si="383"/>
        <v>#DIV/0!</v>
      </c>
      <c r="K2230" s="2">
        <f t="shared" si="384"/>
        <v>0</v>
      </c>
      <c r="L2230" s="2">
        <f>AM2230/SUM(AM1:AM$2583)</f>
        <v>0</v>
      </c>
      <c r="M2230" t="s">
        <v>36</v>
      </c>
      <c r="N2230" t="s">
        <v>4996</v>
      </c>
      <c r="O2230" t="s">
        <v>4997</v>
      </c>
      <c r="P2230" s="1"/>
      <c r="Q2230" s="1">
        <v>392149.774614483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</row>
    <row r="2231" spans="1:39" x14ac:dyDescent="0.3">
      <c r="A2231" t="str">
        <f t="shared" si="374"/>
        <v>R&amp;D</v>
      </c>
      <c r="B2231" t="str">
        <f t="shared" si="375"/>
        <v>AC42</v>
      </c>
      <c r="C2231" t="str">
        <f t="shared" si="376"/>
        <v>R&amp;D- DEFENSE SYSTEM: TANK/AUTOMOTIVE (APPLIED RESEARCH/EXPLORATORY DEVELOPMENT)</v>
      </c>
      <c r="D2231" s="1">
        <f t="shared" si="377"/>
        <v>0</v>
      </c>
      <c r="E2231" s="1">
        <f t="shared" si="378"/>
        <v>0</v>
      </c>
      <c r="F2231" s="1">
        <f t="shared" si="379"/>
        <v>0</v>
      </c>
      <c r="G2231" s="1">
        <f t="shared" si="380"/>
        <v>0</v>
      </c>
      <c r="H2231" s="2" t="e">
        <f t="shared" si="381"/>
        <v>#DIV/0!</v>
      </c>
      <c r="I2231" s="2" t="e">
        <f t="shared" si="382"/>
        <v>#DIV/0!</v>
      </c>
      <c r="J2231" s="2" t="e">
        <f t="shared" si="383"/>
        <v>#DIV/0!</v>
      </c>
      <c r="K2231" s="2">
        <f t="shared" si="384"/>
        <v>0</v>
      </c>
      <c r="L2231" s="2">
        <f>AM2231/SUM(AM1:AM$2583)</f>
        <v>0</v>
      </c>
      <c r="M2231" t="s">
        <v>36</v>
      </c>
      <c r="N2231" t="s">
        <v>4998</v>
      </c>
      <c r="O2231" t="s">
        <v>4999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>
        <v>845190.08852016903</v>
      </c>
      <c r="AI2231" s="1"/>
      <c r="AJ2231" s="1">
        <v>0</v>
      </c>
      <c r="AK2231" s="1"/>
      <c r="AL2231" s="1"/>
      <c r="AM2231" s="1"/>
    </row>
    <row r="2232" spans="1:39" x14ac:dyDescent="0.3">
      <c r="A2232" t="str">
        <f t="shared" si="374"/>
        <v>R&amp;D</v>
      </c>
      <c r="B2232" t="str">
        <f t="shared" si="375"/>
        <v>AC51</v>
      </c>
      <c r="C2232" t="str">
        <f t="shared" si="376"/>
        <v>R&amp;D- DEFENSE SYSTEM: WEAPONS (BASIC RESEARCH)</v>
      </c>
      <c r="D2232" s="1">
        <f t="shared" si="377"/>
        <v>23903576.226087499</v>
      </c>
      <c r="E2232" s="1">
        <f t="shared" si="378"/>
        <v>9147546.6558406893</v>
      </c>
      <c r="F2232" s="1">
        <f t="shared" si="379"/>
        <v>3993370.5411</v>
      </c>
      <c r="G2232" s="1">
        <f t="shared" si="380"/>
        <v>2397814.7668398502</v>
      </c>
      <c r="H2232" s="2">
        <f t="shared" si="381"/>
        <v>-0.5634490108284671</v>
      </c>
      <c r="I2232" s="2">
        <f t="shared" si="382"/>
        <v>-0.83293836439663038</v>
      </c>
      <c r="J2232" s="2">
        <f t="shared" si="383"/>
        <v>0.6004488544605121</v>
      </c>
      <c r="K2232" s="2">
        <f t="shared" si="384"/>
        <v>5.0144143324875412E-5</v>
      </c>
      <c r="L2232" s="2">
        <f>AM2232/SUM(AM1:AM$2583)</f>
        <v>4.7075911409157264E-5</v>
      </c>
      <c r="M2232" t="s">
        <v>36</v>
      </c>
      <c r="N2232" t="s">
        <v>5000</v>
      </c>
      <c r="O2232" t="s">
        <v>5001</v>
      </c>
      <c r="P2232" s="1">
        <v>23125600.051845498</v>
      </c>
      <c r="Q2232" s="1">
        <v>18014687.977987401</v>
      </c>
      <c r="R2232" s="1">
        <v>30146360.803066399</v>
      </c>
      <c r="S2232" s="1">
        <v>72558664.088234693</v>
      </c>
      <c r="T2232" s="1">
        <v>47839228.771717697</v>
      </c>
      <c r="U2232" s="1">
        <v>51285554.8099223</v>
      </c>
      <c r="V2232" s="1">
        <v>45016988.342596903</v>
      </c>
      <c r="W2232" s="1">
        <v>52460753.541414499</v>
      </c>
      <c r="X2232" s="1">
        <v>28347136.882141501</v>
      </c>
      <c r="Y2232" s="1">
        <v>26042772.008137099</v>
      </c>
      <c r="Z2232" s="1">
        <v>21685231.4850793</v>
      </c>
      <c r="AA2232" s="1">
        <v>22609399.310424998</v>
      </c>
      <c r="AB2232" s="1">
        <v>23246439.8912763</v>
      </c>
      <c r="AC2232" s="1">
        <v>40885425.751095101</v>
      </c>
      <c r="AD2232" s="1">
        <v>28040525.960354201</v>
      </c>
      <c r="AE2232" s="1">
        <v>23903576.226087499</v>
      </c>
      <c r="AF2232" s="1">
        <v>27188000.448389798</v>
      </c>
      <c r="AG2232" s="1">
        <v>17241680.886316098</v>
      </c>
      <c r="AH2232" s="1">
        <v>25197843.801029898</v>
      </c>
      <c r="AI2232" s="1">
        <v>29087775.010487299</v>
      </c>
      <c r="AJ2232" s="1">
        <v>9914098.8539050408</v>
      </c>
      <c r="AK2232" s="1">
        <v>9147546.6558406893</v>
      </c>
      <c r="AL2232" s="1">
        <v>3993370.5411</v>
      </c>
      <c r="AM2232" s="1">
        <v>2397814.7668398502</v>
      </c>
    </row>
    <row r="2233" spans="1:39" x14ac:dyDescent="0.3">
      <c r="A2233" t="str">
        <f t="shared" si="374"/>
        <v>R&amp;D</v>
      </c>
      <c r="B2233" t="str">
        <f t="shared" si="375"/>
        <v>AC52</v>
      </c>
      <c r="C2233" t="str">
        <f t="shared" si="376"/>
        <v>R&amp;D- DEFENSE SYSTEM: WEAPONS (APPLIED RESEARCH/EXPLORATORY DEVELOPMENT)</v>
      </c>
      <c r="D2233" s="1">
        <f t="shared" si="377"/>
        <v>137830336.825124</v>
      </c>
      <c r="E2233" s="1">
        <f t="shared" si="378"/>
        <v>119335579.123852</v>
      </c>
      <c r="F2233" s="1">
        <f t="shared" si="379"/>
        <v>73931007.789700001</v>
      </c>
      <c r="G2233" s="1">
        <f t="shared" si="380"/>
        <v>29696137.454303298</v>
      </c>
      <c r="H2233" s="2">
        <f t="shared" si="381"/>
        <v>-0.38047807424665048</v>
      </c>
      <c r="I2233" s="2">
        <f t="shared" si="382"/>
        <v>-0.46360859667997478</v>
      </c>
      <c r="J2233" s="2">
        <f t="shared" si="383"/>
        <v>0.40167364604003863</v>
      </c>
      <c r="K2233" s="2">
        <f t="shared" si="384"/>
        <v>9.2834036125734104E-4</v>
      </c>
      <c r="L2233" s="2">
        <f>AM2233/SUM(AM1:AM$2583)</f>
        <v>5.8301948729566296E-4</v>
      </c>
      <c r="M2233" t="s">
        <v>36</v>
      </c>
      <c r="N2233" t="s">
        <v>5002</v>
      </c>
      <c r="O2233" t="s">
        <v>5003</v>
      </c>
      <c r="P2233" s="1">
        <v>18078377.6751865</v>
      </c>
      <c r="Q2233" s="1">
        <v>20173675.248264302</v>
      </c>
      <c r="R2233" s="1">
        <v>22865836.422036201</v>
      </c>
      <c r="S2233" s="1">
        <v>36781879.450758398</v>
      </c>
      <c r="T2233" s="1">
        <v>70713148.908208802</v>
      </c>
      <c r="U2233" s="1">
        <v>72202581.227762595</v>
      </c>
      <c r="V2233" s="1">
        <v>72672905.493603602</v>
      </c>
      <c r="W2233" s="1">
        <v>57688278.522693202</v>
      </c>
      <c r="X2233" s="1">
        <v>152519887.726587</v>
      </c>
      <c r="Y2233" s="1">
        <v>147141285.17625999</v>
      </c>
      <c r="Z2233" s="1">
        <v>167859187.344354</v>
      </c>
      <c r="AA2233" s="1">
        <v>169444538.55292499</v>
      </c>
      <c r="AB2233" s="1">
        <v>205191058.26089001</v>
      </c>
      <c r="AC2233" s="1">
        <v>203823794.32916999</v>
      </c>
      <c r="AD2233" s="1">
        <v>182637930.37077999</v>
      </c>
      <c r="AE2233" s="1">
        <v>137830336.825124</v>
      </c>
      <c r="AF2233" s="1">
        <v>202281815.852644</v>
      </c>
      <c r="AG2233" s="1">
        <v>164384757.36711001</v>
      </c>
      <c r="AH2233" s="1">
        <v>207569069.58372301</v>
      </c>
      <c r="AI2233" s="1">
        <v>224217412.21364999</v>
      </c>
      <c r="AJ2233" s="1">
        <v>211736742.71526399</v>
      </c>
      <c r="AK2233" s="1">
        <v>119335579.123852</v>
      </c>
      <c r="AL2233" s="1">
        <v>73931007.789700001</v>
      </c>
      <c r="AM2233" s="1">
        <v>29696137.454303298</v>
      </c>
    </row>
    <row r="2234" spans="1:39" x14ac:dyDescent="0.3">
      <c r="A2234" t="str">
        <f t="shared" si="374"/>
        <v>R&amp;D</v>
      </c>
      <c r="B2234" t="str">
        <f t="shared" si="375"/>
        <v>AC53</v>
      </c>
      <c r="C2234" t="str">
        <f t="shared" si="376"/>
        <v>R&amp;D- DEFENSE SYSTEM: WEAPONS (ADVANCED DEVELOPMENT)</v>
      </c>
      <c r="D2234" s="1">
        <f t="shared" si="377"/>
        <v>103659145.119847</v>
      </c>
      <c r="E2234" s="1">
        <f t="shared" si="378"/>
        <v>185043678.12943801</v>
      </c>
      <c r="F2234" s="1">
        <f t="shared" si="379"/>
        <v>150168836.20750001</v>
      </c>
      <c r="G2234" s="1">
        <f t="shared" si="380"/>
        <v>59206072.538604401</v>
      </c>
      <c r="H2234" s="2">
        <f t="shared" si="381"/>
        <v>-0.18846816208194406</v>
      </c>
      <c r="I2234" s="2">
        <f t="shared" si="382"/>
        <v>0.44867909178568044</v>
      </c>
      <c r="J2234" s="2">
        <f t="shared" si="383"/>
        <v>0.39426337736808953</v>
      </c>
      <c r="K2234" s="2">
        <f t="shared" si="384"/>
        <v>1.8856471164442478E-3</v>
      </c>
      <c r="L2234" s="2">
        <f>AM2234/SUM(AM1:AM$2583)</f>
        <v>1.1623832934287851E-3</v>
      </c>
      <c r="M2234" t="s">
        <v>36</v>
      </c>
      <c r="N2234" t="s">
        <v>5004</v>
      </c>
      <c r="O2234" t="s">
        <v>5005</v>
      </c>
      <c r="P2234" s="1">
        <v>64902106.874823101</v>
      </c>
      <c r="Q2234" s="1">
        <v>41774109.160484202</v>
      </c>
      <c r="R2234" s="1">
        <v>81462899.474469706</v>
      </c>
      <c r="S2234" s="1">
        <v>462587586.72270602</v>
      </c>
      <c r="T2234" s="1">
        <v>136675620.54848599</v>
      </c>
      <c r="U2234" s="1">
        <v>182007688.66531801</v>
      </c>
      <c r="V2234" s="1">
        <v>122652106.491033</v>
      </c>
      <c r="W2234" s="1">
        <v>100101862.373109</v>
      </c>
      <c r="X2234" s="1">
        <v>103103748.84692</v>
      </c>
      <c r="Y2234" s="1">
        <v>92575626.461865306</v>
      </c>
      <c r="Z2234" s="1">
        <v>103890790.692792</v>
      </c>
      <c r="AA2234" s="1">
        <v>68053374.521394297</v>
      </c>
      <c r="AB2234" s="1">
        <v>82568942.687917098</v>
      </c>
      <c r="AC2234" s="1">
        <v>135567831.55882201</v>
      </c>
      <c r="AD2234" s="1">
        <v>40165638.301014997</v>
      </c>
      <c r="AE2234" s="1">
        <v>103659145.119847</v>
      </c>
      <c r="AF2234" s="1">
        <v>112830994.397074</v>
      </c>
      <c r="AG2234" s="1">
        <v>54966100.902815603</v>
      </c>
      <c r="AH2234" s="1">
        <v>142179994.73633599</v>
      </c>
      <c r="AI2234" s="1">
        <v>115438832.495847</v>
      </c>
      <c r="AJ2234" s="1">
        <v>261513828.294615</v>
      </c>
      <c r="AK2234" s="1">
        <v>185043678.12943801</v>
      </c>
      <c r="AL2234" s="1">
        <v>150168836.20750001</v>
      </c>
      <c r="AM2234" s="1">
        <v>59206072.538604401</v>
      </c>
    </row>
    <row r="2235" spans="1:39" x14ac:dyDescent="0.3">
      <c r="A2235" t="str">
        <f t="shared" si="374"/>
        <v>R&amp;D</v>
      </c>
      <c r="B2235" t="str">
        <f t="shared" si="375"/>
        <v>AC54</v>
      </c>
      <c r="C2235" t="str">
        <f t="shared" si="376"/>
        <v>R&amp;D- DEFENSE SYSTEM: WEAPONS (ENGINEERING DEVELOPMENT)</v>
      </c>
      <c r="D2235" s="1">
        <f t="shared" si="377"/>
        <v>12808722.954724301</v>
      </c>
      <c r="E2235" s="1">
        <f t="shared" si="378"/>
        <v>2875352.4822082901</v>
      </c>
      <c r="F2235" s="1">
        <f t="shared" si="379"/>
        <v>821791.36040000001</v>
      </c>
      <c r="G2235" s="1">
        <f t="shared" si="380"/>
        <v>74875.955873963903</v>
      </c>
      <c r="H2235" s="2">
        <f t="shared" si="381"/>
        <v>-0.71419456728002317</v>
      </c>
      <c r="I2235" s="2">
        <f t="shared" si="382"/>
        <v>-0.93584127291184049</v>
      </c>
      <c r="J2235" s="2">
        <f t="shared" si="383"/>
        <v>9.1113096927082152E-2</v>
      </c>
      <c r="K2235" s="2">
        <f t="shared" si="384"/>
        <v>1.0319108466125691E-5</v>
      </c>
      <c r="L2235" s="2">
        <f>AM2235/SUM(AM1:AM$2583)</f>
        <v>1.4700275910153814E-6</v>
      </c>
      <c r="M2235" t="s">
        <v>36</v>
      </c>
      <c r="N2235" t="s">
        <v>5006</v>
      </c>
      <c r="O2235" t="s">
        <v>5007</v>
      </c>
      <c r="P2235" s="1">
        <v>450003826.85662299</v>
      </c>
      <c r="Q2235" s="1">
        <v>528693813.84515297</v>
      </c>
      <c r="R2235" s="1">
        <v>558397155.19517696</v>
      </c>
      <c r="S2235" s="1">
        <v>418104063.74891102</v>
      </c>
      <c r="T2235" s="1">
        <v>631259787.14914501</v>
      </c>
      <c r="U2235" s="1">
        <v>558240067.57297301</v>
      </c>
      <c r="V2235" s="1">
        <v>564745284.83413506</v>
      </c>
      <c r="W2235" s="1">
        <v>653136283.79203796</v>
      </c>
      <c r="X2235" s="1">
        <v>509903304.08900702</v>
      </c>
      <c r="Y2235" s="1">
        <v>328968324.78868002</v>
      </c>
      <c r="Z2235" s="1">
        <v>165283735.877422</v>
      </c>
      <c r="AA2235" s="1">
        <v>-5702263.2063929001</v>
      </c>
      <c r="AB2235" s="1">
        <v>1165843.5688775601</v>
      </c>
      <c r="AC2235" s="1">
        <v>23401201.012576099</v>
      </c>
      <c r="AD2235" s="1">
        <v>2564782.1104666898</v>
      </c>
      <c r="AE2235" s="1">
        <v>12808722.954724301</v>
      </c>
      <c r="AF2235" s="1">
        <v>766230.139746945</v>
      </c>
      <c r="AG2235" s="1">
        <v>0</v>
      </c>
      <c r="AH2235" s="1">
        <v>1881589.2318951599</v>
      </c>
      <c r="AI2235" s="1">
        <v>10052966.0933867</v>
      </c>
      <c r="AJ2235" s="1">
        <v>5991184.6166140102</v>
      </c>
      <c r="AK2235" s="1">
        <v>2875352.4822082901</v>
      </c>
      <c r="AL2235" s="1">
        <v>821791.36040000001</v>
      </c>
      <c r="AM2235" s="1">
        <v>74875.955873963903</v>
      </c>
    </row>
    <row r="2236" spans="1:39" x14ac:dyDescent="0.3">
      <c r="A2236" t="str">
        <f t="shared" si="374"/>
        <v>R&amp;D</v>
      </c>
      <c r="B2236" t="str">
        <f t="shared" si="375"/>
        <v>AC55</v>
      </c>
      <c r="C2236" t="str">
        <f t="shared" si="376"/>
        <v>R&amp;D- DEFENSE SYSTEM: WEAPONS (OPERATIONAL SYSTEMS DEVELOPMENT)</v>
      </c>
      <c r="D2236" s="1">
        <f t="shared" si="377"/>
        <v>-1664003.39885538</v>
      </c>
      <c r="E2236" s="1">
        <f t="shared" si="378"/>
        <v>2196196.9597638701</v>
      </c>
      <c r="F2236" s="1">
        <f t="shared" si="379"/>
        <v>0</v>
      </c>
      <c r="G2236" s="1">
        <f t="shared" si="380"/>
        <v>-3744081.66374416</v>
      </c>
      <c r="H2236" s="2">
        <f t="shared" si="381"/>
        <v>-1</v>
      </c>
      <c r="I2236" s="2">
        <f t="shared" si="382"/>
        <v>-1</v>
      </c>
      <c r="J2236" s="2" t="e">
        <f t="shared" si="383"/>
        <v>#DIV/0!</v>
      </c>
      <c r="K2236" s="2">
        <f t="shared" si="384"/>
        <v>0</v>
      </c>
      <c r="L2236" s="2">
        <f>AM2236/SUM(AM1:AM$2583)</f>
        <v>-7.3506952725694991E-5</v>
      </c>
      <c r="M2236" t="s">
        <v>36</v>
      </c>
      <c r="N2236" t="s">
        <v>5008</v>
      </c>
      <c r="O2236" t="s">
        <v>5009</v>
      </c>
      <c r="P2236" s="1">
        <v>435610443.09021503</v>
      </c>
      <c r="Q2236" s="1">
        <v>62837615.601153001</v>
      </c>
      <c r="R2236" s="1">
        <v>783510631.06914699</v>
      </c>
      <c r="S2236" s="1">
        <v>63362273.827190302</v>
      </c>
      <c r="T2236" s="1">
        <v>62117440.2116981</v>
      </c>
      <c r="U2236" s="1">
        <v>26325750.9570929</v>
      </c>
      <c r="V2236" s="1">
        <v>28221709.922335401</v>
      </c>
      <c r="W2236" s="1">
        <v>58578590.722486801</v>
      </c>
      <c r="X2236" s="1">
        <v>58190707.4794719</v>
      </c>
      <c r="Y2236" s="1">
        <v>69170122.976444796</v>
      </c>
      <c r="Z2236" s="1">
        <v>40302708.179725297</v>
      </c>
      <c r="AA2236" s="1">
        <v>18620992.096775498</v>
      </c>
      <c r="AB2236" s="1">
        <v>24131726.170892</v>
      </c>
      <c r="AC2236" s="1">
        <v>16604942.746438099</v>
      </c>
      <c r="AD2236" s="1">
        <v>7893362.5730337901</v>
      </c>
      <c r="AE2236" s="1">
        <v>-1664003.39885538</v>
      </c>
      <c r="AF2236" s="1">
        <v>45152574.944457099</v>
      </c>
      <c r="AG2236" s="1">
        <v>60872312.236856401</v>
      </c>
      <c r="AH2236" s="1">
        <v>33208704.591513898</v>
      </c>
      <c r="AI2236" s="1">
        <v>10463792.8738437</v>
      </c>
      <c r="AJ2236" s="1">
        <v>15595759.633401301</v>
      </c>
      <c r="AK2236" s="1">
        <v>2196196.9597638701</v>
      </c>
      <c r="AL2236" s="1">
        <v>0</v>
      </c>
      <c r="AM2236" s="1">
        <v>-3744081.66374416</v>
      </c>
    </row>
    <row r="2237" spans="1:39" x14ac:dyDescent="0.3">
      <c r="A2237" t="str">
        <f t="shared" si="374"/>
        <v>R&amp;D</v>
      </c>
      <c r="B2237" t="str">
        <f t="shared" si="375"/>
        <v>AC56</v>
      </c>
      <c r="C2237" t="str">
        <f t="shared" si="376"/>
        <v>R&amp;D- DEFENSE SYSTEM: WEAPONS (MANAGEMENT/SUPPORT)</v>
      </c>
      <c r="D2237" s="1">
        <f t="shared" si="377"/>
        <v>4347985.45488468</v>
      </c>
      <c r="E2237" s="1">
        <f t="shared" si="378"/>
        <v>1194486.05192177</v>
      </c>
      <c r="F2237" s="1">
        <f t="shared" si="379"/>
        <v>1374378.7187000001</v>
      </c>
      <c r="G2237" s="1">
        <f t="shared" si="380"/>
        <v>332039.60038484202</v>
      </c>
      <c r="H2237" s="2">
        <f t="shared" si="381"/>
        <v>0.15060256793187876</v>
      </c>
      <c r="I2237" s="2">
        <f t="shared" si="382"/>
        <v>-0.68390448106122925</v>
      </c>
      <c r="J2237" s="2">
        <f t="shared" si="383"/>
        <v>0.24159250712126296</v>
      </c>
      <c r="K2237" s="2">
        <f t="shared" si="384"/>
        <v>1.7257863437377834E-5</v>
      </c>
      <c r="L2237" s="2">
        <f>AM2237/SUM(AM1:AM$2583)</f>
        <v>6.5188800353621312E-6</v>
      </c>
      <c r="M2237" t="s">
        <v>36</v>
      </c>
      <c r="N2237" t="s">
        <v>5010</v>
      </c>
      <c r="O2237" t="s">
        <v>5011</v>
      </c>
      <c r="P2237" s="1">
        <v>21293166.6720713</v>
      </c>
      <c r="Q2237" s="1">
        <v>138354150.07923201</v>
      </c>
      <c r="R2237" s="1">
        <v>72296827.641602993</v>
      </c>
      <c r="S2237" s="1">
        <v>67456218.066520005</v>
      </c>
      <c r="T2237" s="1">
        <v>103777067.010572</v>
      </c>
      <c r="U2237" s="1">
        <v>91051524.638465807</v>
      </c>
      <c r="V2237" s="1">
        <v>51231729.830026999</v>
      </c>
      <c r="W2237" s="1">
        <v>48250602.5662046</v>
      </c>
      <c r="X2237" s="1">
        <v>31250818.778877299</v>
      </c>
      <c r="Y2237" s="1">
        <v>41559398.964362398</v>
      </c>
      <c r="Z2237" s="1">
        <v>26400847.433938202</v>
      </c>
      <c r="AA2237" s="1">
        <v>14922869.7156395</v>
      </c>
      <c r="AB2237" s="1">
        <v>7826265.8311073501</v>
      </c>
      <c r="AC2237" s="1">
        <v>3834679.1059668502</v>
      </c>
      <c r="AD2237" s="1">
        <v>7068598.9116760604</v>
      </c>
      <c r="AE2237" s="1">
        <v>4347985.45488468</v>
      </c>
      <c r="AF2237" s="1">
        <v>2823088.65382548</v>
      </c>
      <c r="AG2237" s="1">
        <v>1395728.47216247</v>
      </c>
      <c r="AH2237" s="1">
        <v>559891.76844064204</v>
      </c>
      <c r="AI2237" s="1">
        <v>0</v>
      </c>
      <c r="AJ2237" s="1">
        <v>1433553.300056</v>
      </c>
      <c r="AK2237" s="1">
        <v>1194486.05192177</v>
      </c>
      <c r="AL2237" s="1">
        <v>1374378.7187000001</v>
      </c>
      <c r="AM2237" s="1">
        <v>332039.60038484202</v>
      </c>
    </row>
    <row r="2238" spans="1:39" x14ac:dyDescent="0.3">
      <c r="A2238" t="str">
        <f t="shared" si="374"/>
        <v>R&amp;D</v>
      </c>
      <c r="B2238" t="str">
        <f t="shared" si="375"/>
        <v>AC57</v>
      </c>
      <c r="C2238" t="str">
        <f t="shared" si="376"/>
        <v>R&amp;D- DEFENSE SYSTEM: WEAPONS (COMMERCIALIZED)</v>
      </c>
      <c r="D2238" s="1">
        <f t="shared" si="377"/>
        <v>12550770.4445142</v>
      </c>
      <c r="E2238" s="1">
        <f t="shared" si="378"/>
        <v>0</v>
      </c>
      <c r="F2238" s="1">
        <f t="shared" si="379"/>
        <v>-21766.769100000001</v>
      </c>
      <c r="G2238" s="1">
        <f t="shared" si="380"/>
        <v>0</v>
      </c>
      <c r="H2238" s="2" t="e">
        <f t="shared" si="381"/>
        <v>#DIV/0!</v>
      </c>
      <c r="I2238" s="2">
        <f t="shared" si="382"/>
        <v>-1.0017342974438286</v>
      </c>
      <c r="J2238" s="2">
        <f t="shared" si="383"/>
        <v>0</v>
      </c>
      <c r="K2238" s="2">
        <f t="shared" si="384"/>
        <v>-2.7332199159490352E-7</v>
      </c>
      <c r="L2238" s="2">
        <f>AM2238/SUM(AM1:AM$2583)</f>
        <v>0</v>
      </c>
      <c r="M2238" t="s">
        <v>36</v>
      </c>
      <c r="N2238" t="s">
        <v>5012</v>
      </c>
      <c r="O2238" t="s">
        <v>5013</v>
      </c>
      <c r="P2238" s="1"/>
      <c r="Q2238" s="1"/>
      <c r="R2238" s="1">
        <v>968980.80095819</v>
      </c>
      <c r="S2238" s="1">
        <v>4644612.0081459796</v>
      </c>
      <c r="T2238" s="1">
        <v>13895947.1022601</v>
      </c>
      <c r="U2238" s="1">
        <v>38843744.434756197</v>
      </c>
      <c r="V2238" s="1">
        <v>19315601.1394099</v>
      </c>
      <c r="W2238" s="1">
        <v>25550430.007539898</v>
      </c>
      <c r="X2238" s="1">
        <v>100219459.581516</v>
      </c>
      <c r="Y2238" s="1">
        <v>130239384.803882</v>
      </c>
      <c r="Z2238" s="1">
        <v>52685590.472968802</v>
      </c>
      <c r="AA2238" s="1">
        <v>16321870.5485484</v>
      </c>
      <c r="AB2238" s="1">
        <v>6225065.3450769903</v>
      </c>
      <c r="AC2238" s="1">
        <v>14337639.8157364</v>
      </c>
      <c r="AD2238" s="1">
        <v>15980186.572088899</v>
      </c>
      <c r="AE2238" s="1">
        <v>12550770.4445142</v>
      </c>
      <c r="AF2238" s="1">
        <v>8877557.5583609492</v>
      </c>
      <c r="AG2238" s="1">
        <v>14945600.3863343</v>
      </c>
      <c r="AH2238" s="1">
        <v>11456932.516213</v>
      </c>
      <c r="AI2238" s="1">
        <v>-2351588.6138381199</v>
      </c>
      <c r="AJ2238" s="1">
        <v>-118813.04401022301</v>
      </c>
      <c r="AK2238" s="1"/>
      <c r="AL2238" s="1">
        <v>-21766.769100000001</v>
      </c>
      <c r="AM2238" s="1"/>
    </row>
    <row r="2239" spans="1:39" x14ac:dyDescent="0.3">
      <c r="A2239" t="str">
        <f t="shared" si="374"/>
        <v>R&amp;D</v>
      </c>
      <c r="B2239" t="str">
        <f t="shared" si="375"/>
        <v>AC61</v>
      </c>
      <c r="C2239" t="str">
        <f t="shared" si="376"/>
        <v>R&amp;D- DEFENSE SYSTEM: ELECTRONICS/COMMUNICATION EQUIPMENT (BASIC RESEARCH)</v>
      </c>
      <c r="D2239" s="1">
        <f t="shared" si="377"/>
        <v>1389550575.35041</v>
      </c>
      <c r="E2239" s="1">
        <f t="shared" si="378"/>
        <v>1349000855.3059299</v>
      </c>
      <c r="F2239" s="1">
        <f t="shared" si="379"/>
        <v>1233638547.3115001</v>
      </c>
      <c r="G2239" s="1">
        <f t="shared" si="380"/>
        <v>889185710.07011604</v>
      </c>
      <c r="H2239" s="2">
        <f t="shared" si="381"/>
        <v>-8.5516853114424252E-2</v>
      </c>
      <c r="I2239" s="2">
        <f t="shared" si="382"/>
        <v>-0.11220320498200853</v>
      </c>
      <c r="J2239" s="2">
        <f t="shared" si="383"/>
        <v>0.72078301379925358</v>
      </c>
      <c r="K2239" s="2">
        <f t="shared" si="384"/>
        <v>1.5490610623485815E-2</v>
      </c>
      <c r="L2239" s="2">
        <f>AM2239/SUM(AM1:AM$2583)</f>
        <v>1.7457239938811819E-2</v>
      </c>
      <c r="M2239" t="s">
        <v>36</v>
      </c>
      <c r="N2239" t="s">
        <v>5014</v>
      </c>
      <c r="O2239" t="s">
        <v>5015</v>
      </c>
      <c r="P2239" s="1">
        <v>25782015.3637508</v>
      </c>
      <c r="Q2239" s="1">
        <v>7848458.2956247898</v>
      </c>
      <c r="R2239" s="1">
        <v>25802763.489357501</v>
      </c>
      <c r="S2239" s="1">
        <v>112539756.789794</v>
      </c>
      <c r="T2239" s="1">
        <v>164132431.77211201</v>
      </c>
      <c r="U2239" s="1">
        <v>561114617.96494102</v>
      </c>
      <c r="V2239" s="1">
        <v>542235835.27805102</v>
      </c>
      <c r="W2239" s="1">
        <v>1130923380.4600501</v>
      </c>
      <c r="X2239" s="1">
        <v>1208939540.45436</v>
      </c>
      <c r="Y2239" s="1">
        <v>1316224154.6513901</v>
      </c>
      <c r="Z2239" s="1">
        <v>1862063171.4460299</v>
      </c>
      <c r="AA2239" s="1">
        <v>1596043400.7592199</v>
      </c>
      <c r="AB2239" s="1">
        <v>1573499209.79391</v>
      </c>
      <c r="AC2239" s="1">
        <v>1307232202.8346701</v>
      </c>
      <c r="AD2239" s="1">
        <v>1485534919.12413</v>
      </c>
      <c r="AE2239" s="1">
        <v>1389550575.35041</v>
      </c>
      <c r="AF2239" s="1">
        <v>1474867822.8103399</v>
      </c>
      <c r="AG2239" s="1">
        <v>1474331729.94469</v>
      </c>
      <c r="AH2239" s="1">
        <v>1389673780.0495</v>
      </c>
      <c r="AI2239" s="1">
        <v>1437095681.56037</v>
      </c>
      <c r="AJ2239" s="1">
        <v>1352194952.6299901</v>
      </c>
      <c r="AK2239" s="1">
        <v>1349000855.3059299</v>
      </c>
      <c r="AL2239" s="1">
        <v>1233638547.3115001</v>
      </c>
      <c r="AM2239" s="1">
        <v>889185710.07011604</v>
      </c>
    </row>
    <row r="2240" spans="1:39" x14ac:dyDescent="0.3">
      <c r="A2240" t="str">
        <f t="shared" si="374"/>
        <v>R&amp;D</v>
      </c>
      <c r="B2240" t="str">
        <f t="shared" si="375"/>
        <v>AC62</v>
      </c>
      <c r="C2240" t="str">
        <f t="shared" si="376"/>
        <v>R&amp;D- DEFENSE SYSTEM: ELECTRONICS/COMMUNICATION EQUIPMENT (APPLIED RESEARCH/EXPLORATORY DEVELOPMENT)</v>
      </c>
      <c r="D2240" s="1">
        <f t="shared" si="377"/>
        <v>379136872.816544</v>
      </c>
      <c r="E2240" s="1">
        <f t="shared" si="378"/>
        <v>285706604.77208799</v>
      </c>
      <c r="F2240" s="1">
        <f t="shared" si="379"/>
        <v>147803498.5054</v>
      </c>
      <c r="G2240" s="1">
        <f t="shared" si="380"/>
        <v>71811336.441029102</v>
      </c>
      <c r="H2240" s="2">
        <f t="shared" si="381"/>
        <v>-0.48267384779814648</v>
      </c>
      <c r="I2240" s="2">
        <f t="shared" si="382"/>
        <v>-0.61015794267808166</v>
      </c>
      <c r="J2240" s="2">
        <f t="shared" si="383"/>
        <v>0.48585681101726746</v>
      </c>
      <c r="K2240" s="2">
        <f t="shared" si="384"/>
        <v>1.8559459325633344E-3</v>
      </c>
      <c r="L2240" s="2">
        <f>AM2240/SUM(AM1:AM$2583)</f>
        <v>1.4098604109134096E-3</v>
      </c>
      <c r="M2240" t="s">
        <v>36</v>
      </c>
      <c r="N2240" t="s">
        <v>5016</v>
      </c>
      <c r="O2240" t="s">
        <v>5017</v>
      </c>
      <c r="P2240" s="1">
        <v>99247523.816951498</v>
      </c>
      <c r="Q2240" s="1">
        <v>131784483.091849</v>
      </c>
      <c r="R2240" s="1">
        <v>160885829.232829</v>
      </c>
      <c r="S2240" s="1">
        <v>186103151.493949</v>
      </c>
      <c r="T2240" s="1">
        <v>229208859.57563001</v>
      </c>
      <c r="U2240" s="1">
        <v>222399453.935875</v>
      </c>
      <c r="V2240" s="1">
        <v>260735862.80383</v>
      </c>
      <c r="W2240" s="1">
        <v>324907434.89427203</v>
      </c>
      <c r="X2240" s="1">
        <v>374763290.26195401</v>
      </c>
      <c r="Y2240" s="1">
        <v>420345458.98181403</v>
      </c>
      <c r="Z2240" s="1">
        <v>431963512.37488002</v>
      </c>
      <c r="AA2240" s="1">
        <v>427417993.88006097</v>
      </c>
      <c r="AB2240" s="1">
        <v>444432208.886397</v>
      </c>
      <c r="AC2240" s="1">
        <v>312594866.647259</v>
      </c>
      <c r="AD2240" s="1">
        <v>346774664.95856398</v>
      </c>
      <c r="AE2240" s="1">
        <v>379136872.816544</v>
      </c>
      <c r="AF2240" s="1">
        <v>385824719.38915497</v>
      </c>
      <c r="AG2240" s="1">
        <v>324442191.92837203</v>
      </c>
      <c r="AH2240" s="1">
        <v>373363166.05155498</v>
      </c>
      <c r="AI2240" s="1">
        <v>527221730.78230101</v>
      </c>
      <c r="AJ2240" s="1">
        <v>636434860.24567294</v>
      </c>
      <c r="AK2240" s="1">
        <v>285706604.77208799</v>
      </c>
      <c r="AL2240" s="1">
        <v>147803498.5054</v>
      </c>
      <c r="AM2240" s="1">
        <v>71811336.441029102</v>
      </c>
    </row>
    <row r="2241" spans="1:39" x14ac:dyDescent="0.3">
      <c r="A2241" t="str">
        <f t="shared" ref="A2241:A2304" si="385">M2241</f>
        <v>R&amp;D</v>
      </c>
      <c r="B2241" t="str">
        <f t="shared" ref="B2241:B2304" si="386">N2241</f>
        <v>AC63</v>
      </c>
      <c r="C2241" t="str">
        <f t="shared" ref="C2241:C2304" si="387">O2241</f>
        <v>R&amp;D- DEFENSE SYSTEM: ELECTRONICS/COMMUNICATION EQUIPMENT (ADVANCED DEVELOPMENT)</v>
      </c>
      <c r="D2241" s="1">
        <f t="shared" ref="D2241:D2304" si="388">AE2241</f>
        <v>79813709.917185098</v>
      </c>
      <c r="E2241" s="1">
        <f t="shared" ref="E2241:E2304" si="389">AK2241</f>
        <v>166702433.73203501</v>
      </c>
      <c r="F2241" s="1">
        <f t="shared" ref="F2241:F2304" si="390">AL2241</f>
        <v>122573423.9029</v>
      </c>
      <c r="G2241" s="1">
        <f t="shared" ref="G2241:G2304" si="391">AM2241</f>
        <v>60047688.364471197</v>
      </c>
      <c r="H2241" s="2">
        <f t="shared" si="381"/>
        <v>-0.26471725001969659</v>
      </c>
      <c r="I2241" s="2">
        <f t="shared" si="382"/>
        <v>0.5357439721832562</v>
      </c>
      <c r="J2241" s="2">
        <f t="shared" si="383"/>
        <v>0.48989158051128334</v>
      </c>
      <c r="K2241" s="2">
        <f t="shared" si="384"/>
        <v>1.5391357432898471E-3</v>
      </c>
      <c r="L2241" s="2">
        <f>AM2241/SUM(AM1:AM$2583)</f>
        <v>1.1789066014870077E-3</v>
      </c>
      <c r="M2241" t="s">
        <v>36</v>
      </c>
      <c r="N2241" t="s">
        <v>5018</v>
      </c>
      <c r="O2241" t="s">
        <v>5019</v>
      </c>
      <c r="P2241" s="1">
        <v>197440058.313636</v>
      </c>
      <c r="Q2241" s="1">
        <v>187115034.84501901</v>
      </c>
      <c r="R2241" s="1">
        <v>243789174.40775001</v>
      </c>
      <c r="S2241" s="1">
        <v>277401447.61472303</v>
      </c>
      <c r="T2241" s="1">
        <v>292451381.55220699</v>
      </c>
      <c r="U2241" s="1">
        <v>292995217.158966</v>
      </c>
      <c r="V2241" s="1">
        <v>290442183.543989</v>
      </c>
      <c r="W2241" s="1">
        <v>257548418.67723101</v>
      </c>
      <c r="X2241" s="1">
        <v>152920164.82030901</v>
      </c>
      <c r="Y2241" s="1">
        <v>127604693.329815</v>
      </c>
      <c r="Z2241" s="1">
        <v>179699516.21882999</v>
      </c>
      <c r="AA2241" s="1">
        <v>220773604.28078201</v>
      </c>
      <c r="AB2241" s="1">
        <v>306554498.734779</v>
      </c>
      <c r="AC2241" s="1">
        <v>183885072.93315199</v>
      </c>
      <c r="AD2241" s="1">
        <v>71157332.987005606</v>
      </c>
      <c r="AE2241" s="1">
        <v>79813709.917185098</v>
      </c>
      <c r="AF2241" s="1">
        <v>179897569.209943</v>
      </c>
      <c r="AG2241" s="1">
        <v>233877720.63408801</v>
      </c>
      <c r="AH2241" s="1">
        <v>281431716.14137</v>
      </c>
      <c r="AI2241" s="1">
        <v>268840095.19149899</v>
      </c>
      <c r="AJ2241" s="1">
        <v>250200767.693883</v>
      </c>
      <c r="AK2241" s="1">
        <v>166702433.73203501</v>
      </c>
      <c r="AL2241" s="1">
        <v>122573423.9029</v>
      </c>
      <c r="AM2241" s="1">
        <v>60047688.364471197</v>
      </c>
    </row>
    <row r="2242" spans="1:39" x14ac:dyDescent="0.3">
      <c r="A2242" t="str">
        <f t="shared" si="385"/>
        <v>R&amp;D</v>
      </c>
      <c r="B2242" t="str">
        <f t="shared" si="386"/>
        <v>AC64</v>
      </c>
      <c r="C2242" t="str">
        <f t="shared" si="387"/>
        <v>R&amp;D- DEFENSE SYSTEM: ELECTRONICS/COMMUNICATION EQUIPMENT (ENGINEERING DEVELOPMENT)</v>
      </c>
      <c r="D2242" s="1">
        <f t="shared" si="388"/>
        <v>275353967.21636802</v>
      </c>
      <c r="E2242" s="1">
        <f t="shared" si="389"/>
        <v>154151809.46001601</v>
      </c>
      <c r="F2242" s="1">
        <f t="shared" si="390"/>
        <v>142075880.8242</v>
      </c>
      <c r="G2242" s="1">
        <f t="shared" si="391"/>
        <v>50027424.7317186</v>
      </c>
      <c r="H2242" s="2">
        <f t="shared" ref="H2242:H2305" si="392">AL2242/AK2242-1</f>
        <v>-7.8337897415004187E-2</v>
      </c>
      <c r="I2242" s="2">
        <f t="shared" ref="I2242:I2305" si="393">AL2242/AE2242-1</f>
        <v>-0.48402457295064349</v>
      </c>
      <c r="J2242" s="2">
        <f t="shared" ref="J2242:J2305" si="394">AM2242/AL2242</f>
        <v>0.3521176461585403</v>
      </c>
      <c r="K2242" s="2">
        <f t="shared" ref="K2242:K2305" si="395">AL2242/SUM(AL$1:AL$2583)</f>
        <v>1.7840251130550424E-3</v>
      </c>
      <c r="L2242" s="2">
        <f>AM2242/SUM(AM1:AM$2583)</f>
        <v>9.8218037826270678E-4</v>
      </c>
      <c r="M2242" t="s">
        <v>36</v>
      </c>
      <c r="N2242" t="s">
        <v>5020</v>
      </c>
      <c r="O2242" t="s">
        <v>5021</v>
      </c>
      <c r="P2242" s="1">
        <v>629300156.06175005</v>
      </c>
      <c r="Q2242" s="1">
        <v>656361098.95437098</v>
      </c>
      <c r="R2242" s="1">
        <v>562582194.69657898</v>
      </c>
      <c r="S2242" s="1">
        <v>125101832.02062</v>
      </c>
      <c r="T2242" s="1">
        <v>80084755.084669203</v>
      </c>
      <c r="U2242" s="1">
        <v>43861530.166898198</v>
      </c>
      <c r="V2242" s="1">
        <v>24150203.017908901</v>
      </c>
      <c r="W2242" s="1">
        <v>51707525.862298802</v>
      </c>
      <c r="X2242" s="1">
        <v>145231965.72086999</v>
      </c>
      <c r="Y2242" s="1">
        <v>346987235.56496298</v>
      </c>
      <c r="Z2242" s="1">
        <v>507218445.24339002</v>
      </c>
      <c r="AA2242" s="1">
        <v>696432051.29745495</v>
      </c>
      <c r="AB2242" s="1">
        <v>636441013.33196199</v>
      </c>
      <c r="AC2242" s="1">
        <v>178265283.76688099</v>
      </c>
      <c r="AD2242" s="1">
        <v>194394632.91920599</v>
      </c>
      <c r="AE2242" s="1">
        <v>275353967.21636802</v>
      </c>
      <c r="AF2242" s="1">
        <v>286289578.383053</v>
      </c>
      <c r="AG2242" s="1">
        <v>353852574.63785797</v>
      </c>
      <c r="AH2242" s="1">
        <v>259174092.58302599</v>
      </c>
      <c r="AI2242" s="1">
        <v>355421599.55056298</v>
      </c>
      <c r="AJ2242" s="1">
        <v>276518833.46038699</v>
      </c>
      <c r="AK2242" s="1">
        <v>154151809.46001601</v>
      </c>
      <c r="AL2242" s="1">
        <v>142075880.8242</v>
      </c>
      <c r="AM2242" s="1">
        <v>50027424.7317186</v>
      </c>
    </row>
    <row r="2243" spans="1:39" x14ac:dyDescent="0.3">
      <c r="A2243" t="str">
        <f t="shared" si="385"/>
        <v>R&amp;D</v>
      </c>
      <c r="B2243" t="str">
        <f t="shared" si="386"/>
        <v>AC65</v>
      </c>
      <c r="C2243" t="str">
        <f t="shared" si="387"/>
        <v>R&amp;D- DEFENSE SYSTEM: ELECTRONICS/COMMUNICATION EQUIPMENT (OPERATIONAL SYSTEMS DEVELOPMENT)</v>
      </c>
      <c r="D2243" s="1">
        <f t="shared" si="388"/>
        <v>150319717.542716</v>
      </c>
      <c r="E2243" s="1">
        <f t="shared" si="389"/>
        <v>1416291.9489436201</v>
      </c>
      <c r="F2243" s="1">
        <f t="shared" si="390"/>
        <v>0</v>
      </c>
      <c r="G2243" s="1">
        <f t="shared" si="391"/>
        <v>-49093.146670691996</v>
      </c>
      <c r="H2243" s="2">
        <f t="shared" si="392"/>
        <v>-1</v>
      </c>
      <c r="I2243" s="2">
        <f t="shared" si="393"/>
        <v>-1</v>
      </c>
      <c r="J2243" s="2" t="e">
        <f t="shared" si="394"/>
        <v>#DIV/0!</v>
      </c>
      <c r="K2243" s="2">
        <f t="shared" si="395"/>
        <v>0</v>
      </c>
      <c r="L2243" s="2">
        <f>AM2243/SUM(AM1:AM$2583)</f>
        <v>-9.6383784745480244E-7</v>
      </c>
      <c r="M2243" t="s">
        <v>36</v>
      </c>
      <c r="N2243" t="s">
        <v>5022</v>
      </c>
      <c r="O2243" t="s">
        <v>5023</v>
      </c>
      <c r="P2243" s="1">
        <v>448932933.90547597</v>
      </c>
      <c r="Q2243" s="1">
        <v>569096765.67842901</v>
      </c>
      <c r="R2243" s="1">
        <v>749324465.68304002</v>
      </c>
      <c r="S2243" s="1">
        <v>679355081.81006503</v>
      </c>
      <c r="T2243" s="1">
        <v>853711411.90422297</v>
      </c>
      <c r="U2243" s="1">
        <v>1375887784.30392</v>
      </c>
      <c r="V2243" s="1">
        <v>606615853.55516803</v>
      </c>
      <c r="W2243" s="1">
        <v>859860684.86710703</v>
      </c>
      <c r="X2243" s="1">
        <v>564394076.57086003</v>
      </c>
      <c r="Y2243" s="1">
        <v>960347258.22684705</v>
      </c>
      <c r="Z2243" s="1">
        <v>897399007.40681505</v>
      </c>
      <c r="AA2243" s="1">
        <v>808292051.48755503</v>
      </c>
      <c r="AB2243" s="1">
        <v>481703979.23083901</v>
      </c>
      <c r="AC2243" s="1">
        <v>254004705.159329</v>
      </c>
      <c r="AD2243" s="1">
        <v>206435297.80291599</v>
      </c>
      <c r="AE2243" s="1">
        <v>150319717.542716</v>
      </c>
      <c r="AF2243" s="1">
        <v>44343326.211884402</v>
      </c>
      <c r="AG2243" s="1">
        <v>28242977.110395201</v>
      </c>
      <c r="AH2243" s="1">
        <v>4713803.0484421402</v>
      </c>
      <c r="AI2243" s="1">
        <v>13161909.1328476</v>
      </c>
      <c r="AJ2243" s="1">
        <v>8970928.9854336698</v>
      </c>
      <c r="AK2243" s="1">
        <v>1416291.9489436201</v>
      </c>
      <c r="AL2243" s="1">
        <v>0</v>
      </c>
      <c r="AM2243" s="1">
        <v>-49093.146670691996</v>
      </c>
    </row>
    <row r="2244" spans="1:39" x14ac:dyDescent="0.3">
      <c r="A2244" t="str">
        <f t="shared" si="385"/>
        <v>R&amp;D</v>
      </c>
      <c r="B2244" t="str">
        <f t="shared" si="386"/>
        <v>AC66</v>
      </c>
      <c r="C2244" t="str">
        <f t="shared" si="387"/>
        <v>R&amp;D- DEFENSE SYSTEM: ELECTRONICS/COMMUNICATION EQUIPMENT (MANAGEMENT/SUPPORT)</v>
      </c>
      <c r="D2244" s="1">
        <f t="shared" si="388"/>
        <v>2961580.7511809999</v>
      </c>
      <c r="E2244" s="1">
        <f t="shared" si="389"/>
        <v>1551303.1955394601</v>
      </c>
      <c r="F2244" s="1">
        <f t="shared" si="390"/>
        <v>2101871.7000000002</v>
      </c>
      <c r="G2244" s="1">
        <f t="shared" si="391"/>
        <v>0</v>
      </c>
      <c r="H2244" s="2">
        <f t="shared" si="392"/>
        <v>0.35490709104681617</v>
      </c>
      <c r="I2244" s="2">
        <f t="shared" si="393"/>
        <v>-0.29028722274014329</v>
      </c>
      <c r="J2244" s="2">
        <f t="shared" si="394"/>
        <v>0</v>
      </c>
      <c r="K2244" s="2">
        <f t="shared" si="395"/>
        <v>2.6392881574737958E-5</v>
      </c>
      <c r="L2244" s="2">
        <f>AM2244/SUM(AM1:AM$2583)</f>
        <v>0</v>
      </c>
      <c r="M2244" t="s">
        <v>36</v>
      </c>
      <c r="N2244" t="s">
        <v>5024</v>
      </c>
      <c r="O2244" t="s">
        <v>5025</v>
      </c>
      <c r="P2244" s="1">
        <v>43287973.812635101</v>
      </c>
      <c r="Q2244" s="1">
        <v>43662371.381505601</v>
      </c>
      <c r="R2244" s="1">
        <v>51990682.6956947</v>
      </c>
      <c r="S2244" s="1">
        <v>60856480.163361304</v>
      </c>
      <c r="T2244" s="1">
        <v>78030703.804563105</v>
      </c>
      <c r="U2244" s="1">
        <v>49880904.766642198</v>
      </c>
      <c r="V2244" s="1">
        <v>63375067.307082303</v>
      </c>
      <c r="W2244" s="1">
        <v>80160355.340793401</v>
      </c>
      <c r="X2244" s="1">
        <v>104443026.550937</v>
      </c>
      <c r="Y2244" s="1">
        <v>78882491.165340096</v>
      </c>
      <c r="Z2244" s="1">
        <v>62554195.925915398</v>
      </c>
      <c r="AA2244" s="1">
        <v>39752076.499330603</v>
      </c>
      <c r="AB2244" s="1">
        <v>19987903.515295099</v>
      </c>
      <c r="AC2244" s="1">
        <v>18984917.052389801</v>
      </c>
      <c r="AD2244" s="1">
        <v>9471560.9114493094</v>
      </c>
      <c r="AE2244" s="1">
        <v>2961580.7511809999</v>
      </c>
      <c r="AF2244" s="1">
        <v>148682.78885353799</v>
      </c>
      <c r="AG2244" s="1">
        <v>2100730.2219642098</v>
      </c>
      <c r="AH2244" s="1">
        <v>135596.28081663299</v>
      </c>
      <c r="AI2244" s="1">
        <v>501560.64867591299</v>
      </c>
      <c r="AJ2244" s="1">
        <v>22167961.6763069</v>
      </c>
      <c r="AK2244" s="1">
        <v>1551303.1955394601</v>
      </c>
      <c r="AL2244" s="1">
        <v>2101871.7000000002</v>
      </c>
      <c r="AM2244" s="1">
        <v>0</v>
      </c>
    </row>
    <row r="2245" spans="1:39" x14ac:dyDescent="0.3">
      <c r="A2245" t="str">
        <f t="shared" si="385"/>
        <v>R&amp;D</v>
      </c>
      <c r="B2245" t="str">
        <f t="shared" si="386"/>
        <v>AC67</v>
      </c>
      <c r="C2245" t="str">
        <f t="shared" si="387"/>
        <v>R&amp;D- DEFENSE SYSTEM: ELECTRONICS/COMMUNICATION EQUIPMENT (COMMERCIALIZED)</v>
      </c>
      <c r="D2245" s="1">
        <f t="shared" si="388"/>
        <v>325212558.94637102</v>
      </c>
      <c r="E2245" s="1">
        <f t="shared" si="389"/>
        <v>79937432.580347896</v>
      </c>
      <c r="F2245" s="1">
        <f t="shared" si="390"/>
        <v>25739701.632300001</v>
      </c>
      <c r="G2245" s="1">
        <f t="shared" si="391"/>
        <v>-2768873.6348571102</v>
      </c>
      <c r="H2245" s="2">
        <f t="shared" si="392"/>
        <v>-0.67800189721594917</v>
      </c>
      <c r="I2245" s="2">
        <f t="shared" si="393"/>
        <v>-0.92085268257876662</v>
      </c>
      <c r="J2245" s="2">
        <f t="shared" si="394"/>
        <v>-0.10757209521739489</v>
      </c>
      <c r="K2245" s="2">
        <f t="shared" si="395"/>
        <v>3.2320949796811252E-4</v>
      </c>
      <c r="L2245" s="2">
        <f>AM2245/SUM(AM1:AM$2583)</f>
        <v>-5.4360850446122245E-5</v>
      </c>
      <c r="M2245" t="s">
        <v>36</v>
      </c>
      <c r="N2245" t="s">
        <v>5026</v>
      </c>
      <c r="O2245" t="s">
        <v>5027</v>
      </c>
      <c r="P2245" s="1"/>
      <c r="Q2245" s="1">
        <v>4143854.19133972</v>
      </c>
      <c r="R2245" s="1">
        <v>5543417.1690502102</v>
      </c>
      <c r="S2245" s="1">
        <v>44875702.579379201</v>
      </c>
      <c r="T2245" s="1">
        <v>9742715.9066948798</v>
      </c>
      <c r="U2245" s="1">
        <v>98094395.565977395</v>
      </c>
      <c r="V2245" s="1">
        <v>149706941.51200199</v>
      </c>
      <c r="W2245" s="1">
        <v>335100264.204651</v>
      </c>
      <c r="X2245" s="1">
        <v>325168488.943483</v>
      </c>
      <c r="Y2245" s="1">
        <v>273166552.92441601</v>
      </c>
      <c r="Z2245" s="1">
        <v>205226393.29401299</v>
      </c>
      <c r="AA2245" s="1">
        <v>205764994.18969601</v>
      </c>
      <c r="AB2245" s="1">
        <v>166295965.95724699</v>
      </c>
      <c r="AC2245" s="1">
        <v>184949142.85503799</v>
      </c>
      <c r="AD2245" s="1">
        <v>707890150.37546396</v>
      </c>
      <c r="AE2245" s="1">
        <v>325212558.94637102</v>
      </c>
      <c r="AF2245" s="1">
        <v>405034696.49057001</v>
      </c>
      <c r="AG2245" s="1">
        <v>289537250.42780602</v>
      </c>
      <c r="AH2245" s="1">
        <v>180247115.909244</v>
      </c>
      <c r="AI2245" s="1">
        <v>240321078.75318301</v>
      </c>
      <c r="AJ2245" s="1">
        <v>247420322.91497999</v>
      </c>
      <c r="AK2245" s="1">
        <v>79937432.580347896</v>
      </c>
      <c r="AL2245" s="1">
        <v>25739701.632300001</v>
      </c>
      <c r="AM2245" s="1">
        <v>-2768873.6348571102</v>
      </c>
    </row>
    <row r="2246" spans="1:39" x14ac:dyDescent="0.3">
      <c r="A2246" t="str">
        <f t="shared" si="385"/>
        <v>R&amp;D</v>
      </c>
      <c r="B2246" t="str">
        <f t="shared" si="386"/>
        <v>AC91</v>
      </c>
      <c r="C2246" t="str">
        <f t="shared" si="387"/>
        <v>R&amp;D- DEFENSE SYSTEM: MISCELLANEOUS HARD GOODS (BASIC RESEARCH)</v>
      </c>
      <c r="D2246" s="1">
        <f t="shared" si="388"/>
        <v>3265293.29472443</v>
      </c>
      <c r="E2246" s="1">
        <f t="shared" si="389"/>
        <v>8123936.5718872398</v>
      </c>
      <c r="F2246" s="1">
        <f t="shared" si="390"/>
        <v>4885024.875</v>
      </c>
      <c r="G2246" s="1">
        <f t="shared" si="391"/>
        <v>69990.497278131705</v>
      </c>
      <c r="H2246" s="2">
        <f t="shared" si="392"/>
        <v>-0.39868746736593752</v>
      </c>
      <c r="I2246" s="2">
        <f t="shared" si="393"/>
        <v>0.4960447451665333</v>
      </c>
      <c r="J2246" s="2">
        <f t="shared" si="394"/>
        <v>1.4327562104406215E-2</v>
      </c>
      <c r="K2246" s="2">
        <f t="shared" si="395"/>
        <v>6.134051046765799E-5</v>
      </c>
      <c r="L2246" s="2">
        <f>AM2246/SUM(AM1:AM$2583)</f>
        <v>1.3741121686770622E-6</v>
      </c>
      <c r="M2246" t="s">
        <v>36</v>
      </c>
      <c r="N2246" t="s">
        <v>5028</v>
      </c>
      <c r="O2246" t="s">
        <v>5029</v>
      </c>
      <c r="P2246" s="1">
        <v>605898.76866343897</v>
      </c>
      <c r="Q2246" s="1">
        <v>569374.59883967601</v>
      </c>
      <c r="R2246" s="1">
        <v>3417503.2173996898</v>
      </c>
      <c r="S2246" s="1">
        <v>12559346.036366699</v>
      </c>
      <c r="T2246" s="1">
        <v>2771040.1162018902</v>
      </c>
      <c r="U2246" s="1">
        <v>4292376.6717508901</v>
      </c>
      <c r="V2246" s="1">
        <v>1523583.8249087799</v>
      </c>
      <c r="W2246" s="1">
        <v>7737631.8469681405</v>
      </c>
      <c r="X2246" s="1">
        <v>7693223.1339059202</v>
      </c>
      <c r="Y2246" s="1">
        <v>79755466.630474597</v>
      </c>
      <c r="Z2246" s="1">
        <v>-1375703.4852273499</v>
      </c>
      <c r="AA2246" s="1">
        <v>380410.609409625</v>
      </c>
      <c r="AB2246" s="1">
        <v>6964829.3981711101</v>
      </c>
      <c r="AC2246" s="1">
        <v>518706.090236847</v>
      </c>
      <c r="AD2246" s="1">
        <v>8952021.5798889101</v>
      </c>
      <c r="AE2246" s="1">
        <v>3265293.29472443</v>
      </c>
      <c r="AF2246" s="1">
        <v>4947844.7473052898</v>
      </c>
      <c r="AG2246" s="1">
        <v>79911.496559577194</v>
      </c>
      <c r="AH2246" s="1"/>
      <c r="AI2246" s="1">
        <v>335817.81329241197</v>
      </c>
      <c r="AJ2246" s="1">
        <v>124624.73108656501</v>
      </c>
      <c r="AK2246" s="1">
        <v>8123936.5718872398</v>
      </c>
      <c r="AL2246" s="1">
        <v>4885024.875</v>
      </c>
      <c r="AM2246" s="1">
        <v>69990.497278131705</v>
      </c>
    </row>
    <row r="2247" spans="1:39" x14ac:dyDescent="0.3">
      <c r="A2247" t="str">
        <f t="shared" si="385"/>
        <v>R&amp;D</v>
      </c>
      <c r="B2247" t="str">
        <f t="shared" si="386"/>
        <v>AC92</v>
      </c>
      <c r="C2247" t="str">
        <f t="shared" si="387"/>
        <v>R&amp;D- DEFENSE SYSTEM: MISCELLANEOUS HARD GOODS (APPLIED RESEARCH/EXPLORATORY DEVELOPMENT)</v>
      </c>
      <c r="D2247" s="1">
        <f t="shared" si="388"/>
        <v>3498063.9548897198</v>
      </c>
      <c r="E2247" s="1">
        <f t="shared" si="389"/>
        <v>1930452.2602353101</v>
      </c>
      <c r="F2247" s="1">
        <f t="shared" si="390"/>
        <v>876078</v>
      </c>
      <c r="G2247" s="1">
        <f t="shared" si="391"/>
        <v>38151.935177412801</v>
      </c>
      <c r="H2247" s="2">
        <f t="shared" si="392"/>
        <v>-0.54617991957324463</v>
      </c>
      <c r="I2247" s="2">
        <f t="shared" si="393"/>
        <v>-0.7495534640596303</v>
      </c>
      <c r="J2247" s="2">
        <f t="shared" si="394"/>
        <v>4.3548559805648354E-2</v>
      </c>
      <c r="K2247" s="2">
        <f t="shared" si="395"/>
        <v>1.1000777499517825E-5</v>
      </c>
      <c r="L2247" s="2">
        <f>AM2247/SUM(AM1:AM$2583)</f>
        <v>7.490308031036297E-7</v>
      </c>
      <c r="M2247" t="s">
        <v>36</v>
      </c>
      <c r="N2247" t="s">
        <v>5030</v>
      </c>
      <c r="O2247" t="s">
        <v>5031</v>
      </c>
      <c r="P2247" s="1">
        <v>8699185.9160301499</v>
      </c>
      <c r="Q2247" s="1">
        <v>5878082.07956817</v>
      </c>
      <c r="R2247" s="1">
        <v>9222915.0415234994</v>
      </c>
      <c r="S2247" s="1">
        <v>8003980.6680260999</v>
      </c>
      <c r="T2247" s="1">
        <v>14304276.540256999</v>
      </c>
      <c r="U2247" s="1">
        <v>534202.76918294304</v>
      </c>
      <c r="V2247" s="1">
        <v>9717829.6613944806</v>
      </c>
      <c r="W2247" s="1">
        <v>17176179.1172635</v>
      </c>
      <c r="X2247" s="1">
        <v>10888523.382185001</v>
      </c>
      <c r="Y2247" s="1">
        <v>5498034.1281859996</v>
      </c>
      <c r="Z2247" s="1">
        <v>1356230.5156733899</v>
      </c>
      <c r="AA2247" s="1">
        <v>2085413.6228747701</v>
      </c>
      <c r="AB2247" s="1">
        <v>7766742.8989798203</v>
      </c>
      <c r="AC2247" s="1">
        <v>6994872.8038921896</v>
      </c>
      <c r="AD2247" s="1">
        <v>9029954.2824358791</v>
      </c>
      <c r="AE2247" s="1">
        <v>3498063.9548897198</v>
      </c>
      <c r="AF2247" s="1">
        <v>27825253.142616101</v>
      </c>
      <c r="AG2247" s="1">
        <v>9262264.2864756808</v>
      </c>
      <c r="AH2247" s="1">
        <v>9103119.7685572896</v>
      </c>
      <c r="AI2247" s="1">
        <v>12649012.196803199</v>
      </c>
      <c r="AJ2247" s="1">
        <v>6372981.56541079</v>
      </c>
      <c r="AK2247" s="1">
        <v>1930452.2602353101</v>
      </c>
      <c r="AL2247" s="1">
        <v>876078</v>
      </c>
      <c r="AM2247" s="1">
        <v>38151.935177412801</v>
      </c>
    </row>
    <row r="2248" spans="1:39" x14ac:dyDescent="0.3">
      <c r="A2248" t="str">
        <f t="shared" si="385"/>
        <v>R&amp;D</v>
      </c>
      <c r="B2248" t="str">
        <f t="shared" si="386"/>
        <v>AC93</v>
      </c>
      <c r="C2248" t="str">
        <f t="shared" si="387"/>
        <v>R&amp;D- DEFENSE SYSTEM: MISCELLANEOUS HARD GOODS (ADVANCED DEVELOPMENT)</v>
      </c>
      <c r="D2248" s="1">
        <f t="shared" si="388"/>
        <v>0</v>
      </c>
      <c r="E2248" s="1">
        <f t="shared" si="389"/>
        <v>53970578.626568899</v>
      </c>
      <c r="F2248" s="1">
        <f t="shared" si="390"/>
        <v>40234088.704400003</v>
      </c>
      <c r="G2248" s="1">
        <f t="shared" si="391"/>
        <v>14491004.3899343</v>
      </c>
      <c r="H2248" s="2">
        <f t="shared" si="392"/>
        <v>-0.25451811471605434</v>
      </c>
      <c r="I2248" s="2" t="e">
        <f t="shared" si="393"/>
        <v>#DIV/0!</v>
      </c>
      <c r="J2248" s="2">
        <f t="shared" si="394"/>
        <v>0.36016733214463392</v>
      </c>
      <c r="K2248" s="2">
        <f t="shared" si="395"/>
        <v>5.0521330033737619E-4</v>
      </c>
      <c r="L2248" s="2">
        <f>AM2248/SUM(AM1:AM$2583)</f>
        <v>2.8449955698175858E-4</v>
      </c>
      <c r="M2248" t="s">
        <v>36</v>
      </c>
      <c r="N2248" t="s">
        <v>5032</v>
      </c>
      <c r="O2248" t="s">
        <v>5033</v>
      </c>
      <c r="P2248" s="1">
        <v>6806629.6053739302</v>
      </c>
      <c r="Q2248" s="1">
        <v>930877.14758211002</v>
      </c>
      <c r="R2248" s="1">
        <v>3918752.44874566</v>
      </c>
      <c r="S2248" s="1">
        <v>2785485.04731195</v>
      </c>
      <c r="T2248" s="1">
        <v>6262588.4445912102</v>
      </c>
      <c r="U2248" s="1">
        <v>6347087.1053450303</v>
      </c>
      <c r="V2248" s="1">
        <v>8336951.8809194602</v>
      </c>
      <c r="W2248" s="1">
        <v>5641595.9587089801</v>
      </c>
      <c r="X2248" s="1">
        <v>5087673.30709673</v>
      </c>
      <c r="Y2248" s="1">
        <v>5942547.3663301598</v>
      </c>
      <c r="Z2248" s="1">
        <v>6549513.8542734599</v>
      </c>
      <c r="AA2248" s="1">
        <v>6810231.7905665701</v>
      </c>
      <c r="AB2248" s="1">
        <v>15257334.477016199</v>
      </c>
      <c r="AC2248" s="1">
        <v>1867111.7857063301</v>
      </c>
      <c r="AD2248" s="1">
        <v>921363.56955500296</v>
      </c>
      <c r="AE2248" s="1">
        <v>0</v>
      </c>
      <c r="AF2248" s="1">
        <v>0</v>
      </c>
      <c r="AG2248" s="1">
        <v>5615239.1554688001</v>
      </c>
      <c r="AH2248" s="1">
        <v>30803736.169186499</v>
      </c>
      <c r="AI2248" s="1">
        <v>34526714.4517482</v>
      </c>
      <c r="AJ2248" s="1">
        <v>66752346.032023601</v>
      </c>
      <c r="AK2248" s="1">
        <v>53970578.626568899</v>
      </c>
      <c r="AL2248" s="1">
        <v>40234088.704400003</v>
      </c>
      <c r="AM2248" s="1">
        <v>14491004.3899343</v>
      </c>
    </row>
    <row r="2249" spans="1:39" x14ac:dyDescent="0.3">
      <c r="A2249" t="str">
        <f t="shared" si="385"/>
        <v>R&amp;D</v>
      </c>
      <c r="B2249" t="str">
        <f t="shared" si="386"/>
        <v>AC94</v>
      </c>
      <c r="C2249" t="str">
        <f t="shared" si="387"/>
        <v>R&amp;D- DEFENSE SYSTEM: MISCELLANEOUS HARD GOODS (ENGINEERING DEVELOPMENT)</v>
      </c>
      <c r="D2249" s="1">
        <f t="shared" si="388"/>
        <v>0</v>
      </c>
      <c r="E2249" s="1">
        <f t="shared" si="389"/>
        <v>0</v>
      </c>
      <c r="F2249" s="1">
        <f t="shared" si="390"/>
        <v>0</v>
      </c>
      <c r="G2249" s="1">
        <f t="shared" si="391"/>
        <v>0</v>
      </c>
      <c r="H2249" s="2" t="e">
        <f t="shared" si="392"/>
        <v>#DIV/0!</v>
      </c>
      <c r="I2249" s="2" t="e">
        <f t="shared" si="393"/>
        <v>#DIV/0!</v>
      </c>
      <c r="J2249" s="2" t="e">
        <f t="shared" si="394"/>
        <v>#DIV/0!</v>
      </c>
      <c r="K2249" s="2">
        <f t="shared" si="395"/>
        <v>0</v>
      </c>
      <c r="L2249" s="2">
        <f>AM2249/SUM(AM1:AM$2583)</f>
        <v>0</v>
      </c>
      <c r="M2249" t="s">
        <v>36</v>
      </c>
      <c r="N2249" t="s">
        <v>5034</v>
      </c>
      <c r="O2249" t="s">
        <v>5035</v>
      </c>
      <c r="P2249" s="1">
        <v>345619.19921607402</v>
      </c>
      <c r="Q2249" s="1"/>
      <c r="R2249" s="1"/>
      <c r="S2249" s="1">
        <v>127840.893333035</v>
      </c>
      <c r="T2249" s="1">
        <v>-32608.521843448001</v>
      </c>
      <c r="U2249" s="1"/>
      <c r="V2249" s="1"/>
      <c r="W2249" s="1"/>
      <c r="X2249" s="1">
        <v>6664984.2141406303</v>
      </c>
      <c r="Y2249" s="1">
        <v>1979051.3788765599</v>
      </c>
      <c r="Z2249" s="1">
        <v>317724.03249518899</v>
      </c>
      <c r="AA2249" s="1">
        <v>0</v>
      </c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</row>
    <row r="2250" spans="1:39" x14ac:dyDescent="0.3">
      <c r="A2250" t="str">
        <f t="shared" si="385"/>
        <v>R&amp;D</v>
      </c>
      <c r="B2250" t="str">
        <f t="shared" si="386"/>
        <v>AC95</v>
      </c>
      <c r="C2250" t="str">
        <f t="shared" si="387"/>
        <v>R&amp;D- DEFENSE SYSTEM: MISCELLANEOUS HARD GOODS (OPERATIONAL SYSTEMS DEVELOPMENT)</v>
      </c>
      <c r="D2250" s="1">
        <f t="shared" si="388"/>
        <v>0</v>
      </c>
      <c r="E2250" s="1">
        <f t="shared" si="389"/>
        <v>0</v>
      </c>
      <c r="F2250" s="1">
        <f t="shared" si="390"/>
        <v>0</v>
      </c>
      <c r="G2250" s="1">
        <f t="shared" si="391"/>
        <v>0</v>
      </c>
      <c r="H2250" s="2" t="e">
        <f t="shared" si="392"/>
        <v>#DIV/0!</v>
      </c>
      <c r="I2250" s="2" t="e">
        <f t="shared" si="393"/>
        <v>#DIV/0!</v>
      </c>
      <c r="J2250" s="2" t="e">
        <f t="shared" si="394"/>
        <v>#DIV/0!</v>
      </c>
      <c r="K2250" s="2">
        <f t="shared" si="395"/>
        <v>0</v>
      </c>
      <c r="L2250" s="2">
        <f>AM2250/SUM(AM1:AM$2583)</f>
        <v>0</v>
      </c>
      <c r="M2250" t="s">
        <v>36</v>
      </c>
      <c r="N2250" t="s">
        <v>5036</v>
      </c>
      <c r="O2250" t="s">
        <v>5037</v>
      </c>
      <c r="P2250" s="1">
        <v>9519272.3230111897</v>
      </c>
      <c r="Q2250" s="1">
        <v>5184804.5387828499</v>
      </c>
      <c r="R2250" s="1">
        <v>4617889.9052727604</v>
      </c>
      <c r="S2250" s="1">
        <v>5333714.5611127997</v>
      </c>
      <c r="T2250" s="1">
        <v>4095918.6170309698</v>
      </c>
      <c r="U2250" s="1">
        <v>-1761255.85416961</v>
      </c>
      <c r="V2250" s="1"/>
      <c r="W2250" s="1"/>
      <c r="X2250" s="1"/>
      <c r="Y2250" s="1">
        <v>3602524.3656240599</v>
      </c>
      <c r="Z2250" s="1">
        <v>1968624.99185089</v>
      </c>
      <c r="AA2250" s="1">
        <v>2161138.3326160898</v>
      </c>
      <c r="AB2250" s="1">
        <v>1680057.31567944</v>
      </c>
      <c r="AC2250" s="1">
        <v>231980.54639593701</v>
      </c>
      <c r="AD2250" s="1"/>
      <c r="AE2250" s="1"/>
      <c r="AF2250" s="1"/>
      <c r="AG2250" s="1"/>
      <c r="AH2250" s="1"/>
      <c r="AI2250" s="1">
        <v>3139240.9208616698</v>
      </c>
      <c r="AJ2250" s="1">
        <v>0</v>
      </c>
      <c r="AK2250" s="1">
        <v>0</v>
      </c>
      <c r="AL2250" s="1"/>
      <c r="AM2250" s="1">
        <v>0</v>
      </c>
    </row>
    <row r="2251" spans="1:39" x14ac:dyDescent="0.3">
      <c r="A2251" t="str">
        <f t="shared" si="385"/>
        <v>R&amp;D</v>
      </c>
      <c r="B2251" t="str">
        <f t="shared" si="386"/>
        <v>AC96</v>
      </c>
      <c r="C2251" t="str">
        <f t="shared" si="387"/>
        <v>R&amp;D- DEFENSE SYSTEM: MISCELLANEOUS HARD GOODS (MANAGEMENT/SUPPORT)</v>
      </c>
      <c r="D2251" s="1">
        <f t="shared" si="388"/>
        <v>0</v>
      </c>
      <c r="E2251" s="1">
        <f t="shared" si="389"/>
        <v>3952231.0905941301</v>
      </c>
      <c r="F2251" s="1">
        <f t="shared" si="390"/>
        <v>2019069</v>
      </c>
      <c r="G2251" s="1">
        <f t="shared" si="391"/>
        <v>3380230.93517063</v>
      </c>
      <c r="H2251" s="2">
        <f t="shared" si="392"/>
        <v>-0.48913184636263818</v>
      </c>
      <c r="I2251" s="2" t="e">
        <f t="shared" si="393"/>
        <v>#DIV/0!</v>
      </c>
      <c r="J2251" s="2">
        <f t="shared" si="394"/>
        <v>1.6741532533908599</v>
      </c>
      <c r="K2251" s="2">
        <f t="shared" si="395"/>
        <v>2.5353140730818437E-5</v>
      </c>
      <c r="L2251" s="2">
        <f>AM2251/SUM(AM1:AM$2583)</f>
        <v>6.6363529930339073E-5</v>
      </c>
      <c r="M2251" t="s">
        <v>36</v>
      </c>
      <c r="N2251" t="s">
        <v>5038</v>
      </c>
      <c r="O2251" t="s">
        <v>5039</v>
      </c>
      <c r="P2251" s="1">
        <v>7968123.0033312999</v>
      </c>
      <c r="Q2251" s="1">
        <v>4107422.35679603</v>
      </c>
      <c r="R2251" s="1">
        <v>4682132.9961591903</v>
      </c>
      <c r="S2251" s="1">
        <v>10144549.9025908</v>
      </c>
      <c r="T2251" s="1">
        <v>2325391.3093276499</v>
      </c>
      <c r="U2251" s="1">
        <v>1556675.54576388</v>
      </c>
      <c r="V2251" s="1">
        <v>25625.014309035701</v>
      </c>
      <c r="W2251" s="1"/>
      <c r="X2251" s="1">
        <v>-73315.867440864604</v>
      </c>
      <c r="Y2251" s="1">
        <v>1319604.67512809</v>
      </c>
      <c r="Z2251" s="1">
        <v>640521.37207336305</v>
      </c>
      <c r="AA2251" s="1">
        <v>0</v>
      </c>
      <c r="AB2251" s="1">
        <v>0</v>
      </c>
      <c r="AC2251" s="1"/>
      <c r="AD2251" s="1"/>
      <c r="AE2251" s="1"/>
      <c r="AF2251" s="1"/>
      <c r="AG2251" s="1"/>
      <c r="AH2251" s="1"/>
      <c r="AI2251" s="1">
        <v>529064.62541349302</v>
      </c>
      <c r="AJ2251" s="1"/>
      <c r="AK2251" s="1">
        <v>3952231.0905941301</v>
      </c>
      <c r="AL2251" s="1">
        <v>2019069</v>
      </c>
      <c r="AM2251" s="1">
        <v>3380230.93517063</v>
      </c>
    </row>
    <row r="2252" spans="1:39" x14ac:dyDescent="0.3">
      <c r="A2252" t="str">
        <f t="shared" si="385"/>
        <v>R&amp;D</v>
      </c>
      <c r="B2252" t="str">
        <f t="shared" si="386"/>
        <v>AC97</v>
      </c>
      <c r="C2252" t="str">
        <f t="shared" si="387"/>
        <v>R&amp;D-MISC HARD GOODS-COMERCLIZ</v>
      </c>
      <c r="D2252" s="1">
        <f t="shared" si="388"/>
        <v>2680976.1363141602</v>
      </c>
      <c r="E2252" s="1">
        <f t="shared" si="389"/>
        <v>0</v>
      </c>
      <c r="F2252" s="1">
        <f t="shared" si="390"/>
        <v>0</v>
      </c>
      <c r="G2252" s="1">
        <f t="shared" si="391"/>
        <v>0</v>
      </c>
      <c r="H2252" s="2" t="e">
        <f t="shared" si="392"/>
        <v>#DIV/0!</v>
      </c>
      <c r="I2252" s="2">
        <f t="shared" si="393"/>
        <v>-1</v>
      </c>
      <c r="J2252" s="2" t="e">
        <f t="shared" si="394"/>
        <v>#DIV/0!</v>
      </c>
      <c r="K2252" s="2">
        <f t="shared" si="395"/>
        <v>0</v>
      </c>
      <c r="L2252" s="2">
        <f>AM2252/SUM(AM1:AM$2583)</f>
        <v>0</v>
      </c>
      <c r="M2252" t="s">
        <v>36</v>
      </c>
      <c r="N2252" t="s">
        <v>5040</v>
      </c>
      <c r="O2252" t="s">
        <v>5041</v>
      </c>
      <c r="P2252" s="1"/>
      <c r="Q2252" s="1"/>
      <c r="R2252" s="1"/>
      <c r="S2252" s="1">
        <v>-4641.6115704630301</v>
      </c>
      <c r="T2252" s="1"/>
      <c r="U2252" s="1"/>
      <c r="V2252" s="1">
        <v>-433955.8703223</v>
      </c>
      <c r="W2252" s="1"/>
      <c r="X2252" s="1"/>
      <c r="Y2252" s="1"/>
      <c r="Z2252" s="1"/>
      <c r="AA2252" s="1"/>
      <c r="AB2252" s="1"/>
      <c r="AC2252" s="1"/>
      <c r="AD2252" s="1">
        <v>4917695.7309184102</v>
      </c>
      <c r="AE2252" s="1">
        <v>2680976.1363141602</v>
      </c>
      <c r="AF2252" s="1">
        <v>663106.13525535795</v>
      </c>
      <c r="AG2252" s="1">
        <v>804387.07910188194</v>
      </c>
      <c r="AH2252" s="1">
        <v>8388242.4974767398</v>
      </c>
      <c r="AI2252" s="1">
        <v>2404636.4443514398</v>
      </c>
      <c r="AJ2252" s="1">
        <v>1936188.99981577</v>
      </c>
      <c r="AK2252" s="1">
        <v>0</v>
      </c>
      <c r="AL2252" s="1">
        <v>0</v>
      </c>
      <c r="AM2252" s="1">
        <v>0</v>
      </c>
    </row>
    <row r="2253" spans="1:39" x14ac:dyDescent="0.3">
      <c r="A2253" t="str">
        <f t="shared" si="385"/>
        <v>R&amp;D</v>
      </c>
      <c r="B2253" t="str">
        <f t="shared" si="386"/>
        <v>AD11</v>
      </c>
      <c r="C2253" t="str">
        <f t="shared" si="387"/>
        <v>AMMUNITION (BASIC)</v>
      </c>
      <c r="D2253" s="1">
        <f t="shared" si="388"/>
        <v>0</v>
      </c>
      <c r="E2253" s="1">
        <f t="shared" si="389"/>
        <v>651866.58863091294</v>
      </c>
      <c r="F2253" s="1">
        <f t="shared" si="390"/>
        <v>858381.73499999999</v>
      </c>
      <c r="G2253" s="1">
        <f t="shared" si="391"/>
        <v>0</v>
      </c>
      <c r="H2253" s="2">
        <f t="shared" si="392"/>
        <v>0.31680584642759779</v>
      </c>
      <c r="I2253" s="2" t="e">
        <f t="shared" si="393"/>
        <v>#DIV/0!</v>
      </c>
      <c r="J2253" s="2">
        <f t="shared" si="394"/>
        <v>0</v>
      </c>
      <c r="K2253" s="2">
        <f t="shared" si="395"/>
        <v>1.0778568205553698E-5</v>
      </c>
      <c r="L2253" s="2">
        <f>AM2253/SUM(AM1:AM$2583)</f>
        <v>0</v>
      </c>
      <c r="M2253" t="s">
        <v>36</v>
      </c>
      <c r="N2253" t="s">
        <v>5042</v>
      </c>
      <c r="O2253" t="s">
        <v>5043</v>
      </c>
      <c r="P2253" s="1">
        <v>7923023.1304520899</v>
      </c>
      <c r="Q2253" s="1">
        <v>2490752.7974569499</v>
      </c>
      <c r="R2253" s="1">
        <v>7228436.35377678</v>
      </c>
      <c r="S2253" s="1">
        <v>4677840.8268936798</v>
      </c>
      <c r="T2253" s="1">
        <v>3036016.7088553002</v>
      </c>
      <c r="U2253" s="1">
        <v>1444800.9679670201</v>
      </c>
      <c r="V2253" s="1">
        <v>2642603.36891062</v>
      </c>
      <c r="W2253" s="1">
        <v>937254.50522127503</v>
      </c>
      <c r="X2253" s="1"/>
      <c r="Y2253" s="1"/>
      <c r="Z2253" s="1">
        <v>5184853.1191975996</v>
      </c>
      <c r="AA2253" s="1">
        <v>41936897.202216402</v>
      </c>
      <c r="AB2253" s="1">
        <v>6810841.0235552099</v>
      </c>
      <c r="AC2253" s="1"/>
      <c r="AD2253" s="1"/>
      <c r="AE2253" s="1"/>
      <c r="AF2253" s="1">
        <v>172541.70745453599</v>
      </c>
      <c r="AG2253" s="1">
        <v>2753106.2045749598</v>
      </c>
      <c r="AH2253" s="1">
        <v>63684.404237177303</v>
      </c>
      <c r="AI2253" s="1">
        <v>0</v>
      </c>
      <c r="AJ2253" s="1">
        <v>924086.18581564596</v>
      </c>
      <c r="AK2253" s="1">
        <v>651866.58863091294</v>
      </c>
      <c r="AL2253" s="1">
        <v>858381.73499999999</v>
      </c>
      <c r="AM2253" s="1">
        <v>0</v>
      </c>
    </row>
    <row r="2254" spans="1:39" x14ac:dyDescent="0.3">
      <c r="A2254" t="str">
        <f t="shared" si="385"/>
        <v>R&amp;D</v>
      </c>
      <c r="B2254" t="str">
        <f t="shared" si="386"/>
        <v>AD12</v>
      </c>
      <c r="C2254" t="str">
        <f t="shared" si="387"/>
        <v>AMMUNITION (APPLIED/EXPLORATORY)</v>
      </c>
      <c r="D2254" s="1">
        <f t="shared" si="388"/>
        <v>674689.25648001302</v>
      </c>
      <c r="E2254" s="1">
        <f t="shared" si="389"/>
        <v>0</v>
      </c>
      <c r="F2254" s="1">
        <f t="shared" si="390"/>
        <v>0</v>
      </c>
      <c r="G2254" s="1">
        <f t="shared" si="391"/>
        <v>0</v>
      </c>
      <c r="H2254" s="2" t="e">
        <f t="shared" si="392"/>
        <v>#DIV/0!</v>
      </c>
      <c r="I2254" s="2">
        <f t="shared" si="393"/>
        <v>-1</v>
      </c>
      <c r="J2254" s="2" t="e">
        <f t="shared" si="394"/>
        <v>#DIV/0!</v>
      </c>
      <c r="K2254" s="2">
        <f t="shared" si="395"/>
        <v>0</v>
      </c>
      <c r="L2254" s="2">
        <f>AM2254/SUM(AM1:AM$2583)</f>
        <v>0</v>
      </c>
      <c r="M2254" t="s">
        <v>36</v>
      </c>
      <c r="N2254" t="s">
        <v>5044</v>
      </c>
      <c r="O2254" t="s">
        <v>5045</v>
      </c>
      <c r="P2254" s="1">
        <v>3161109.5974413399</v>
      </c>
      <c r="Q2254" s="1">
        <v>5946236.9793932596</v>
      </c>
      <c r="R2254" s="1">
        <v>5688843.1022103401</v>
      </c>
      <c r="S2254" s="1">
        <v>4944834.0655254601</v>
      </c>
      <c r="T2254" s="1">
        <v>2274028.6481081299</v>
      </c>
      <c r="U2254" s="1">
        <v>1304977.2350594699</v>
      </c>
      <c r="V2254" s="1">
        <v>5545243.0299048796</v>
      </c>
      <c r="W2254" s="1">
        <v>1946840.51346258</v>
      </c>
      <c r="X2254" s="1">
        <v>561902.13917718804</v>
      </c>
      <c r="Y2254" s="1">
        <v>682621.62422798597</v>
      </c>
      <c r="Z2254" s="1">
        <v>384561.38651007402</v>
      </c>
      <c r="AA2254" s="1">
        <v>142608.67182884499</v>
      </c>
      <c r="AB2254" s="1">
        <v>211654.32885961601</v>
      </c>
      <c r="AC2254" s="1"/>
      <c r="AD2254" s="1"/>
      <c r="AE2254" s="1">
        <v>674689.25648001302</v>
      </c>
      <c r="AF2254" s="1">
        <v>223048.129727514</v>
      </c>
      <c r="AG2254" s="1">
        <v>2132921.1147528798</v>
      </c>
      <c r="AH2254" s="1">
        <v>371121.23681338702</v>
      </c>
      <c r="AI2254" s="1">
        <v>3521721.3766382202</v>
      </c>
      <c r="AJ2254" s="1">
        <v>265092.92879132403</v>
      </c>
      <c r="AK2254" s="1">
        <v>0</v>
      </c>
      <c r="AL2254" s="1">
        <v>0</v>
      </c>
      <c r="AM2254" s="1"/>
    </row>
    <row r="2255" spans="1:39" x14ac:dyDescent="0.3">
      <c r="A2255" t="str">
        <f t="shared" si="385"/>
        <v>R&amp;D</v>
      </c>
      <c r="B2255" t="str">
        <f t="shared" si="386"/>
        <v>AD13</v>
      </c>
      <c r="C2255" t="str">
        <f t="shared" si="387"/>
        <v>AMMUNITION (ADVANCED)</v>
      </c>
      <c r="D2255" s="1">
        <f t="shared" si="388"/>
        <v>6114954.0185058303</v>
      </c>
      <c r="E2255" s="1">
        <f t="shared" si="389"/>
        <v>0</v>
      </c>
      <c r="F2255" s="1">
        <f t="shared" si="390"/>
        <v>0</v>
      </c>
      <c r="G2255" s="1">
        <f t="shared" si="391"/>
        <v>0</v>
      </c>
      <c r="H2255" s="2" t="e">
        <f t="shared" si="392"/>
        <v>#DIV/0!</v>
      </c>
      <c r="I2255" s="2">
        <f t="shared" si="393"/>
        <v>-1</v>
      </c>
      <c r="J2255" s="2" t="e">
        <f t="shared" si="394"/>
        <v>#DIV/0!</v>
      </c>
      <c r="K2255" s="2">
        <f t="shared" si="395"/>
        <v>0</v>
      </c>
      <c r="L2255" s="2">
        <f>AM2255/SUM(AM1:AM$2583)</f>
        <v>0</v>
      </c>
      <c r="M2255" t="s">
        <v>36</v>
      </c>
      <c r="N2255" t="s">
        <v>5046</v>
      </c>
      <c r="O2255" t="s">
        <v>5047</v>
      </c>
      <c r="P2255" s="1">
        <v>14445143.6785523</v>
      </c>
      <c r="Q2255" s="1">
        <v>6027022.7386767399</v>
      </c>
      <c r="R2255" s="1">
        <v>3872073.4015143602</v>
      </c>
      <c r="S2255" s="1">
        <v>2806254.96382719</v>
      </c>
      <c r="T2255" s="1">
        <v>832142.04832597205</v>
      </c>
      <c r="U2255" s="1">
        <v>317604.03534867702</v>
      </c>
      <c r="V2255" s="1">
        <v>5982056.6877243202</v>
      </c>
      <c r="W2255" s="1">
        <v>101872.117238582</v>
      </c>
      <c r="X2255" s="1">
        <v>-7184.72852982513</v>
      </c>
      <c r="Y2255" s="1"/>
      <c r="Z2255" s="1">
        <v>127986.533920225</v>
      </c>
      <c r="AA2255" s="1">
        <v>18553.170071602901</v>
      </c>
      <c r="AB2255" s="1"/>
      <c r="AC2255" s="1"/>
      <c r="AD2255" s="1"/>
      <c r="AE2255" s="1">
        <v>6114954.0185058303</v>
      </c>
      <c r="AF2255" s="1">
        <v>6200864.1029675603</v>
      </c>
      <c r="AG2255" s="1">
        <v>1990030.5934751199</v>
      </c>
      <c r="AH2255" s="1">
        <v>224007.636629063</v>
      </c>
      <c r="AI2255" s="1"/>
      <c r="AJ2255" s="1"/>
      <c r="AK2255" s="1"/>
      <c r="AL2255" s="1"/>
      <c r="AM2255" s="1"/>
    </row>
    <row r="2256" spans="1:39" x14ac:dyDescent="0.3">
      <c r="A2256" t="str">
        <f t="shared" si="385"/>
        <v>R&amp;D</v>
      </c>
      <c r="B2256" t="str">
        <f t="shared" si="386"/>
        <v>AD14</v>
      </c>
      <c r="C2256" t="str">
        <f t="shared" si="387"/>
        <v>AMMUNITION (ENGINEERING)</v>
      </c>
      <c r="D2256" s="1">
        <f t="shared" si="388"/>
        <v>0</v>
      </c>
      <c r="E2256" s="1">
        <f t="shared" si="389"/>
        <v>0</v>
      </c>
      <c r="F2256" s="1">
        <f t="shared" si="390"/>
        <v>0</v>
      </c>
      <c r="G2256" s="1">
        <f t="shared" si="391"/>
        <v>0</v>
      </c>
      <c r="H2256" s="2" t="e">
        <f t="shared" si="392"/>
        <v>#DIV/0!</v>
      </c>
      <c r="I2256" s="2" t="e">
        <f t="shared" si="393"/>
        <v>#DIV/0!</v>
      </c>
      <c r="J2256" s="2" t="e">
        <f t="shared" si="394"/>
        <v>#DIV/0!</v>
      </c>
      <c r="K2256" s="2">
        <f t="shared" si="395"/>
        <v>0</v>
      </c>
      <c r="L2256" s="2">
        <f>AM2256/SUM(AM1:AM$2583)</f>
        <v>0</v>
      </c>
      <c r="M2256" t="s">
        <v>36</v>
      </c>
      <c r="N2256" t="s">
        <v>5048</v>
      </c>
      <c r="O2256" t="s">
        <v>5049</v>
      </c>
      <c r="P2256" s="1">
        <v>4715133.3008797802</v>
      </c>
      <c r="Q2256" s="1">
        <v>3741761.5783130801</v>
      </c>
      <c r="R2256" s="1">
        <v>5202435.5654012496</v>
      </c>
      <c r="S2256" s="1"/>
      <c r="T2256" s="1">
        <v>5732.7453327547</v>
      </c>
      <c r="U2256" s="1"/>
      <c r="V2256" s="1"/>
      <c r="W2256" s="1"/>
      <c r="X2256" s="1">
        <v>0</v>
      </c>
      <c r="Y2256" s="1"/>
      <c r="Z2256" s="1">
        <v>57888.437629256601</v>
      </c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</row>
    <row r="2257" spans="1:39" x14ac:dyDescent="0.3">
      <c r="A2257" t="str">
        <f t="shared" si="385"/>
        <v>R&amp;D</v>
      </c>
      <c r="B2257" t="str">
        <f t="shared" si="386"/>
        <v>AD15</v>
      </c>
      <c r="C2257" t="str">
        <f t="shared" si="387"/>
        <v>AMMUNITION (OPERATIONAL)</v>
      </c>
      <c r="D2257" s="1">
        <f t="shared" si="388"/>
        <v>0</v>
      </c>
      <c r="E2257" s="1">
        <f t="shared" si="389"/>
        <v>0</v>
      </c>
      <c r="F2257" s="1">
        <f t="shared" si="390"/>
        <v>0</v>
      </c>
      <c r="G2257" s="1">
        <f t="shared" si="391"/>
        <v>0</v>
      </c>
      <c r="H2257" s="2" t="e">
        <f t="shared" si="392"/>
        <v>#DIV/0!</v>
      </c>
      <c r="I2257" s="2" t="e">
        <f t="shared" si="393"/>
        <v>#DIV/0!</v>
      </c>
      <c r="J2257" s="2" t="e">
        <f t="shared" si="394"/>
        <v>#DIV/0!</v>
      </c>
      <c r="K2257" s="2">
        <f t="shared" si="395"/>
        <v>0</v>
      </c>
      <c r="L2257" s="2">
        <f>AM2257/SUM(AM1:AM$2583)</f>
        <v>0</v>
      </c>
      <c r="M2257" t="s">
        <v>36</v>
      </c>
      <c r="N2257" t="s">
        <v>5050</v>
      </c>
      <c r="O2257" t="s">
        <v>5051</v>
      </c>
      <c r="P2257" s="1">
        <v>95905260.182060093</v>
      </c>
      <c r="Q2257" s="1">
        <v>148893312.709692</v>
      </c>
      <c r="R2257" s="1">
        <v>37586884.148703299</v>
      </c>
      <c r="S2257" s="1">
        <v>1260794.8860082999</v>
      </c>
      <c r="T2257" s="1">
        <v>-286315.97110273899</v>
      </c>
      <c r="U2257" s="1">
        <v>-15244.993696736499</v>
      </c>
      <c r="V2257" s="1"/>
      <c r="W2257" s="1">
        <v>57834.720116479002</v>
      </c>
      <c r="X2257" s="1">
        <v>0</v>
      </c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</row>
    <row r="2258" spans="1:39" x14ac:dyDescent="0.3">
      <c r="A2258" t="str">
        <f t="shared" si="385"/>
        <v>R&amp;D</v>
      </c>
      <c r="B2258" t="str">
        <f t="shared" si="386"/>
        <v>AD16</v>
      </c>
      <c r="C2258" t="str">
        <f t="shared" si="387"/>
        <v>AMMUNITION (MANAGEMENT/SUPPORT)</v>
      </c>
      <c r="D2258" s="1">
        <f t="shared" si="388"/>
        <v>0</v>
      </c>
      <c r="E2258" s="1">
        <f t="shared" si="389"/>
        <v>0</v>
      </c>
      <c r="F2258" s="1">
        <f t="shared" si="390"/>
        <v>0</v>
      </c>
      <c r="G2258" s="1">
        <f t="shared" si="391"/>
        <v>0</v>
      </c>
      <c r="H2258" s="2" t="e">
        <f t="shared" si="392"/>
        <v>#DIV/0!</v>
      </c>
      <c r="I2258" s="2" t="e">
        <f t="shared" si="393"/>
        <v>#DIV/0!</v>
      </c>
      <c r="J2258" s="2" t="e">
        <f t="shared" si="394"/>
        <v>#DIV/0!</v>
      </c>
      <c r="K2258" s="2">
        <f t="shared" si="395"/>
        <v>0</v>
      </c>
      <c r="L2258" s="2">
        <f>AM2258/SUM(AM1:AM$2583)</f>
        <v>0</v>
      </c>
      <c r="M2258" t="s">
        <v>36</v>
      </c>
      <c r="N2258" t="s">
        <v>5052</v>
      </c>
      <c r="O2258" t="s">
        <v>5053</v>
      </c>
      <c r="P2258" s="1">
        <v>3768296.1029544501</v>
      </c>
      <c r="Q2258" s="1">
        <v>4213166.9593854304</v>
      </c>
      <c r="R2258" s="1">
        <v>4760511.1821250999</v>
      </c>
      <c r="S2258" s="1">
        <v>694041.31301274197</v>
      </c>
      <c r="T2258" s="1"/>
      <c r="U2258" s="1"/>
      <c r="V2258" s="1"/>
      <c r="W2258" s="1"/>
      <c r="X2258" s="1"/>
      <c r="Y2258" s="1"/>
      <c r="Z2258" s="1"/>
      <c r="AA2258" s="1"/>
      <c r="AB2258" s="1">
        <v>20148.799996155602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</row>
    <row r="2259" spans="1:39" x14ac:dyDescent="0.3">
      <c r="A2259" t="str">
        <f t="shared" si="385"/>
        <v>R&amp;D</v>
      </c>
      <c r="B2259" t="str">
        <f t="shared" si="386"/>
        <v>AD17</v>
      </c>
      <c r="C2259" t="str">
        <f t="shared" si="387"/>
        <v>R&amp;D- DEFENSE OTHER: AMMUNITION (COMMERCIALIZED)</v>
      </c>
      <c r="D2259" s="1">
        <f t="shared" si="388"/>
        <v>-4397.1747808990704</v>
      </c>
      <c r="E2259" s="1">
        <f t="shared" si="389"/>
        <v>0</v>
      </c>
      <c r="F2259" s="1">
        <f t="shared" si="390"/>
        <v>0</v>
      </c>
      <c r="G2259" s="1">
        <f t="shared" si="391"/>
        <v>0</v>
      </c>
      <c r="H2259" s="2" t="e">
        <f t="shared" si="392"/>
        <v>#DIV/0!</v>
      </c>
      <c r="I2259" s="2">
        <f t="shared" si="393"/>
        <v>-1</v>
      </c>
      <c r="J2259" s="2" t="e">
        <f t="shared" si="394"/>
        <v>#DIV/0!</v>
      </c>
      <c r="K2259" s="2">
        <f t="shared" si="395"/>
        <v>0</v>
      </c>
      <c r="L2259" s="2">
        <f>AM2259/SUM(AM1:AM$2583)</f>
        <v>0</v>
      </c>
      <c r="M2259" t="s">
        <v>36</v>
      </c>
      <c r="N2259" t="s">
        <v>5054</v>
      </c>
      <c r="O2259" t="s">
        <v>5055</v>
      </c>
      <c r="P2259" s="1"/>
      <c r="Q2259" s="1"/>
      <c r="R2259" s="1"/>
      <c r="S2259" s="1"/>
      <c r="T2259" s="1"/>
      <c r="U2259" s="1">
        <v>595968.09213002399</v>
      </c>
      <c r="V2259" s="1"/>
      <c r="W2259" s="1"/>
      <c r="X2259" s="1"/>
      <c r="Y2259" s="1"/>
      <c r="Z2259" s="1">
        <v>12115.496878681801</v>
      </c>
      <c r="AA2259" s="1"/>
      <c r="AB2259" s="1"/>
      <c r="AC2259" s="1"/>
      <c r="AD2259" s="1"/>
      <c r="AE2259" s="1">
        <v>-4397.1747808990704</v>
      </c>
      <c r="AF2259" s="1"/>
      <c r="AG2259" s="1"/>
      <c r="AH2259" s="1"/>
      <c r="AI2259" s="1"/>
      <c r="AJ2259" s="1"/>
      <c r="AK2259" s="1"/>
      <c r="AL2259" s="1"/>
      <c r="AM2259" s="1"/>
    </row>
    <row r="2260" spans="1:39" x14ac:dyDescent="0.3">
      <c r="A2260" t="str">
        <f t="shared" si="385"/>
        <v>R&amp;D</v>
      </c>
      <c r="B2260" t="str">
        <f t="shared" si="386"/>
        <v>AD21</v>
      </c>
      <c r="C2260" t="str">
        <f t="shared" si="387"/>
        <v>R&amp;D- DEFENSE OTHER: SERVICES (BASIC RESEARCH)</v>
      </c>
      <c r="D2260" s="1">
        <f t="shared" si="388"/>
        <v>-1217133.22930061</v>
      </c>
      <c r="E2260" s="1">
        <f t="shared" si="389"/>
        <v>3547806.8876141598</v>
      </c>
      <c r="F2260" s="1">
        <f t="shared" si="390"/>
        <v>0</v>
      </c>
      <c r="G2260" s="1">
        <f t="shared" si="391"/>
        <v>0</v>
      </c>
      <c r="H2260" s="2">
        <f t="shared" si="392"/>
        <v>-1</v>
      </c>
      <c r="I2260" s="2">
        <f t="shared" si="393"/>
        <v>-1</v>
      </c>
      <c r="J2260" s="2" t="e">
        <f t="shared" si="394"/>
        <v>#DIV/0!</v>
      </c>
      <c r="K2260" s="2">
        <f t="shared" si="395"/>
        <v>0</v>
      </c>
      <c r="L2260" s="2">
        <f>AM2260/SUM(AM1:AM$2583)</f>
        <v>0</v>
      </c>
      <c r="M2260" t="s">
        <v>36</v>
      </c>
      <c r="N2260" t="s">
        <v>5056</v>
      </c>
      <c r="O2260" t="s">
        <v>5057</v>
      </c>
      <c r="P2260" s="1">
        <v>9185575.5958323702</v>
      </c>
      <c r="Q2260" s="1">
        <v>4105007.23929499</v>
      </c>
      <c r="R2260" s="1">
        <v>3593444.9293240402</v>
      </c>
      <c r="S2260" s="1">
        <v>8793760.1721542291</v>
      </c>
      <c r="T2260" s="1">
        <v>18133304.178738501</v>
      </c>
      <c r="U2260" s="1">
        <v>13885649.869098799</v>
      </c>
      <c r="V2260" s="1">
        <v>67796674.389613703</v>
      </c>
      <c r="W2260" s="1">
        <v>362603722.86788201</v>
      </c>
      <c r="X2260" s="1">
        <v>337283833.05395299</v>
      </c>
      <c r="Y2260" s="1">
        <v>379129502.50129497</v>
      </c>
      <c r="Z2260" s="1">
        <v>143316641.19632301</v>
      </c>
      <c r="AA2260" s="1">
        <v>18448532.517000198</v>
      </c>
      <c r="AB2260" s="1">
        <v>23779044.869080599</v>
      </c>
      <c r="AC2260" s="1">
        <v>-8754858.9573550802</v>
      </c>
      <c r="AD2260" s="1">
        <v>-3604285.4415760301</v>
      </c>
      <c r="AE2260" s="1">
        <v>-1217133.22930061</v>
      </c>
      <c r="AF2260" s="1">
        <v>304984.71148416301</v>
      </c>
      <c r="AG2260" s="1">
        <v>0</v>
      </c>
      <c r="AH2260" s="1">
        <v>2560365.4127755598</v>
      </c>
      <c r="AI2260" s="1">
        <v>12783272.694801601</v>
      </c>
      <c r="AJ2260" s="1">
        <v>5048047.5669772504</v>
      </c>
      <c r="AK2260" s="1">
        <v>3547806.8876141598</v>
      </c>
      <c r="AL2260" s="1">
        <v>0</v>
      </c>
      <c r="AM2260" s="1"/>
    </row>
    <row r="2261" spans="1:39" x14ac:dyDescent="0.3">
      <c r="A2261" t="str">
        <f t="shared" si="385"/>
        <v>R&amp;D</v>
      </c>
      <c r="B2261" t="str">
        <f t="shared" si="386"/>
        <v>AD22</v>
      </c>
      <c r="C2261" t="str">
        <f t="shared" si="387"/>
        <v>R&amp;D- DEFENSE OTHER: SERVICES (APPLIED RESEARCH/EXPLORATORY DEVELOPMENT)</v>
      </c>
      <c r="D2261" s="1">
        <f t="shared" si="388"/>
        <v>67821527.051865399</v>
      </c>
      <c r="E2261" s="1">
        <f t="shared" si="389"/>
        <v>81473546.245131597</v>
      </c>
      <c r="F2261" s="1">
        <f t="shared" si="390"/>
        <v>6740377</v>
      </c>
      <c r="G2261" s="1">
        <f t="shared" si="391"/>
        <v>1857559.3609607699</v>
      </c>
      <c r="H2261" s="2">
        <f t="shared" si="392"/>
        <v>-0.91726913445353109</v>
      </c>
      <c r="I2261" s="2">
        <f t="shared" si="393"/>
        <v>-0.90061596526947252</v>
      </c>
      <c r="J2261" s="2">
        <f t="shared" si="394"/>
        <v>0.27558686420073686</v>
      </c>
      <c r="K2261" s="2">
        <f t="shared" si="395"/>
        <v>8.4637883430319509E-5</v>
      </c>
      <c r="L2261" s="2">
        <f>AM2261/SUM(AM1:AM$2583)</f>
        <v>3.6469163975117229E-5</v>
      </c>
      <c r="M2261" t="s">
        <v>36</v>
      </c>
      <c r="N2261" t="s">
        <v>5058</v>
      </c>
      <c r="O2261" t="s">
        <v>5059</v>
      </c>
      <c r="P2261" s="1">
        <v>10722191.423714601</v>
      </c>
      <c r="Q2261" s="1">
        <v>12301365.4982857</v>
      </c>
      <c r="R2261" s="1">
        <v>5186832.9176025698</v>
      </c>
      <c r="S2261" s="1">
        <v>2163691.95747018</v>
      </c>
      <c r="T2261" s="1">
        <v>1141153.9790258</v>
      </c>
      <c r="U2261" s="1">
        <v>917439.678436424</v>
      </c>
      <c r="V2261" s="1">
        <v>638630.21939006704</v>
      </c>
      <c r="W2261" s="1">
        <v>695573.21199512901</v>
      </c>
      <c r="X2261" s="1">
        <v>9503109.3224723302</v>
      </c>
      <c r="Y2261" s="1">
        <v>14486252.563669501</v>
      </c>
      <c r="Z2261" s="1">
        <v>8937449.3772291206</v>
      </c>
      <c r="AA2261" s="1">
        <v>5865042.2732839501</v>
      </c>
      <c r="AB2261" s="1">
        <v>7119156.6131416596</v>
      </c>
      <c r="AC2261" s="1">
        <v>4734793.6275719898</v>
      </c>
      <c r="AD2261" s="1">
        <v>4518048.2985225199</v>
      </c>
      <c r="AE2261" s="1">
        <v>67821527.051865399</v>
      </c>
      <c r="AF2261" s="1">
        <v>130397471.548052</v>
      </c>
      <c r="AG2261" s="1">
        <v>138876050.18192801</v>
      </c>
      <c r="AH2261" s="1">
        <v>197714735.60953701</v>
      </c>
      <c r="AI2261" s="1">
        <v>237276218.196998</v>
      </c>
      <c r="AJ2261" s="1">
        <v>201856025.26387</v>
      </c>
      <c r="AK2261" s="1">
        <v>81473546.245131597</v>
      </c>
      <c r="AL2261" s="1">
        <v>6740377</v>
      </c>
      <c r="AM2261" s="1">
        <v>1857559.3609607699</v>
      </c>
    </row>
    <row r="2262" spans="1:39" x14ac:dyDescent="0.3">
      <c r="A2262" t="str">
        <f t="shared" si="385"/>
        <v>R&amp;D</v>
      </c>
      <c r="B2262" t="str">
        <f t="shared" si="386"/>
        <v>AD23</v>
      </c>
      <c r="C2262" t="str">
        <f t="shared" si="387"/>
        <v>R&amp;D- DEFENSE OTHER: SERVICES (ADVANCED DEVELOPMENT)</v>
      </c>
      <c r="D2262" s="1">
        <f t="shared" si="388"/>
        <v>8883232.2248611506</v>
      </c>
      <c r="E2262" s="1">
        <f t="shared" si="389"/>
        <v>11621667.708495</v>
      </c>
      <c r="F2262" s="1">
        <f t="shared" si="390"/>
        <v>3106461.5</v>
      </c>
      <c r="G2262" s="1">
        <f t="shared" si="391"/>
        <v>-162305.00883337</v>
      </c>
      <c r="H2262" s="2">
        <f t="shared" si="392"/>
        <v>-0.73270088442390291</v>
      </c>
      <c r="I2262" s="2">
        <f t="shared" si="393"/>
        <v>-0.65030054136082716</v>
      </c>
      <c r="J2262" s="2">
        <f t="shared" si="394"/>
        <v>-5.2247552024504408E-2</v>
      </c>
      <c r="K2262" s="2">
        <f t="shared" si="395"/>
        <v>3.9007362098258822E-5</v>
      </c>
      <c r="L2262" s="2">
        <f>AM2262/SUM(AM1:AM$2583)</f>
        <v>-3.186508116793382E-6</v>
      </c>
      <c r="M2262" t="s">
        <v>36</v>
      </c>
      <c r="N2262" t="s">
        <v>5060</v>
      </c>
      <c r="O2262" t="s">
        <v>5061</v>
      </c>
      <c r="P2262" s="1">
        <v>4518830.1784830699</v>
      </c>
      <c r="Q2262" s="1">
        <v>2995537.59480748</v>
      </c>
      <c r="R2262" s="1">
        <v>2451794.51546726</v>
      </c>
      <c r="S2262" s="1">
        <v>5100707.48888156</v>
      </c>
      <c r="T2262" s="1">
        <v>7312260.95742351</v>
      </c>
      <c r="U2262" s="1">
        <v>1767106.9866935599</v>
      </c>
      <c r="V2262" s="1">
        <v>2265916.4974486702</v>
      </c>
      <c r="W2262" s="1">
        <v>653857.57256580796</v>
      </c>
      <c r="X2262" s="1">
        <v>1026599.43526973</v>
      </c>
      <c r="Y2262" s="1">
        <v>65739.368581437302</v>
      </c>
      <c r="Z2262" s="1">
        <v>72564.514356953398</v>
      </c>
      <c r="AA2262" s="1">
        <v>600159.04035677004</v>
      </c>
      <c r="AB2262" s="1"/>
      <c r="AC2262" s="1">
        <v>54070082.888070799</v>
      </c>
      <c r="AD2262" s="1">
        <v>10579820.830605401</v>
      </c>
      <c r="AE2262" s="1">
        <v>8883232.2248611506</v>
      </c>
      <c r="AF2262" s="1">
        <v>10128952.2249035</v>
      </c>
      <c r="AG2262" s="1">
        <v>47870944.486991599</v>
      </c>
      <c r="AH2262" s="1">
        <v>36811079.2693277</v>
      </c>
      <c r="AI2262" s="1">
        <v>28378001.429637</v>
      </c>
      <c r="AJ2262" s="1">
        <v>15920729.2019205</v>
      </c>
      <c r="AK2262" s="1">
        <v>11621667.708495</v>
      </c>
      <c r="AL2262" s="1">
        <v>3106461.5</v>
      </c>
      <c r="AM2262" s="1">
        <v>-162305.00883337</v>
      </c>
    </row>
    <row r="2263" spans="1:39" x14ac:dyDescent="0.3">
      <c r="A2263" t="str">
        <f t="shared" si="385"/>
        <v>R&amp;D</v>
      </c>
      <c r="B2263" t="str">
        <f t="shared" si="386"/>
        <v>AD24</v>
      </c>
      <c r="C2263" t="str">
        <f t="shared" si="387"/>
        <v>R&amp;D- DEFENSE OTHER: SERVICES (ENGINEERING DEVELOPMENT)</v>
      </c>
      <c r="D2263" s="1">
        <f t="shared" si="388"/>
        <v>31753641.8796493</v>
      </c>
      <c r="E2263" s="1">
        <f t="shared" si="389"/>
        <v>23773896.4784142</v>
      </c>
      <c r="F2263" s="1">
        <f t="shared" si="390"/>
        <v>5037351.7390999999</v>
      </c>
      <c r="G2263" s="1">
        <f t="shared" si="391"/>
        <v>5684049.9237567401</v>
      </c>
      <c r="H2263" s="2">
        <f t="shared" si="392"/>
        <v>-0.78811417204269718</v>
      </c>
      <c r="I2263" s="2">
        <f t="shared" si="393"/>
        <v>-0.84136144892632281</v>
      </c>
      <c r="J2263" s="2">
        <f t="shared" si="394"/>
        <v>1.128380589276119</v>
      </c>
      <c r="K2263" s="2">
        <f t="shared" si="395"/>
        <v>6.325325561040029E-5</v>
      </c>
      <c r="L2263" s="2">
        <f>AM2263/SUM(AM1:AM$2583)</f>
        <v>1.1159403735287412E-4</v>
      </c>
      <c r="M2263" t="s">
        <v>36</v>
      </c>
      <c r="N2263" t="s">
        <v>5062</v>
      </c>
      <c r="O2263" t="s">
        <v>5063</v>
      </c>
      <c r="P2263" s="1">
        <v>7290099.6609762097</v>
      </c>
      <c r="Q2263" s="1">
        <v>4575890.4754340705</v>
      </c>
      <c r="R2263" s="1">
        <v>6858406.5240828004</v>
      </c>
      <c r="S2263" s="1">
        <v>7826042.0655694501</v>
      </c>
      <c r="T2263" s="1">
        <v>8911030.5145228207</v>
      </c>
      <c r="U2263" s="1">
        <v>3028363.1389778699</v>
      </c>
      <c r="V2263" s="1">
        <v>20784155.777381301</v>
      </c>
      <c r="W2263" s="1">
        <v>73195235.004894093</v>
      </c>
      <c r="X2263" s="1">
        <v>37675018.886667296</v>
      </c>
      <c r="Y2263" s="1">
        <v>54141027.532822996</v>
      </c>
      <c r="Z2263" s="1">
        <v>87543355.287657604</v>
      </c>
      <c r="AA2263" s="1">
        <v>112326052.216161</v>
      </c>
      <c r="AB2263" s="1">
        <v>59303786.023491703</v>
      </c>
      <c r="AC2263" s="1">
        <v>23466887.6735898</v>
      </c>
      <c r="AD2263" s="1">
        <v>15903369.167374</v>
      </c>
      <c r="AE2263" s="1">
        <v>31753641.8796493</v>
      </c>
      <c r="AF2263" s="1">
        <v>53210350.354794703</v>
      </c>
      <c r="AG2263" s="1">
        <v>51995439.706900299</v>
      </c>
      <c r="AH2263" s="1">
        <v>48519635.145596303</v>
      </c>
      <c r="AI2263" s="1">
        <v>25787415.6964924</v>
      </c>
      <c r="AJ2263" s="1">
        <v>50058535.461575203</v>
      </c>
      <c r="AK2263" s="1">
        <v>23773896.4784142</v>
      </c>
      <c r="AL2263" s="1">
        <v>5037351.7390999999</v>
      </c>
      <c r="AM2263" s="1">
        <v>5684049.9237567401</v>
      </c>
    </row>
    <row r="2264" spans="1:39" x14ac:dyDescent="0.3">
      <c r="A2264" t="str">
        <f t="shared" si="385"/>
        <v>R&amp;D</v>
      </c>
      <c r="B2264" t="str">
        <f t="shared" si="386"/>
        <v>AD25</v>
      </c>
      <c r="C2264" t="str">
        <f t="shared" si="387"/>
        <v>R&amp;D- DEFENSE OTHER: SERVICES (OPERATIONAL SYSTEMS DEVELOPMENT)</v>
      </c>
      <c r="D2264" s="1">
        <f t="shared" si="388"/>
        <v>10887234.5191932</v>
      </c>
      <c r="E2264" s="1">
        <f t="shared" si="389"/>
        <v>2295064.36007817</v>
      </c>
      <c r="F2264" s="1">
        <f t="shared" si="390"/>
        <v>0</v>
      </c>
      <c r="G2264" s="1">
        <f t="shared" si="391"/>
        <v>0</v>
      </c>
      <c r="H2264" s="2">
        <f t="shared" si="392"/>
        <v>-1</v>
      </c>
      <c r="I2264" s="2">
        <f t="shared" si="393"/>
        <v>-1</v>
      </c>
      <c r="J2264" s="2" t="e">
        <f t="shared" si="394"/>
        <v>#DIV/0!</v>
      </c>
      <c r="K2264" s="2">
        <f t="shared" si="395"/>
        <v>0</v>
      </c>
      <c r="L2264" s="2">
        <f>AM2264/SUM(AM1:AM$2583)</f>
        <v>0</v>
      </c>
      <c r="M2264" t="s">
        <v>36</v>
      </c>
      <c r="N2264" t="s">
        <v>5064</v>
      </c>
      <c r="O2264" t="s">
        <v>5065</v>
      </c>
      <c r="P2264" s="1"/>
      <c r="Q2264" s="1"/>
      <c r="R2264" s="1">
        <v>549798.04944912496</v>
      </c>
      <c r="S2264" s="1"/>
      <c r="T2264" s="1">
        <v>-12276.1668996431</v>
      </c>
      <c r="U2264" s="1">
        <v>748236.12860441697</v>
      </c>
      <c r="V2264" s="1">
        <v>661471.54734547494</v>
      </c>
      <c r="W2264" s="1">
        <v>3223558.7150924699</v>
      </c>
      <c r="X2264" s="1">
        <v>2203511.50466127</v>
      </c>
      <c r="Y2264" s="1">
        <v>44163478.230967298</v>
      </c>
      <c r="Z2264" s="1">
        <v>81118250.054899499</v>
      </c>
      <c r="AA2264" s="1">
        <v>84717185.857910693</v>
      </c>
      <c r="AB2264" s="1">
        <v>73518638.386257604</v>
      </c>
      <c r="AC2264" s="1">
        <v>89416215.924843594</v>
      </c>
      <c r="AD2264" s="1">
        <v>8849582.7416210603</v>
      </c>
      <c r="AE2264" s="1">
        <v>10887234.5191932</v>
      </c>
      <c r="AF2264" s="1">
        <v>2600863.5182840698</v>
      </c>
      <c r="AG2264" s="1">
        <v>-1412989.09245646</v>
      </c>
      <c r="AH2264" s="1">
        <v>804306.36830487906</v>
      </c>
      <c r="AI2264" s="1">
        <v>3132713.7059903801</v>
      </c>
      <c r="AJ2264" s="1">
        <v>2428460.69107426</v>
      </c>
      <c r="AK2264" s="1">
        <v>2295064.36007817</v>
      </c>
      <c r="AL2264" s="1"/>
      <c r="AM2264" s="1"/>
    </row>
    <row r="2265" spans="1:39" x14ac:dyDescent="0.3">
      <c r="A2265" t="str">
        <f t="shared" si="385"/>
        <v>R&amp;D</v>
      </c>
      <c r="B2265" t="str">
        <f t="shared" si="386"/>
        <v>AD26</v>
      </c>
      <c r="C2265" t="str">
        <f t="shared" si="387"/>
        <v>R&amp;D- DEFENSE OTHER: SERVICES (MANAGEMENT/SUPPORT)</v>
      </c>
      <c r="D2265" s="1">
        <f t="shared" si="388"/>
        <v>7155717.4001210202</v>
      </c>
      <c r="E2265" s="1">
        <f t="shared" si="389"/>
        <v>18535222.078244802</v>
      </c>
      <c r="F2265" s="1">
        <f t="shared" si="390"/>
        <v>9952015.7230999991</v>
      </c>
      <c r="G2265" s="1">
        <f t="shared" si="391"/>
        <v>105832.24617565901</v>
      </c>
      <c r="H2265" s="2">
        <f t="shared" si="392"/>
        <v>-0.46307545271977624</v>
      </c>
      <c r="I2265" s="2">
        <f t="shared" si="393"/>
        <v>0.39077819408179626</v>
      </c>
      <c r="J2265" s="2">
        <f t="shared" si="394"/>
        <v>1.0634252308304516E-2</v>
      </c>
      <c r="K2265" s="2">
        <f t="shared" si="395"/>
        <v>1.2496593983814922E-4</v>
      </c>
      <c r="L2265" s="2">
        <f>AM2265/SUM(AM1:AM$2583)</f>
        <v>2.077787456352838E-6</v>
      </c>
      <c r="M2265" t="s">
        <v>36</v>
      </c>
      <c r="N2265" t="s">
        <v>5066</v>
      </c>
      <c r="O2265" t="s">
        <v>5067</v>
      </c>
      <c r="P2265" s="1">
        <v>39690665.573657602</v>
      </c>
      <c r="Q2265" s="1">
        <v>31038112.0874741</v>
      </c>
      <c r="R2265" s="1">
        <v>38319354.464029104</v>
      </c>
      <c r="S2265" s="1">
        <v>30408533.804323699</v>
      </c>
      <c r="T2265" s="1">
        <v>23934632.720900901</v>
      </c>
      <c r="U2265" s="1">
        <v>17698271.208908498</v>
      </c>
      <c r="V2265" s="1">
        <v>23805119.279317401</v>
      </c>
      <c r="W2265" s="1">
        <v>47826148.286050498</v>
      </c>
      <c r="X2265" s="1">
        <v>50160965.4556548</v>
      </c>
      <c r="Y2265" s="1">
        <v>45050573.915715396</v>
      </c>
      <c r="Z2265" s="1">
        <v>59778774.784486897</v>
      </c>
      <c r="AA2265" s="1">
        <v>15686330.0419014</v>
      </c>
      <c r="AB2265" s="1">
        <v>16377983.7320251</v>
      </c>
      <c r="AC2265" s="1">
        <v>8740644.3628234398</v>
      </c>
      <c r="AD2265" s="1">
        <v>6711100.0228142003</v>
      </c>
      <c r="AE2265" s="1">
        <v>7155717.4001210202</v>
      </c>
      <c r="AF2265" s="1">
        <v>7619599.3886906197</v>
      </c>
      <c r="AG2265" s="1">
        <v>8510961.4099032599</v>
      </c>
      <c r="AH2265" s="1">
        <v>10914353.9897941</v>
      </c>
      <c r="AI2265" s="1">
        <v>19549134.5641624</v>
      </c>
      <c r="AJ2265" s="1">
        <v>34739625.014346197</v>
      </c>
      <c r="AK2265" s="1">
        <v>18535222.078244802</v>
      </c>
      <c r="AL2265" s="1">
        <v>9952015.7230999991</v>
      </c>
      <c r="AM2265" s="1">
        <v>105832.24617565901</v>
      </c>
    </row>
    <row r="2266" spans="1:39" x14ac:dyDescent="0.3">
      <c r="A2266" t="str">
        <f t="shared" si="385"/>
        <v>R&amp;D</v>
      </c>
      <c r="B2266" t="str">
        <f t="shared" si="386"/>
        <v>AD27</v>
      </c>
      <c r="C2266" t="str">
        <f t="shared" si="387"/>
        <v>R&amp;D- DEFENSE OTHER: SERVICES (COMMERCIALIZED)</v>
      </c>
      <c r="D2266" s="1">
        <f t="shared" si="388"/>
        <v>0</v>
      </c>
      <c r="E2266" s="1">
        <f t="shared" si="389"/>
        <v>0</v>
      </c>
      <c r="F2266" s="1">
        <f t="shared" si="390"/>
        <v>0</v>
      </c>
      <c r="G2266" s="1">
        <f t="shared" si="391"/>
        <v>0</v>
      </c>
      <c r="H2266" s="2" t="e">
        <f t="shared" si="392"/>
        <v>#DIV/0!</v>
      </c>
      <c r="I2266" s="2" t="e">
        <f t="shared" si="393"/>
        <v>#DIV/0!</v>
      </c>
      <c r="J2266" s="2" t="e">
        <f t="shared" si="394"/>
        <v>#DIV/0!</v>
      </c>
      <c r="K2266" s="2">
        <f t="shared" si="395"/>
        <v>0</v>
      </c>
      <c r="L2266" s="2">
        <f>AM2266/SUM(AM1:AM$2583)</f>
        <v>0</v>
      </c>
      <c r="M2266" t="s">
        <v>36</v>
      </c>
      <c r="N2266" t="s">
        <v>5068</v>
      </c>
      <c r="O2266" t="s">
        <v>5069</v>
      </c>
      <c r="P2266" s="1">
        <v>8160126.6680655703</v>
      </c>
      <c r="Q2266" s="1">
        <v>2494382.5723556299</v>
      </c>
      <c r="R2266" s="1">
        <v>3329040.0712660998</v>
      </c>
      <c r="S2266" s="1">
        <v>11491482.7981997</v>
      </c>
      <c r="T2266" s="1">
        <v>17566479.3558322</v>
      </c>
      <c r="U2266" s="1">
        <v>30662587.862828501</v>
      </c>
      <c r="V2266" s="1">
        <v>21847012.247136399</v>
      </c>
      <c r="W2266" s="1">
        <v>16356805.7200133</v>
      </c>
      <c r="X2266" s="1">
        <v>24118324.652288102</v>
      </c>
      <c r="Y2266" s="1">
        <v>3194287.6660810099</v>
      </c>
      <c r="Z2266" s="1">
        <v>1764772.0534804501</v>
      </c>
      <c r="AA2266" s="1">
        <v>0</v>
      </c>
      <c r="AB2266" s="1"/>
      <c r="AC2266" s="1"/>
      <c r="AD2266" s="1">
        <v>14788.889213082501</v>
      </c>
      <c r="AE2266" s="1"/>
      <c r="AF2266" s="1"/>
      <c r="AG2266" s="1"/>
      <c r="AH2266" s="1"/>
      <c r="AI2266" s="1"/>
      <c r="AJ2266" s="1">
        <v>221046.164768691</v>
      </c>
      <c r="AK2266" s="1"/>
      <c r="AL2266" s="1"/>
      <c r="AM2266" s="1"/>
    </row>
    <row r="2267" spans="1:39" x14ac:dyDescent="0.3">
      <c r="A2267" t="str">
        <f t="shared" si="385"/>
        <v>R&amp;D</v>
      </c>
      <c r="B2267" t="str">
        <f t="shared" si="386"/>
        <v>AD33</v>
      </c>
      <c r="C2267" t="str">
        <f t="shared" si="387"/>
        <v>R&amp;D- DEFENSE OTHER: SUBSISTENCE (ADVANCED DEVELOPMENT)</v>
      </c>
      <c r="D2267" s="1">
        <f t="shared" si="388"/>
        <v>0</v>
      </c>
      <c r="E2267" s="1">
        <f t="shared" si="389"/>
        <v>0</v>
      </c>
      <c r="F2267" s="1">
        <f t="shared" si="390"/>
        <v>0</v>
      </c>
      <c r="G2267" s="1">
        <f t="shared" si="391"/>
        <v>0</v>
      </c>
      <c r="H2267" s="2" t="e">
        <f t="shared" si="392"/>
        <v>#DIV/0!</v>
      </c>
      <c r="I2267" s="2" t="e">
        <f t="shared" si="393"/>
        <v>#DIV/0!</v>
      </c>
      <c r="J2267" s="2" t="e">
        <f t="shared" si="394"/>
        <v>#DIV/0!</v>
      </c>
      <c r="K2267" s="2">
        <f t="shared" si="395"/>
        <v>0</v>
      </c>
      <c r="L2267" s="2">
        <f>AM2267/SUM(AM1:AM$2583)</f>
        <v>0</v>
      </c>
      <c r="M2267" t="s">
        <v>36</v>
      </c>
      <c r="N2267" t="s">
        <v>5070</v>
      </c>
      <c r="O2267" t="s">
        <v>5071</v>
      </c>
      <c r="P2267" s="1"/>
      <c r="Q2267" s="1"/>
      <c r="R2267" s="1"/>
      <c r="S2267" s="1"/>
      <c r="T2267" s="1"/>
      <c r="U2267" s="1"/>
      <c r="V2267" s="1"/>
      <c r="W2267" s="1"/>
      <c r="X2267" s="1">
        <v>0</v>
      </c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</row>
    <row r="2268" spans="1:39" x14ac:dyDescent="0.3">
      <c r="A2268" t="str">
        <f t="shared" si="385"/>
        <v>R&amp;D</v>
      </c>
      <c r="B2268" t="str">
        <f t="shared" si="386"/>
        <v>AD34</v>
      </c>
      <c r="C2268" t="str">
        <f t="shared" si="387"/>
        <v>R&amp;D- DEFENSE OTHER: SUBSISTENCE (ENGINEERING DEVELOPMENT)</v>
      </c>
      <c r="D2268" s="1">
        <f t="shared" si="388"/>
        <v>0</v>
      </c>
      <c r="E2268" s="1">
        <f t="shared" si="389"/>
        <v>0</v>
      </c>
      <c r="F2268" s="1">
        <f t="shared" si="390"/>
        <v>0</v>
      </c>
      <c r="G2268" s="1">
        <f t="shared" si="391"/>
        <v>0</v>
      </c>
      <c r="H2268" s="2" t="e">
        <f t="shared" si="392"/>
        <v>#DIV/0!</v>
      </c>
      <c r="I2268" s="2" t="e">
        <f t="shared" si="393"/>
        <v>#DIV/0!</v>
      </c>
      <c r="J2268" s="2" t="e">
        <f t="shared" si="394"/>
        <v>#DIV/0!</v>
      </c>
      <c r="K2268" s="2">
        <f t="shared" si="395"/>
        <v>0</v>
      </c>
      <c r="L2268" s="2">
        <f>AM2268/SUM(AM1:AM$2583)</f>
        <v>0</v>
      </c>
      <c r="M2268" t="s">
        <v>36</v>
      </c>
      <c r="N2268" t="s">
        <v>5072</v>
      </c>
      <c r="O2268" t="s">
        <v>5073</v>
      </c>
      <c r="P2268" s="1"/>
      <c r="Q2268" s="1"/>
      <c r="R2268" s="1"/>
      <c r="S2268" s="1"/>
      <c r="T2268" s="1"/>
      <c r="U2268" s="1"/>
      <c r="V2268" s="1"/>
      <c r="W2268" s="1">
        <v>0</v>
      </c>
      <c r="X2268" s="1">
        <v>0</v>
      </c>
      <c r="Y2268" s="1"/>
      <c r="Z2268" s="1"/>
      <c r="AA2268" s="1">
        <v>0</v>
      </c>
      <c r="AB2268" s="1"/>
      <c r="AC2268" s="1">
        <v>0</v>
      </c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</row>
    <row r="2269" spans="1:39" x14ac:dyDescent="0.3">
      <c r="A2269" t="str">
        <f t="shared" si="385"/>
        <v>R&amp;D</v>
      </c>
      <c r="B2269" t="str">
        <f t="shared" si="386"/>
        <v>AD36</v>
      </c>
      <c r="C2269" t="str">
        <f t="shared" si="387"/>
        <v>R&amp;D- DEFENSE OTHER: SUBSISTENCE (MANAGEMENT/SUPPORT)</v>
      </c>
      <c r="D2269" s="1">
        <f t="shared" si="388"/>
        <v>0</v>
      </c>
      <c r="E2269" s="1">
        <f t="shared" si="389"/>
        <v>0</v>
      </c>
      <c r="F2269" s="1">
        <f t="shared" si="390"/>
        <v>0</v>
      </c>
      <c r="G2269" s="1">
        <f t="shared" si="391"/>
        <v>0</v>
      </c>
      <c r="H2269" s="2" t="e">
        <f t="shared" si="392"/>
        <v>#DIV/0!</v>
      </c>
      <c r="I2269" s="2" t="e">
        <f t="shared" si="393"/>
        <v>#DIV/0!</v>
      </c>
      <c r="J2269" s="2" t="e">
        <f t="shared" si="394"/>
        <v>#DIV/0!</v>
      </c>
      <c r="K2269" s="2">
        <f t="shared" si="395"/>
        <v>0</v>
      </c>
      <c r="L2269" s="2">
        <f>AM2269/SUM(AM1:AM$2583)</f>
        <v>0</v>
      </c>
      <c r="M2269" t="s">
        <v>36</v>
      </c>
      <c r="N2269" t="s">
        <v>5074</v>
      </c>
      <c r="O2269" t="s">
        <v>5075</v>
      </c>
      <c r="P2269" s="1"/>
      <c r="Q2269" s="1"/>
      <c r="R2269" s="1">
        <v>162465.07436119899</v>
      </c>
      <c r="S2269" s="1"/>
      <c r="T2269" s="1">
        <v>0</v>
      </c>
      <c r="U2269" s="1"/>
      <c r="V2269" s="1"/>
      <c r="W2269" s="1">
        <v>240878.20724277501</v>
      </c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</row>
    <row r="2270" spans="1:39" x14ac:dyDescent="0.3">
      <c r="A2270" t="str">
        <f t="shared" si="385"/>
        <v>R&amp;D</v>
      </c>
      <c r="B2270" t="str">
        <f t="shared" si="386"/>
        <v>AD41</v>
      </c>
      <c r="C2270" t="str">
        <f t="shared" si="387"/>
        <v>R&amp;D- DEFENSE OTHER: TEXTILES/CLOTHING/EQUIPAGE (BASIC RESEARCH)</v>
      </c>
      <c r="D2270" s="1">
        <f t="shared" si="388"/>
        <v>0</v>
      </c>
      <c r="E2270" s="1">
        <f t="shared" si="389"/>
        <v>0</v>
      </c>
      <c r="F2270" s="1">
        <f t="shared" si="390"/>
        <v>0</v>
      </c>
      <c r="G2270" s="1">
        <f t="shared" si="391"/>
        <v>0</v>
      </c>
      <c r="H2270" s="2" t="e">
        <f t="shared" si="392"/>
        <v>#DIV/0!</v>
      </c>
      <c r="I2270" s="2" t="e">
        <f t="shared" si="393"/>
        <v>#DIV/0!</v>
      </c>
      <c r="J2270" s="2" t="e">
        <f t="shared" si="394"/>
        <v>#DIV/0!</v>
      </c>
      <c r="K2270" s="2">
        <f t="shared" si="395"/>
        <v>0</v>
      </c>
      <c r="L2270" s="2">
        <f>AM2270/SUM(AM1:AM$2583)</f>
        <v>0</v>
      </c>
      <c r="M2270" t="s">
        <v>36</v>
      </c>
      <c r="N2270" t="s">
        <v>5076</v>
      </c>
      <c r="O2270" t="s">
        <v>5077</v>
      </c>
      <c r="P2270" s="1"/>
      <c r="Q2270" s="1"/>
      <c r="R2270" s="1"/>
      <c r="S2270" s="1"/>
      <c r="T2270" s="1">
        <v>41824.9437639846</v>
      </c>
      <c r="U2270" s="1">
        <v>-12848.5268845601</v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</row>
    <row r="2271" spans="1:39" x14ac:dyDescent="0.3">
      <c r="A2271" t="str">
        <f t="shared" si="385"/>
        <v>R&amp;D</v>
      </c>
      <c r="B2271" t="str">
        <f t="shared" si="386"/>
        <v>AD42</v>
      </c>
      <c r="C2271" t="str">
        <f t="shared" si="387"/>
        <v>R&amp;D- DEFENSE OTHER: TEXTILES/CLOTHING/EQUIPAGE (APPLIED RESEARCH/EXPLORATORY DEVELOPMENT)</v>
      </c>
      <c r="D2271" s="1">
        <f t="shared" si="388"/>
        <v>0</v>
      </c>
      <c r="E2271" s="1">
        <f t="shared" si="389"/>
        <v>293955.714145448</v>
      </c>
      <c r="F2271" s="1">
        <f t="shared" si="390"/>
        <v>0</v>
      </c>
      <c r="G2271" s="1">
        <f t="shared" si="391"/>
        <v>0</v>
      </c>
      <c r="H2271" s="2">
        <f t="shared" si="392"/>
        <v>-1</v>
      </c>
      <c r="I2271" s="2" t="e">
        <f t="shared" si="393"/>
        <v>#DIV/0!</v>
      </c>
      <c r="J2271" s="2" t="e">
        <f t="shared" si="394"/>
        <v>#DIV/0!</v>
      </c>
      <c r="K2271" s="2">
        <f t="shared" si="395"/>
        <v>0</v>
      </c>
      <c r="L2271" s="2">
        <f>AM2271/SUM(AM1:AM$2583)</f>
        <v>0</v>
      </c>
      <c r="M2271" t="s">
        <v>36</v>
      </c>
      <c r="N2271" t="s">
        <v>5078</v>
      </c>
      <c r="O2271" t="s">
        <v>5079</v>
      </c>
      <c r="P2271" s="1"/>
      <c r="Q2271" s="1"/>
      <c r="R2271" s="1">
        <v>46588.975212548503</v>
      </c>
      <c r="S2271" s="1"/>
      <c r="T2271" s="1"/>
      <c r="U2271" s="1"/>
      <c r="V2271" s="1"/>
      <c r="W2271" s="1">
        <v>98387.065045210096</v>
      </c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>
        <v>828889.96095787606</v>
      </c>
      <c r="AK2271" s="1">
        <v>293955.714145448</v>
      </c>
      <c r="AL2271" s="1">
        <v>0</v>
      </c>
      <c r="AM2271" s="1">
        <v>0</v>
      </c>
    </row>
    <row r="2272" spans="1:39" x14ac:dyDescent="0.3">
      <c r="A2272" t="str">
        <f t="shared" si="385"/>
        <v>R&amp;D</v>
      </c>
      <c r="B2272" t="str">
        <f t="shared" si="386"/>
        <v>AD43</v>
      </c>
      <c r="C2272" t="str">
        <f t="shared" si="387"/>
        <v>R&amp;D- DEFENSE OTHER: TEXTILES/CLOTHING/EQUIPAGE (ADVANCED DEVELOPMENT)</v>
      </c>
      <c r="D2272" s="1">
        <f t="shared" si="388"/>
        <v>0</v>
      </c>
      <c r="E2272" s="1">
        <f t="shared" si="389"/>
        <v>0</v>
      </c>
      <c r="F2272" s="1">
        <f t="shared" si="390"/>
        <v>0</v>
      </c>
      <c r="G2272" s="1">
        <f t="shared" si="391"/>
        <v>0</v>
      </c>
      <c r="H2272" s="2" t="e">
        <f t="shared" si="392"/>
        <v>#DIV/0!</v>
      </c>
      <c r="I2272" s="2" t="e">
        <f t="shared" si="393"/>
        <v>#DIV/0!</v>
      </c>
      <c r="J2272" s="2" t="e">
        <f t="shared" si="394"/>
        <v>#DIV/0!</v>
      </c>
      <c r="K2272" s="2">
        <f t="shared" si="395"/>
        <v>0</v>
      </c>
      <c r="L2272" s="2">
        <f>AM2272/SUM(AM1:AM$2583)</f>
        <v>0</v>
      </c>
      <c r="M2272" t="s">
        <v>36</v>
      </c>
      <c r="N2272" t="s">
        <v>5080</v>
      </c>
      <c r="O2272" t="s">
        <v>5081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>
        <v>1736235.1865735999</v>
      </c>
      <c r="AH2272" s="1">
        <v>2772594.2211131798</v>
      </c>
      <c r="AI2272" s="1">
        <v>7014182.2838654304</v>
      </c>
      <c r="AJ2272" s="1">
        <v>10015644.8296715</v>
      </c>
      <c r="AK2272" s="1">
        <v>0</v>
      </c>
      <c r="AL2272" s="1">
        <v>0</v>
      </c>
      <c r="AM2272" s="1"/>
    </row>
    <row r="2273" spans="1:39" x14ac:dyDescent="0.3">
      <c r="A2273" t="str">
        <f t="shared" si="385"/>
        <v>R&amp;D</v>
      </c>
      <c r="B2273" t="str">
        <f t="shared" si="386"/>
        <v>AD44</v>
      </c>
      <c r="C2273" t="str">
        <f t="shared" si="387"/>
        <v>R&amp;D- DEFENSE OTHER: TEXTILES/CLOTHING/EQUIPAGE (ENGINEERING DEVELOPMENT)</v>
      </c>
      <c r="D2273" s="1">
        <f t="shared" si="388"/>
        <v>2987002.26800182</v>
      </c>
      <c r="E2273" s="1">
        <f t="shared" si="389"/>
        <v>0</v>
      </c>
      <c r="F2273" s="1">
        <f t="shared" si="390"/>
        <v>0</v>
      </c>
      <c r="G2273" s="1">
        <f t="shared" si="391"/>
        <v>0</v>
      </c>
      <c r="H2273" s="2" t="e">
        <f t="shared" si="392"/>
        <v>#DIV/0!</v>
      </c>
      <c r="I2273" s="2">
        <f t="shared" si="393"/>
        <v>-1</v>
      </c>
      <c r="J2273" s="2" t="e">
        <f t="shared" si="394"/>
        <v>#DIV/0!</v>
      </c>
      <c r="K2273" s="2">
        <f t="shared" si="395"/>
        <v>0</v>
      </c>
      <c r="L2273" s="2">
        <f>AM2273/SUM(AM1:AM$2583)</f>
        <v>0</v>
      </c>
      <c r="M2273" t="s">
        <v>36</v>
      </c>
      <c r="N2273" t="s">
        <v>5082</v>
      </c>
      <c r="O2273" t="s">
        <v>5083</v>
      </c>
      <c r="P2273" s="1">
        <v>3356377.0368761499</v>
      </c>
      <c r="Q2273" s="1">
        <v>598497.98179467698</v>
      </c>
      <c r="R2273" s="1">
        <v>419970.10519015702</v>
      </c>
      <c r="S2273" s="1">
        <v>-426423.300663337</v>
      </c>
      <c r="T2273" s="1"/>
      <c r="U2273" s="1"/>
      <c r="V2273" s="1">
        <v>8828941.5298285894</v>
      </c>
      <c r="W2273" s="1">
        <v>2826889.5063018198</v>
      </c>
      <c r="X2273" s="1">
        <v>11626439.756509701</v>
      </c>
      <c r="Y2273" s="1">
        <v>4036773.8732919302</v>
      </c>
      <c r="Z2273" s="1">
        <v>1662251.1430204699</v>
      </c>
      <c r="AA2273" s="1">
        <v>2600798.0371324299</v>
      </c>
      <c r="AB2273" s="1">
        <v>13973326.2831339</v>
      </c>
      <c r="AC2273" s="1">
        <v>6127488.1607837398</v>
      </c>
      <c r="AD2273" s="1">
        <v>5277801.5193976201</v>
      </c>
      <c r="AE2273" s="1">
        <v>2987002.26800182</v>
      </c>
      <c r="AF2273" s="1">
        <v>-2783.6406589993699</v>
      </c>
      <c r="AG2273" s="1">
        <v>0</v>
      </c>
      <c r="AH2273" s="1">
        <v>-1573.5540440887601</v>
      </c>
      <c r="AI2273" s="1"/>
      <c r="AJ2273" s="1"/>
      <c r="AK2273" s="1"/>
      <c r="AL2273" s="1"/>
      <c r="AM2273" s="1"/>
    </row>
    <row r="2274" spans="1:39" x14ac:dyDescent="0.3">
      <c r="A2274" t="str">
        <f t="shared" si="385"/>
        <v>R&amp;D</v>
      </c>
      <c r="B2274" t="str">
        <f t="shared" si="386"/>
        <v>AD45</v>
      </c>
      <c r="C2274" t="str">
        <f t="shared" si="387"/>
        <v>R&amp;D- DEFENSE OTHER: TEXTILES/CLOTHING/EQUIPAGE (OPERATIONAL SYSTEMS DEVELOPMENT)</v>
      </c>
      <c r="D2274" s="1">
        <f t="shared" si="388"/>
        <v>0</v>
      </c>
      <c r="E2274" s="1">
        <f t="shared" si="389"/>
        <v>0</v>
      </c>
      <c r="F2274" s="1">
        <f t="shared" si="390"/>
        <v>0</v>
      </c>
      <c r="G2274" s="1">
        <f t="shared" si="391"/>
        <v>0</v>
      </c>
      <c r="H2274" s="2" t="e">
        <f t="shared" si="392"/>
        <v>#DIV/0!</v>
      </c>
      <c r="I2274" s="2" t="e">
        <f t="shared" si="393"/>
        <v>#DIV/0!</v>
      </c>
      <c r="J2274" s="2" t="e">
        <f t="shared" si="394"/>
        <v>#DIV/0!</v>
      </c>
      <c r="K2274" s="2">
        <f t="shared" si="395"/>
        <v>0</v>
      </c>
      <c r="L2274" s="2">
        <f>AM2274/SUM(AM1:AM$2583)</f>
        <v>0</v>
      </c>
      <c r="M2274" t="s">
        <v>36</v>
      </c>
      <c r="N2274" t="s">
        <v>5084</v>
      </c>
      <c r="O2274" t="s">
        <v>5085</v>
      </c>
      <c r="P2274" s="1">
        <v>7312794.20525527</v>
      </c>
      <c r="Q2274" s="1">
        <v>13222156.2570359</v>
      </c>
      <c r="R2274" s="1">
        <v>11274227.620131999</v>
      </c>
      <c r="S2274" s="1">
        <v>20809510.406712599</v>
      </c>
      <c r="T2274" s="1">
        <v>12108508.642069001</v>
      </c>
      <c r="U2274" s="1">
        <v>16017722.8710851</v>
      </c>
      <c r="V2274" s="1">
        <v>8449861.0516175609</v>
      </c>
      <c r="W2274" s="1">
        <v>14797394.170545399</v>
      </c>
      <c r="X2274" s="1">
        <v>8496182.3048152197</v>
      </c>
      <c r="Y2274" s="1">
        <v>3848952.8675046801</v>
      </c>
      <c r="Z2274" s="1">
        <v>490127.51383200003</v>
      </c>
      <c r="AA2274" s="1">
        <v>480878.19570666098</v>
      </c>
      <c r="AB2274" s="1">
        <v>0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</row>
    <row r="2275" spans="1:39" x14ac:dyDescent="0.3">
      <c r="A2275" t="str">
        <f t="shared" si="385"/>
        <v>R&amp;D</v>
      </c>
      <c r="B2275" t="str">
        <f t="shared" si="386"/>
        <v>AD46</v>
      </c>
      <c r="C2275" t="str">
        <f t="shared" si="387"/>
        <v>R&amp;D-TEXTILES,CLOTHING,ETC-MGMT SUP</v>
      </c>
      <c r="D2275" s="1">
        <f t="shared" si="388"/>
        <v>0</v>
      </c>
      <c r="E2275" s="1">
        <f t="shared" si="389"/>
        <v>0</v>
      </c>
      <c r="F2275" s="1">
        <f t="shared" si="390"/>
        <v>0</v>
      </c>
      <c r="G2275" s="1">
        <f t="shared" si="391"/>
        <v>0</v>
      </c>
      <c r="H2275" s="2" t="e">
        <f t="shared" si="392"/>
        <v>#DIV/0!</v>
      </c>
      <c r="I2275" s="2" t="e">
        <f t="shared" si="393"/>
        <v>#DIV/0!</v>
      </c>
      <c r="J2275" s="2" t="e">
        <f t="shared" si="394"/>
        <v>#DIV/0!</v>
      </c>
      <c r="K2275" s="2">
        <f t="shared" si="395"/>
        <v>0</v>
      </c>
      <c r="L2275" s="2">
        <f>AM2275/SUM(AM1:AM$2583)</f>
        <v>0</v>
      </c>
      <c r="M2275" t="s">
        <v>36</v>
      </c>
      <c r="N2275" t="s">
        <v>5086</v>
      </c>
      <c r="O2275" t="s">
        <v>5087</v>
      </c>
      <c r="P2275" s="1"/>
      <c r="Q2275" s="1"/>
      <c r="R2275" s="1"/>
      <c r="S2275" s="1"/>
      <c r="T2275" s="1"/>
      <c r="U2275" s="1"/>
      <c r="V2275" s="1"/>
      <c r="W2275" s="1">
        <v>6874.8472006694501</v>
      </c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</row>
    <row r="2276" spans="1:39" x14ac:dyDescent="0.3">
      <c r="A2276" t="str">
        <f t="shared" si="385"/>
        <v>R&amp;D</v>
      </c>
      <c r="B2276" t="str">
        <f t="shared" si="386"/>
        <v>AD47</v>
      </c>
      <c r="C2276" t="str">
        <f t="shared" si="387"/>
        <v>R&amp;D- DEFENSE OTHER: TEXTILES/CLOTHING/EQUIPAGE (COMMERCIALIZED)</v>
      </c>
      <c r="D2276" s="1">
        <f t="shared" si="388"/>
        <v>0</v>
      </c>
      <c r="E2276" s="1">
        <f t="shared" si="389"/>
        <v>0</v>
      </c>
      <c r="F2276" s="1">
        <f t="shared" si="390"/>
        <v>0</v>
      </c>
      <c r="G2276" s="1">
        <f t="shared" si="391"/>
        <v>0</v>
      </c>
      <c r="H2276" s="2" t="e">
        <f t="shared" si="392"/>
        <v>#DIV/0!</v>
      </c>
      <c r="I2276" s="2" t="e">
        <f t="shared" si="393"/>
        <v>#DIV/0!</v>
      </c>
      <c r="J2276" s="2" t="e">
        <f t="shared" si="394"/>
        <v>#DIV/0!</v>
      </c>
      <c r="K2276" s="2">
        <f t="shared" si="395"/>
        <v>0</v>
      </c>
      <c r="L2276" s="2">
        <f>AM2276/SUM(AM1:AM$2583)</f>
        <v>0</v>
      </c>
      <c r="M2276" t="s">
        <v>36</v>
      </c>
      <c r="N2276" t="s">
        <v>5088</v>
      </c>
      <c r="O2276" t="s">
        <v>5089</v>
      </c>
      <c r="P2276" s="1"/>
      <c r="Q2276" s="1"/>
      <c r="R2276" s="1"/>
      <c r="S2276" s="1"/>
      <c r="T2276" s="1"/>
      <c r="U2276" s="1"/>
      <c r="V2276" s="1"/>
      <c r="W2276" s="1">
        <v>0</v>
      </c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</row>
    <row r="2277" spans="1:39" x14ac:dyDescent="0.3">
      <c r="A2277" t="str">
        <f t="shared" si="385"/>
        <v>R&amp;D</v>
      </c>
      <c r="B2277" t="str">
        <f t="shared" si="386"/>
        <v>AD51</v>
      </c>
      <c r="C2277" t="str">
        <f t="shared" si="387"/>
        <v>FUELS AND LUBRICANTS (BASIC)</v>
      </c>
      <c r="D2277" s="1">
        <f t="shared" si="388"/>
        <v>0</v>
      </c>
      <c r="E2277" s="1">
        <f t="shared" si="389"/>
        <v>0</v>
      </c>
      <c r="F2277" s="1">
        <f t="shared" si="390"/>
        <v>0</v>
      </c>
      <c r="G2277" s="1">
        <f t="shared" si="391"/>
        <v>0</v>
      </c>
      <c r="H2277" s="2" t="e">
        <f t="shared" si="392"/>
        <v>#DIV/0!</v>
      </c>
      <c r="I2277" s="2" t="e">
        <f t="shared" si="393"/>
        <v>#DIV/0!</v>
      </c>
      <c r="J2277" s="2" t="e">
        <f t="shared" si="394"/>
        <v>#DIV/0!</v>
      </c>
      <c r="K2277" s="2">
        <f t="shared" si="395"/>
        <v>0</v>
      </c>
      <c r="L2277" s="2">
        <f>AM2277/SUM(AM1:AM$2583)</f>
        <v>0</v>
      </c>
      <c r="M2277" t="s">
        <v>36</v>
      </c>
      <c r="N2277" t="s">
        <v>5090</v>
      </c>
      <c r="O2277" t="s">
        <v>5091</v>
      </c>
      <c r="P2277" s="1">
        <v>161392.043211343</v>
      </c>
      <c r="Q2277" s="1">
        <v>1707358.7201062201</v>
      </c>
      <c r="R2277" s="1">
        <v>1164215.00751806</v>
      </c>
      <c r="S2277" s="1">
        <v>723231.96017091302</v>
      </c>
      <c r="T2277" s="1">
        <v>557804.748257139</v>
      </c>
      <c r="U2277" s="1"/>
      <c r="V2277" s="1"/>
      <c r="W2277" s="1"/>
      <c r="X2277" s="1">
        <v>931175.50125602004</v>
      </c>
      <c r="Y2277" s="1"/>
      <c r="Z2277" s="1">
        <v>-4400.2763829900896</v>
      </c>
      <c r="AA2277" s="1">
        <v>0</v>
      </c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</row>
    <row r="2278" spans="1:39" x14ac:dyDescent="0.3">
      <c r="A2278" t="str">
        <f t="shared" si="385"/>
        <v>R&amp;D</v>
      </c>
      <c r="B2278" t="str">
        <f t="shared" si="386"/>
        <v>AD52</v>
      </c>
      <c r="C2278" t="str">
        <f t="shared" si="387"/>
        <v>R&amp;D- DEFENSE OTHER: FUELS/LUBRICANTS (APPLIED RESEARCH/EXPLORATORY DEVELOPMENT)</v>
      </c>
      <c r="D2278" s="1">
        <f t="shared" si="388"/>
        <v>0</v>
      </c>
      <c r="E2278" s="1">
        <f t="shared" si="389"/>
        <v>58810.817720836203</v>
      </c>
      <c r="F2278" s="1">
        <f t="shared" si="390"/>
        <v>0</v>
      </c>
      <c r="G2278" s="1">
        <f t="shared" si="391"/>
        <v>0</v>
      </c>
      <c r="H2278" s="2">
        <f t="shared" si="392"/>
        <v>-1</v>
      </c>
      <c r="I2278" s="2" t="e">
        <f t="shared" si="393"/>
        <v>#DIV/0!</v>
      </c>
      <c r="J2278" s="2" t="e">
        <f t="shared" si="394"/>
        <v>#DIV/0!</v>
      </c>
      <c r="K2278" s="2">
        <f t="shared" si="395"/>
        <v>0</v>
      </c>
      <c r="L2278" s="2">
        <f>AM2278/SUM(AM1:AM$2583)</f>
        <v>0</v>
      </c>
      <c r="M2278" t="s">
        <v>36</v>
      </c>
      <c r="N2278" t="s">
        <v>5092</v>
      </c>
      <c r="O2278" t="s">
        <v>5093</v>
      </c>
      <c r="P2278" s="1">
        <v>12724969.606906001</v>
      </c>
      <c r="Q2278" s="1">
        <v>8158055.5365592204</v>
      </c>
      <c r="R2278" s="1">
        <v>8023905.8343508802</v>
      </c>
      <c r="S2278" s="1">
        <v>3156417.7749817199</v>
      </c>
      <c r="T2278" s="1">
        <v>899649.81017904403</v>
      </c>
      <c r="U2278" s="1">
        <v>162594.498587343</v>
      </c>
      <c r="V2278" s="1">
        <v>-10697.129227326101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">
        <v>619776.40313618595</v>
      </c>
      <c r="AG2278" s="1">
        <v>5123977.7519755196</v>
      </c>
      <c r="AH2278" s="1">
        <v>4292451.8865496404</v>
      </c>
      <c r="AI2278" s="1">
        <v>1034841.3109243599</v>
      </c>
      <c r="AJ2278" s="1">
        <v>1359457.5651565599</v>
      </c>
      <c r="AK2278" s="1">
        <v>58810.817720836203</v>
      </c>
      <c r="AL2278" s="1"/>
      <c r="AM2278" s="1"/>
    </row>
    <row r="2279" spans="1:39" x14ac:dyDescent="0.3">
      <c r="A2279" t="str">
        <f t="shared" si="385"/>
        <v>R&amp;D</v>
      </c>
      <c r="B2279" t="str">
        <f t="shared" si="386"/>
        <v>AD53</v>
      </c>
      <c r="C2279" t="str">
        <f t="shared" si="387"/>
        <v>FUELS AND LUBRICANTS (ADVANCED)</v>
      </c>
      <c r="D2279" s="1">
        <f t="shared" si="388"/>
        <v>0</v>
      </c>
      <c r="E2279" s="1">
        <f t="shared" si="389"/>
        <v>0</v>
      </c>
      <c r="F2279" s="1">
        <f t="shared" si="390"/>
        <v>0</v>
      </c>
      <c r="G2279" s="1">
        <f t="shared" si="391"/>
        <v>0</v>
      </c>
      <c r="H2279" s="2" t="e">
        <f t="shared" si="392"/>
        <v>#DIV/0!</v>
      </c>
      <c r="I2279" s="2" t="e">
        <f t="shared" si="393"/>
        <v>#DIV/0!</v>
      </c>
      <c r="J2279" s="2" t="e">
        <f t="shared" si="394"/>
        <v>#DIV/0!</v>
      </c>
      <c r="K2279" s="2">
        <f t="shared" si="395"/>
        <v>0</v>
      </c>
      <c r="L2279" s="2">
        <f>AM2279/SUM(AM1:AM$2583)</f>
        <v>0</v>
      </c>
      <c r="M2279" t="s">
        <v>36</v>
      </c>
      <c r="N2279" t="s">
        <v>5094</v>
      </c>
      <c r="O2279" t="s">
        <v>5095</v>
      </c>
      <c r="P2279" s="1"/>
      <c r="Q2279" s="1"/>
      <c r="R2279" s="1">
        <v>310593.16808365699</v>
      </c>
      <c r="S2279" s="1">
        <v>507496.071636201</v>
      </c>
      <c r="T2279" s="1">
        <v>201575.76122684299</v>
      </c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</row>
    <row r="2280" spans="1:39" x14ac:dyDescent="0.3">
      <c r="A2280" t="str">
        <f t="shared" si="385"/>
        <v>R&amp;D</v>
      </c>
      <c r="B2280" t="str">
        <f t="shared" si="386"/>
        <v>AD54</v>
      </c>
      <c r="C2280" t="str">
        <f t="shared" si="387"/>
        <v>FUELS AND LUBRICANTS (ENGINEERING)</v>
      </c>
      <c r="D2280" s="1">
        <f t="shared" si="388"/>
        <v>0</v>
      </c>
      <c r="E2280" s="1">
        <f t="shared" si="389"/>
        <v>0</v>
      </c>
      <c r="F2280" s="1">
        <f t="shared" si="390"/>
        <v>0</v>
      </c>
      <c r="G2280" s="1">
        <f t="shared" si="391"/>
        <v>0</v>
      </c>
      <c r="H2280" s="2" t="e">
        <f t="shared" si="392"/>
        <v>#DIV/0!</v>
      </c>
      <c r="I2280" s="2" t="e">
        <f t="shared" si="393"/>
        <v>#DIV/0!</v>
      </c>
      <c r="J2280" s="2" t="e">
        <f t="shared" si="394"/>
        <v>#DIV/0!</v>
      </c>
      <c r="K2280" s="2">
        <f t="shared" si="395"/>
        <v>0</v>
      </c>
      <c r="L2280" s="2">
        <f>AM2280/SUM(AM1:AM$2583)</f>
        <v>0</v>
      </c>
      <c r="M2280" t="s">
        <v>36</v>
      </c>
      <c r="N2280" t="s">
        <v>5096</v>
      </c>
      <c r="O2280" t="s">
        <v>5097</v>
      </c>
      <c r="P2280" s="1"/>
      <c r="Q2280" s="1"/>
      <c r="R2280" s="1"/>
      <c r="S2280" s="1"/>
      <c r="T2280" s="1"/>
      <c r="U2280" s="1"/>
      <c r="V2280" s="1"/>
      <c r="W2280" s="1">
        <v>5279.9697423985499</v>
      </c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</row>
    <row r="2281" spans="1:39" x14ac:dyDescent="0.3">
      <c r="A2281" t="str">
        <f t="shared" si="385"/>
        <v>R&amp;D</v>
      </c>
      <c r="B2281" t="str">
        <f t="shared" si="386"/>
        <v>AD55</v>
      </c>
      <c r="C2281" t="str">
        <f t="shared" si="387"/>
        <v>FUELS AND LUBRICANTS (OPERATIONAL)</v>
      </c>
      <c r="D2281" s="1">
        <f t="shared" si="388"/>
        <v>0</v>
      </c>
      <c r="E2281" s="1">
        <f t="shared" si="389"/>
        <v>0</v>
      </c>
      <c r="F2281" s="1">
        <f t="shared" si="390"/>
        <v>0</v>
      </c>
      <c r="G2281" s="1">
        <f t="shared" si="391"/>
        <v>0</v>
      </c>
      <c r="H2281" s="2" t="e">
        <f t="shared" si="392"/>
        <v>#DIV/0!</v>
      </c>
      <c r="I2281" s="2" t="e">
        <f t="shared" si="393"/>
        <v>#DIV/0!</v>
      </c>
      <c r="J2281" s="2" t="e">
        <f t="shared" si="394"/>
        <v>#DIV/0!</v>
      </c>
      <c r="K2281" s="2">
        <f t="shared" si="395"/>
        <v>0</v>
      </c>
      <c r="L2281" s="2">
        <f>AM2281/SUM(AM1:AM$2583)</f>
        <v>0</v>
      </c>
      <c r="M2281" t="s">
        <v>36</v>
      </c>
      <c r="N2281" t="s">
        <v>5098</v>
      </c>
      <c r="O2281" t="s">
        <v>5099</v>
      </c>
      <c r="P2281" s="1">
        <v>1532416.54548287</v>
      </c>
      <c r="Q2281" s="1">
        <v>568663.15664962598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</row>
    <row r="2282" spans="1:39" x14ac:dyDescent="0.3">
      <c r="A2282" t="str">
        <f t="shared" si="385"/>
        <v>R&amp;D</v>
      </c>
      <c r="B2282" t="str">
        <f t="shared" si="386"/>
        <v>AD56</v>
      </c>
      <c r="C2282" t="str">
        <f t="shared" si="387"/>
        <v>R&amp;D- DEFENSE OTHER: FUELS/LUBRICANTS (MANAGEMENT/SUPPORT)</v>
      </c>
      <c r="D2282" s="1">
        <f t="shared" si="388"/>
        <v>0</v>
      </c>
      <c r="E2282" s="1">
        <f t="shared" si="389"/>
        <v>0</v>
      </c>
      <c r="F2282" s="1">
        <f t="shared" si="390"/>
        <v>0</v>
      </c>
      <c r="G2282" s="1">
        <f t="shared" si="391"/>
        <v>0</v>
      </c>
      <c r="H2282" s="2" t="e">
        <f t="shared" si="392"/>
        <v>#DIV/0!</v>
      </c>
      <c r="I2282" s="2" t="e">
        <f t="shared" si="393"/>
        <v>#DIV/0!</v>
      </c>
      <c r="J2282" s="2" t="e">
        <f t="shared" si="394"/>
        <v>#DIV/0!</v>
      </c>
      <c r="K2282" s="2">
        <f t="shared" si="395"/>
        <v>0</v>
      </c>
      <c r="L2282" s="2">
        <f>AM2282/SUM(AM1:AM$2583)</f>
        <v>0</v>
      </c>
      <c r="M2282" t="s">
        <v>36</v>
      </c>
      <c r="N2282" t="s">
        <v>5100</v>
      </c>
      <c r="O2282" t="s">
        <v>5101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>
        <v>0</v>
      </c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</row>
    <row r="2283" spans="1:39" x14ac:dyDescent="0.3">
      <c r="A2283" t="str">
        <f t="shared" si="385"/>
        <v>R&amp;D</v>
      </c>
      <c r="B2283" t="str">
        <f t="shared" si="386"/>
        <v>AD61</v>
      </c>
      <c r="C2283" t="str">
        <f t="shared" si="387"/>
        <v>CONSTRUCTION (BASIC)</v>
      </c>
      <c r="D2283" s="1">
        <f t="shared" si="388"/>
        <v>-93.916744502017806</v>
      </c>
      <c r="E2283" s="1">
        <f t="shared" si="389"/>
        <v>-57030.497181434897</v>
      </c>
      <c r="F2283" s="1">
        <f t="shared" si="390"/>
        <v>124513.2343</v>
      </c>
      <c r="G2283" s="1">
        <f t="shared" si="391"/>
        <v>-7094.8673973648001</v>
      </c>
      <c r="H2283" s="2">
        <f t="shared" si="392"/>
        <v>-3.1832745715661184</v>
      </c>
      <c r="I2283" s="2">
        <f t="shared" si="393"/>
        <v>-1326.7831173792956</v>
      </c>
      <c r="J2283" s="2">
        <f t="shared" si="394"/>
        <v>-5.698082968650988E-2</v>
      </c>
      <c r="K2283" s="2">
        <f t="shared" si="395"/>
        <v>1.5634936458621619E-6</v>
      </c>
      <c r="L2283" s="2">
        <f>AM2283/SUM(AM1:AM$2583)</f>
        <v>-1.3929238975296174E-7</v>
      </c>
      <c r="M2283" t="s">
        <v>36</v>
      </c>
      <c r="N2283" t="s">
        <v>5102</v>
      </c>
      <c r="O2283" t="s">
        <v>5103</v>
      </c>
      <c r="P2283" s="1">
        <v>226202.206967684</v>
      </c>
      <c r="Q2283" s="1">
        <v>542940.81440803502</v>
      </c>
      <c r="R2283" s="1">
        <v>997117.43605488795</v>
      </c>
      <c r="S2283" s="1">
        <v>833681.286578901</v>
      </c>
      <c r="T2283" s="1">
        <v>914529.06590388704</v>
      </c>
      <c r="U2283" s="1">
        <v>1792614.92169618</v>
      </c>
      <c r="V2283" s="1">
        <v>367393.46955710102</v>
      </c>
      <c r="W2283" s="1">
        <v>679668.18754108495</v>
      </c>
      <c r="X2283" s="1">
        <v>3696944.4301889502</v>
      </c>
      <c r="Y2283" s="1">
        <v>2059974.23709464</v>
      </c>
      <c r="Z2283" s="1">
        <v>4592789.8201599903</v>
      </c>
      <c r="AA2283" s="1">
        <v>6032875.0459793601</v>
      </c>
      <c r="AB2283" s="1">
        <v>-22766.154175726198</v>
      </c>
      <c r="AC2283" s="1"/>
      <c r="AD2283" s="1"/>
      <c r="AE2283" s="1">
        <v>-93.916744502017806</v>
      </c>
      <c r="AF2283" s="1"/>
      <c r="AG2283" s="1"/>
      <c r="AH2283" s="1"/>
      <c r="AI2283" s="1">
        <v>1001125.70309867</v>
      </c>
      <c r="AJ2283" s="1">
        <v>5819739.2381613404</v>
      </c>
      <c r="AK2283" s="1">
        <v>-57030.497181434897</v>
      </c>
      <c r="AL2283" s="1">
        <v>124513.2343</v>
      </c>
      <c r="AM2283" s="1">
        <v>-7094.8673973648001</v>
      </c>
    </row>
    <row r="2284" spans="1:39" x14ac:dyDescent="0.3">
      <c r="A2284" t="str">
        <f t="shared" si="385"/>
        <v>R&amp;D</v>
      </c>
      <c r="B2284" t="str">
        <f t="shared" si="386"/>
        <v>AD62</v>
      </c>
      <c r="C2284" t="str">
        <f t="shared" si="387"/>
        <v>CONSTRUCTION (APPLIED/EXPLORATORY)</v>
      </c>
      <c r="D2284" s="1">
        <f t="shared" si="388"/>
        <v>0</v>
      </c>
      <c r="E2284" s="1">
        <f t="shared" si="389"/>
        <v>0</v>
      </c>
      <c r="F2284" s="1">
        <f t="shared" si="390"/>
        <v>0</v>
      </c>
      <c r="G2284" s="1">
        <f t="shared" si="391"/>
        <v>0</v>
      </c>
      <c r="H2284" s="2" t="e">
        <f t="shared" si="392"/>
        <v>#DIV/0!</v>
      </c>
      <c r="I2284" s="2" t="e">
        <f t="shared" si="393"/>
        <v>#DIV/0!</v>
      </c>
      <c r="J2284" s="2" t="e">
        <f t="shared" si="394"/>
        <v>#DIV/0!</v>
      </c>
      <c r="K2284" s="2">
        <f t="shared" si="395"/>
        <v>0</v>
      </c>
      <c r="L2284" s="2">
        <f>AM2284/SUM(AM1:AM$2583)</f>
        <v>0</v>
      </c>
      <c r="M2284" t="s">
        <v>36</v>
      </c>
      <c r="N2284" t="s">
        <v>5104</v>
      </c>
      <c r="O2284" t="s">
        <v>5105</v>
      </c>
      <c r="P2284" s="1">
        <v>1980508.57591541</v>
      </c>
      <c r="Q2284" s="1">
        <v>331270.19935815397</v>
      </c>
      <c r="R2284" s="1">
        <v>812201.13453876204</v>
      </c>
      <c r="S2284" s="1">
        <v>594289.33172118606</v>
      </c>
      <c r="T2284" s="1"/>
      <c r="U2284" s="1">
        <v>41178.806837662101</v>
      </c>
      <c r="V2284" s="1"/>
      <c r="W2284" s="1">
        <v>340204.235979288</v>
      </c>
      <c r="X2284" s="1">
        <v>0</v>
      </c>
      <c r="Y2284" s="1"/>
      <c r="Z2284" s="1"/>
      <c r="AA2284" s="1"/>
      <c r="AB2284" s="1"/>
      <c r="AC2284" s="1"/>
      <c r="AD2284" s="1"/>
      <c r="AE2284" s="1"/>
      <c r="AF2284" s="1">
        <v>178438.50378201099</v>
      </c>
      <c r="AG2284" s="1">
        <v>109152.968499915</v>
      </c>
      <c r="AH2284" s="1"/>
      <c r="AI2284" s="1"/>
      <c r="AJ2284" s="1"/>
      <c r="AK2284" s="1"/>
      <c r="AL2284" s="1"/>
      <c r="AM2284" s="1"/>
    </row>
    <row r="2285" spans="1:39" x14ac:dyDescent="0.3">
      <c r="A2285" t="str">
        <f t="shared" si="385"/>
        <v>R&amp;D</v>
      </c>
      <c r="B2285" t="str">
        <f t="shared" si="386"/>
        <v>AD64</v>
      </c>
      <c r="C2285" t="str">
        <f t="shared" si="387"/>
        <v>CONSTRUCTION (ENGINEERING)</v>
      </c>
      <c r="D2285" s="1">
        <f t="shared" si="388"/>
        <v>0</v>
      </c>
      <c r="E2285" s="1">
        <f t="shared" si="389"/>
        <v>2095255.74298969</v>
      </c>
      <c r="F2285" s="1">
        <f t="shared" si="390"/>
        <v>1980283.8125</v>
      </c>
      <c r="G2285" s="1">
        <f t="shared" si="391"/>
        <v>13336.962739644099</v>
      </c>
      <c r="H2285" s="2">
        <f t="shared" si="392"/>
        <v>-5.4872504645012143E-2</v>
      </c>
      <c r="I2285" s="2" t="e">
        <f t="shared" si="393"/>
        <v>#DIV/0!</v>
      </c>
      <c r="J2285" s="2">
        <f t="shared" si="394"/>
        <v>6.7348743929825459E-3</v>
      </c>
      <c r="K2285" s="2">
        <f t="shared" si="395"/>
        <v>2.4866121061377383E-5</v>
      </c>
      <c r="L2285" s="2">
        <f>AM2285/SUM(AM1:AM$2583)</f>
        <v>2.6184244299495173E-7</v>
      </c>
      <c r="M2285" t="s">
        <v>36</v>
      </c>
      <c r="N2285" t="s">
        <v>5106</v>
      </c>
      <c r="O2285" t="s">
        <v>5107</v>
      </c>
      <c r="P2285" s="1">
        <v>-45240.441393536799</v>
      </c>
      <c r="Q2285" s="1"/>
      <c r="R2285" s="1"/>
      <c r="S2285" s="1"/>
      <c r="T2285" s="1"/>
      <c r="U2285" s="1"/>
      <c r="V2285" s="1">
        <v>222004.22970725299</v>
      </c>
      <c r="W2285" s="1">
        <v>0</v>
      </c>
      <c r="X2285" s="1">
        <v>0</v>
      </c>
      <c r="Y2285" s="1">
        <v>0</v>
      </c>
      <c r="Z2285" s="1">
        <v>0</v>
      </c>
      <c r="AA2285" s="1"/>
      <c r="AB2285" s="1"/>
      <c r="AC2285" s="1"/>
      <c r="AD2285" s="1">
        <v>59745.7172426256</v>
      </c>
      <c r="AE2285" s="1">
        <v>0</v>
      </c>
      <c r="AF2285" s="1"/>
      <c r="AG2285" s="1"/>
      <c r="AH2285" s="1"/>
      <c r="AI2285" s="1"/>
      <c r="AJ2285" s="1">
        <v>2547842.47492994</v>
      </c>
      <c r="AK2285" s="1">
        <v>2095255.74298969</v>
      </c>
      <c r="AL2285" s="1">
        <v>1980283.8125</v>
      </c>
      <c r="AM2285" s="1">
        <v>13336.962739644099</v>
      </c>
    </row>
    <row r="2286" spans="1:39" x14ac:dyDescent="0.3">
      <c r="A2286" t="str">
        <f t="shared" si="385"/>
        <v>R&amp;D</v>
      </c>
      <c r="B2286" t="str">
        <f t="shared" si="386"/>
        <v>AD65</v>
      </c>
      <c r="C2286" t="str">
        <f t="shared" si="387"/>
        <v>CONSTRUCTION (OPERATIONAL)</v>
      </c>
      <c r="D2286" s="1">
        <f t="shared" si="388"/>
        <v>1731188.1314749599</v>
      </c>
      <c r="E2286" s="1">
        <f t="shared" si="389"/>
        <v>24766.3265502348</v>
      </c>
      <c r="F2286" s="1">
        <f t="shared" si="390"/>
        <v>0</v>
      </c>
      <c r="G2286" s="1">
        <f t="shared" si="391"/>
        <v>0</v>
      </c>
      <c r="H2286" s="2">
        <f t="shared" si="392"/>
        <v>-1</v>
      </c>
      <c r="I2286" s="2">
        <f t="shared" si="393"/>
        <v>-1</v>
      </c>
      <c r="J2286" s="2" t="e">
        <f t="shared" si="394"/>
        <v>#DIV/0!</v>
      </c>
      <c r="K2286" s="2">
        <f t="shared" si="395"/>
        <v>0</v>
      </c>
      <c r="L2286" s="2">
        <f>AM2286/SUM(AM1:AM$2583)</f>
        <v>0</v>
      </c>
      <c r="M2286" t="s">
        <v>36</v>
      </c>
      <c r="N2286" t="s">
        <v>5108</v>
      </c>
      <c r="O2286" t="s">
        <v>5109</v>
      </c>
      <c r="P2286" s="1">
        <v>49522.126025425103</v>
      </c>
      <c r="Q2286" s="1"/>
      <c r="R2286" s="1"/>
      <c r="S2286" s="1"/>
      <c r="T2286" s="1"/>
      <c r="U2286" s="1"/>
      <c r="V2286" s="1"/>
      <c r="W2286" s="1">
        <v>-27216.338878342998</v>
      </c>
      <c r="X2286" s="1">
        <v>0</v>
      </c>
      <c r="Y2286" s="1">
        <v>0</v>
      </c>
      <c r="Z2286" s="1">
        <v>0</v>
      </c>
      <c r="AA2286" s="1">
        <v>3561380.63001499</v>
      </c>
      <c r="AB2286" s="1">
        <v>5695468.3894317104</v>
      </c>
      <c r="AC2286" s="1">
        <v>4726583.6173301302</v>
      </c>
      <c r="AD2286" s="1">
        <v>2936196.5949280201</v>
      </c>
      <c r="AE2286" s="1">
        <v>1731188.1314749599</v>
      </c>
      <c r="AF2286" s="1">
        <v>2311364.59127999</v>
      </c>
      <c r="AG2286" s="1">
        <v>83528.637654244303</v>
      </c>
      <c r="AH2286" s="1">
        <v>45271.081333743801</v>
      </c>
      <c r="AI2286" s="1">
        <v>1406931.3466856701</v>
      </c>
      <c r="AJ2286" s="1">
        <v>780752.91471417597</v>
      </c>
      <c r="AK2286" s="1">
        <v>24766.3265502348</v>
      </c>
      <c r="AL2286" s="1">
        <v>0</v>
      </c>
      <c r="AM2286" s="1"/>
    </row>
    <row r="2287" spans="1:39" x14ac:dyDescent="0.3">
      <c r="A2287" t="str">
        <f t="shared" si="385"/>
        <v>R&amp;D</v>
      </c>
      <c r="B2287" t="str">
        <f t="shared" si="386"/>
        <v>AD66</v>
      </c>
      <c r="C2287" t="str">
        <f t="shared" si="387"/>
        <v>CONSTRUCTION (MANAGEMENT/SUPPORT)</v>
      </c>
      <c r="D2287" s="1">
        <f t="shared" si="388"/>
        <v>8672.4258365496698</v>
      </c>
      <c r="E2287" s="1">
        <f t="shared" si="389"/>
        <v>15322.891235265201</v>
      </c>
      <c r="F2287" s="1">
        <f t="shared" si="390"/>
        <v>0</v>
      </c>
      <c r="G2287" s="1">
        <f t="shared" si="391"/>
        <v>0</v>
      </c>
      <c r="H2287" s="2">
        <f t="shared" si="392"/>
        <v>-1</v>
      </c>
      <c r="I2287" s="2">
        <f t="shared" si="393"/>
        <v>-1</v>
      </c>
      <c r="J2287" s="2" t="e">
        <f t="shared" si="394"/>
        <v>#DIV/0!</v>
      </c>
      <c r="K2287" s="2">
        <f t="shared" si="395"/>
        <v>0</v>
      </c>
      <c r="L2287" s="2">
        <f>AM2287/SUM(AM1:AM$2583)</f>
        <v>0</v>
      </c>
      <c r="M2287" t="s">
        <v>36</v>
      </c>
      <c r="N2287" t="s">
        <v>5110</v>
      </c>
      <c r="O2287" t="s">
        <v>5111</v>
      </c>
      <c r="P2287" s="1"/>
      <c r="Q2287" s="1"/>
      <c r="R2287" s="1">
        <v>296541.93315955199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>
        <v>8672.4258365496698</v>
      </c>
      <c r="AF2287" s="1"/>
      <c r="AG2287" s="1"/>
      <c r="AH2287" s="1">
        <v>248023.177341131</v>
      </c>
      <c r="AI2287" s="1">
        <v>66255.083769965393</v>
      </c>
      <c r="AJ2287" s="1">
        <v>64667.055503080497</v>
      </c>
      <c r="AK2287" s="1">
        <v>15322.891235265201</v>
      </c>
      <c r="AL2287" s="1"/>
      <c r="AM2287" s="1"/>
    </row>
    <row r="2288" spans="1:39" x14ac:dyDescent="0.3">
      <c r="A2288" t="str">
        <f t="shared" si="385"/>
        <v>R&amp;D</v>
      </c>
      <c r="B2288" t="str">
        <f t="shared" si="386"/>
        <v>AD67</v>
      </c>
      <c r="C2288" t="str">
        <f t="shared" si="387"/>
        <v>R&amp;D- DEFENSE OTHER: CONSTRUCTION (COMMERCIALIZED)</v>
      </c>
      <c r="D2288" s="1">
        <f t="shared" si="388"/>
        <v>-5997.2378353778904</v>
      </c>
      <c r="E2288" s="1">
        <f t="shared" si="389"/>
        <v>0</v>
      </c>
      <c r="F2288" s="1">
        <f t="shared" si="390"/>
        <v>0</v>
      </c>
      <c r="G2288" s="1">
        <f t="shared" si="391"/>
        <v>0</v>
      </c>
      <c r="H2288" s="2" t="e">
        <f t="shared" si="392"/>
        <v>#DIV/0!</v>
      </c>
      <c r="I2288" s="2">
        <f t="shared" si="393"/>
        <v>-1</v>
      </c>
      <c r="J2288" s="2" t="e">
        <f t="shared" si="394"/>
        <v>#DIV/0!</v>
      </c>
      <c r="K2288" s="2">
        <f t="shared" si="395"/>
        <v>0</v>
      </c>
      <c r="L2288" s="2">
        <f>AM2288/SUM(AM1:AM$2583)</f>
        <v>0</v>
      </c>
      <c r="M2288" t="s">
        <v>36</v>
      </c>
      <c r="N2288" t="s">
        <v>5112</v>
      </c>
      <c r="O2288" t="s">
        <v>5113</v>
      </c>
      <c r="P2288" s="1"/>
      <c r="Q2288" s="1"/>
      <c r="R2288" s="1">
        <v>13976692.5637645</v>
      </c>
      <c r="S2288" s="1">
        <v>4598529.6130368598</v>
      </c>
      <c r="T2288" s="1">
        <v>33184643.412158601</v>
      </c>
      <c r="U2288" s="1">
        <v>4534554.0796683701</v>
      </c>
      <c r="V2288" s="1">
        <v>1260078.7604276801</v>
      </c>
      <c r="W2288" s="1">
        <v>28657708.020438399</v>
      </c>
      <c r="X2288" s="1">
        <v>30615798.063792199</v>
      </c>
      <c r="Y2288" s="1">
        <v>27713993.302416299</v>
      </c>
      <c r="Z2288" s="1">
        <v>6877306.0072716502</v>
      </c>
      <c r="AA2288" s="1">
        <v>8361835.3209261503</v>
      </c>
      <c r="AB2288" s="1">
        <v>14866639.977272401</v>
      </c>
      <c r="AC2288" s="1">
        <v>-12366.6895751759</v>
      </c>
      <c r="AD2288" s="1">
        <v>408847.88062418299</v>
      </c>
      <c r="AE2288" s="1">
        <v>-5997.2378353778904</v>
      </c>
      <c r="AF2288" s="1"/>
      <c r="AG2288" s="1"/>
      <c r="AH2288" s="1"/>
      <c r="AI2288" s="1"/>
      <c r="AJ2288" s="1">
        <v>3985915.4954172699</v>
      </c>
      <c r="AK2288" s="1">
        <v>0</v>
      </c>
      <c r="AL2288" s="1"/>
      <c r="AM2288" s="1"/>
    </row>
    <row r="2289" spans="1:39" x14ac:dyDescent="0.3">
      <c r="A2289" t="str">
        <f t="shared" si="385"/>
        <v>R&amp;D</v>
      </c>
      <c r="B2289" t="str">
        <f t="shared" si="386"/>
        <v>AD91</v>
      </c>
      <c r="C2289" t="str">
        <f t="shared" si="387"/>
        <v>OTHER DEFENSE (BASIC)</v>
      </c>
      <c r="D2289" s="1">
        <f t="shared" si="388"/>
        <v>49193095.720003597</v>
      </c>
      <c r="E2289" s="1">
        <f t="shared" si="389"/>
        <v>15521344.7642872</v>
      </c>
      <c r="F2289" s="1">
        <f t="shared" si="390"/>
        <v>3411369</v>
      </c>
      <c r="G2289" s="1">
        <f t="shared" si="391"/>
        <v>985129.70240138995</v>
      </c>
      <c r="H2289" s="2">
        <f t="shared" si="392"/>
        <v>-0.78021434020013769</v>
      </c>
      <c r="I2289" s="2">
        <f t="shared" si="393"/>
        <v>-0.93065350025099514</v>
      </c>
      <c r="J2289" s="2">
        <f t="shared" si="394"/>
        <v>0.28877840608898947</v>
      </c>
      <c r="K2289" s="2">
        <f t="shared" si="395"/>
        <v>4.2836038957436006E-5</v>
      </c>
      <c r="L2289" s="2">
        <f>AM2289/SUM(AM1:AM$2583)</f>
        <v>1.9340892898869505E-5</v>
      </c>
      <c r="M2289" t="s">
        <v>36</v>
      </c>
      <c r="N2289" t="s">
        <v>5114</v>
      </c>
      <c r="O2289" t="s">
        <v>5115</v>
      </c>
      <c r="P2289" s="1">
        <v>73369214.173694596</v>
      </c>
      <c r="Q2289" s="1">
        <v>103493000.05877</v>
      </c>
      <c r="R2289" s="1">
        <v>107542298.98084401</v>
      </c>
      <c r="S2289" s="1">
        <v>125571582.61668099</v>
      </c>
      <c r="T2289" s="1">
        <v>166491960.73203301</v>
      </c>
      <c r="U2289" s="1">
        <v>141435771.167638</v>
      </c>
      <c r="V2289" s="1">
        <v>159933535.46867001</v>
      </c>
      <c r="W2289" s="1">
        <v>98859514.836834699</v>
      </c>
      <c r="X2289" s="1">
        <v>103077921.013033</v>
      </c>
      <c r="Y2289" s="1">
        <v>77428921.466899395</v>
      </c>
      <c r="Z2289" s="1">
        <v>37433140.180837102</v>
      </c>
      <c r="AA2289" s="1">
        <v>60954476.234618001</v>
      </c>
      <c r="AB2289" s="1">
        <v>41976778.680780403</v>
      </c>
      <c r="AC2289" s="1">
        <v>43746357.396223098</v>
      </c>
      <c r="AD2289" s="1">
        <v>41443708.900308996</v>
      </c>
      <c r="AE2289" s="1">
        <v>49193095.720003597</v>
      </c>
      <c r="AF2289" s="1">
        <v>54409488.867140897</v>
      </c>
      <c r="AG2289" s="1">
        <v>50023977.388268597</v>
      </c>
      <c r="AH2289" s="1">
        <v>62242378.406657301</v>
      </c>
      <c r="AI2289" s="1">
        <v>65377760.474834502</v>
      </c>
      <c r="AJ2289" s="1">
        <v>28108756.9544743</v>
      </c>
      <c r="AK2289" s="1">
        <v>15521344.7642872</v>
      </c>
      <c r="AL2289" s="1">
        <v>3411369</v>
      </c>
      <c r="AM2289" s="1">
        <v>985129.70240138995</v>
      </c>
    </row>
    <row r="2290" spans="1:39" x14ac:dyDescent="0.3">
      <c r="A2290" t="str">
        <f t="shared" si="385"/>
        <v>R&amp;D</v>
      </c>
      <c r="B2290" t="str">
        <f t="shared" si="386"/>
        <v>AD92</v>
      </c>
      <c r="C2290" t="str">
        <f t="shared" si="387"/>
        <v>OTHER DEFENSE (APPLIED/EXPLORATORY)</v>
      </c>
      <c r="D2290" s="1">
        <f t="shared" si="388"/>
        <v>532777104.83508998</v>
      </c>
      <c r="E2290" s="1">
        <f t="shared" si="389"/>
        <v>350858801.252729</v>
      </c>
      <c r="F2290" s="1">
        <f t="shared" si="390"/>
        <v>237460532.16119999</v>
      </c>
      <c r="G2290" s="1">
        <f t="shared" si="391"/>
        <v>53768381.938534699</v>
      </c>
      <c r="H2290" s="2">
        <f t="shared" si="392"/>
        <v>-0.32320200800619647</v>
      </c>
      <c r="I2290" s="2">
        <f t="shared" si="393"/>
        <v>-0.55429666551699719</v>
      </c>
      <c r="J2290" s="2">
        <f t="shared" si="394"/>
        <v>0.22643081546719543</v>
      </c>
      <c r="K2290" s="2">
        <f t="shared" si="395"/>
        <v>2.9817555962168411E-3</v>
      </c>
      <c r="L2290" s="2">
        <f>AM2290/SUM(AM1:AM$2583)</f>
        <v>1.0556259890283882E-3</v>
      </c>
      <c r="M2290" t="s">
        <v>36</v>
      </c>
      <c r="N2290" t="s">
        <v>5116</v>
      </c>
      <c r="O2290" t="s">
        <v>5117</v>
      </c>
      <c r="P2290" s="1">
        <v>386270190.102112</v>
      </c>
      <c r="Q2290" s="1">
        <v>439066850.46504802</v>
      </c>
      <c r="R2290" s="1">
        <v>484668190.22036898</v>
      </c>
      <c r="S2290" s="1">
        <v>611160972.62529302</v>
      </c>
      <c r="T2290" s="1">
        <v>601890433.01638901</v>
      </c>
      <c r="U2290" s="1">
        <v>572571549.77572799</v>
      </c>
      <c r="V2290" s="1">
        <v>504434921.98145801</v>
      </c>
      <c r="W2290" s="1">
        <v>550159829.54439604</v>
      </c>
      <c r="X2290" s="1">
        <v>631944467.44034398</v>
      </c>
      <c r="Y2290" s="1">
        <v>546395374.29682505</v>
      </c>
      <c r="Z2290" s="1">
        <v>527099260.93232</v>
      </c>
      <c r="AA2290" s="1">
        <v>471785358.68328297</v>
      </c>
      <c r="AB2290" s="1">
        <v>467473725.25178897</v>
      </c>
      <c r="AC2290" s="1">
        <v>393098932.62990999</v>
      </c>
      <c r="AD2290" s="1">
        <v>498566865.34024799</v>
      </c>
      <c r="AE2290" s="1">
        <v>532777104.83508998</v>
      </c>
      <c r="AF2290" s="1">
        <v>556414258.75960302</v>
      </c>
      <c r="AG2290" s="1">
        <v>554573696.59896302</v>
      </c>
      <c r="AH2290" s="1">
        <v>543853832.86265504</v>
      </c>
      <c r="AI2290" s="1">
        <v>697819906.07228005</v>
      </c>
      <c r="AJ2290" s="1">
        <v>1035899418.88643</v>
      </c>
      <c r="AK2290" s="1">
        <v>350858801.252729</v>
      </c>
      <c r="AL2290" s="1">
        <v>237460532.16119999</v>
      </c>
      <c r="AM2290" s="1">
        <v>53768381.938534699</v>
      </c>
    </row>
    <row r="2291" spans="1:39" x14ac:dyDescent="0.3">
      <c r="A2291" t="str">
        <f t="shared" si="385"/>
        <v>R&amp;D</v>
      </c>
      <c r="B2291" t="str">
        <f t="shared" si="386"/>
        <v>AD93</v>
      </c>
      <c r="C2291" t="str">
        <f t="shared" si="387"/>
        <v>OTHER DEFENSE (ADVANCED)</v>
      </c>
      <c r="D2291" s="1">
        <f t="shared" si="388"/>
        <v>418737818.54040903</v>
      </c>
      <c r="E2291" s="1">
        <f t="shared" si="389"/>
        <v>943356866.14436305</v>
      </c>
      <c r="F2291" s="1">
        <f t="shared" si="390"/>
        <v>538280493.77349997</v>
      </c>
      <c r="G2291" s="1">
        <f t="shared" si="391"/>
        <v>212335276.62192699</v>
      </c>
      <c r="H2291" s="2">
        <f t="shared" si="392"/>
        <v>-0.42939887004423816</v>
      </c>
      <c r="I2291" s="2">
        <f t="shared" si="393"/>
        <v>0.28548335005846814</v>
      </c>
      <c r="J2291" s="2">
        <f t="shared" si="394"/>
        <v>0.39446957316509107</v>
      </c>
      <c r="K2291" s="2">
        <f t="shared" si="395"/>
        <v>6.759105860817031E-3</v>
      </c>
      <c r="L2291" s="2">
        <f>AM2291/SUM(AM1:AM$2583)</f>
        <v>4.1687443123334311E-3</v>
      </c>
      <c r="M2291" t="s">
        <v>36</v>
      </c>
      <c r="N2291" t="s">
        <v>5118</v>
      </c>
      <c r="O2291" t="s">
        <v>5119</v>
      </c>
      <c r="P2291" s="1">
        <v>178714873.200656</v>
      </c>
      <c r="Q2291" s="1">
        <v>210190272.642441</v>
      </c>
      <c r="R2291" s="1">
        <v>247050116.92691299</v>
      </c>
      <c r="S2291" s="1">
        <v>381766611.748752</v>
      </c>
      <c r="T2291" s="1">
        <v>423890779.28684998</v>
      </c>
      <c r="U2291" s="1">
        <v>451443234.81915897</v>
      </c>
      <c r="V2291" s="1">
        <v>439493204.10373503</v>
      </c>
      <c r="W2291" s="1">
        <v>412607750.808878</v>
      </c>
      <c r="X2291" s="1">
        <v>278237298.555906</v>
      </c>
      <c r="Y2291" s="1">
        <v>367894178.21518898</v>
      </c>
      <c r="Z2291" s="1">
        <v>462448905.83228701</v>
      </c>
      <c r="AA2291" s="1">
        <v>424495287.63977098</v>
      </c>
      <c r="AB2291" s="1">
        <v>392174364.888794</v>
      </c>
      <c r="AC2291" s="1">
        <v>326706952.31630403</v>
      </c>
      <c r="AD2291" s="1">
        <v>394293609.03430098</v>
      </c>
      <c r="AE2291" s="1">
        <v>418737818.54040903</v>
      </c>
      <c r="AF2291" s="1">
        <v>491506858.17278498</v>
      </c>
      <c r="AG2291" s="1">
        <v>556956133.03024101</v>
      </c>
      <c r="AH2291" s="1">
        <v>812204876.92335701</v>
      </c>
      <c r="AI2291" s="1">
        <v>1085634102.6634901</v>
      </c>
      <c r="AJ2291" s="1">
        <v>1231139308.5213301</v>
      </c>
      <c r="AK2291" s="1">
        <v>943356866.14436305</v>
      </c>
      <c r="AL2291" s="1">
        <v>538280493.77349997</v>
      </c>
      <c r="AM2291" s="1">
        <v>212335276.62192699</v>
      </c>
    </row>
    <row r="2292" spans="1:39" x14ac:dyDescent="0.3">
      <c r="A2292" t="str">
        <f t="shared" si="385"/>
        <v>R&amp;D</v>
      </c>
      <c r="B2292" t="str">
        <f t="shared" si="386"/>
        <v>AD94</v>
      </c>
      <c r="C2292" t="str">
        <f t="shared" si="387"/>
        <v>OTHER DEFENSE (ENGINEERING)</v>
      </c>
      <c r="D2292" s="1">
        <f t="shared" si="388"/>
        <v>9773855.6279466394</v>
      </c>
      <c r="E2292" s="1">
        <f t="shared" si="389"/>
        <v>-41255.2539873692</v>
      </c>
      <c r="F2292" s="1">
        <f t="shared" si="390"/>
        <v>-23098.779299999998</v>
      </c>
      <c r="G2292" s="1">
        <f t="shared" si="391"/>
        <v>0</v>
      </c>
      <c r="H2292" s="2">
        <f t="shared" si="392"/>
        <v>-0.44010090673367397</v>
      </c>
      <c r="I2292" s="2">
        <f t="shared" si="393"/>
        <v>-1.0023633231530404</v>
      </c>
      <c r="J2292" s="2">
        <f t="shared" si="394"/>
        <v>0</v>
      </c>
      <c r="K2292" s="2">
        <f t="shared" si="395"/>
        <v>-2.9004784002082926E-7</v>
      </c>
      <c r="L2292" s="2">
        <f>AM2292/SUM(AM1:AM$2583)</f>
        <v>0</v>
      </c>
      <c r="M2292" t="s">
        <v>36</v>
      </c>
      <c r="N2292" t="s">
        <v>5120</v>
      </c>
      <c r="O2292" t="s">
        <v>5121</v>
      </c>
      <c r="P2292" s="1">
        <v>138427474.89490801</v>
      </c>
      <c r="Q2292" s="1">
        <v>54374763.086595803</v>
      </c>
      <c r="R2292" s="1">
        <v>43183046.249557398</v>
      </c>
      <c r="S2292" s="1">
        <v>16621911.229980299</v>
      </c>
      <c r="T2292" s="1">
        <v>27028089.931512699</v>
      </c>
      <c r="U2292" s="1">
        <v>24819275.616425298</v>
      </c>
      <c r="V2292" s="1">
        <v>20793897.9805516</v>
      </c>
      <c r="W2292" s="1">
        <v>38377111.009061299</v>
      </c>
      <c r="X2292" s="1">
        <v>18138626.627788998</v>
      </c>
      <c r="Y2292" s="1">
        <v>2116616.7790280199</v>
      </c>
      <c r="Z2292" s="1">
        <v>872498.155160169</v>
      </c>
      <c r="AA2292" s="1">
        <v>3587093.3612100799</v>
      </c>
      <c r="AB2292" s="1">
        <v>21475919.986022402</v>
      </c>
      <c r="AC2292" s="1">
        <v>1701430.8181928301</v>
      </c>
      <c r="AD2292" s="1">
        <v>8170983.6291606603</v>
      </c>
      <c r="AE2292" s="1">
        <v>9773855.6279466394</v>
      </c>
      <c r="AF2292" s="1">
        <v>953385.78269856097</v>
      </c>
      <c r="AG2292" s="1">
        <v>8716275.0489875898</v>
      </c>
      <c r="AH2292" s="1">
        <v>10903069.1862172</v>
      </c>
      <c r="AI2292" s="1">
        <v>4390080.6291912599</v>
      </c>
      <c r="AJ2292" s="1">
        <v>3699776.7612783201</v>
      </c>
      <c r="AK2292" s="1">
        <v>-41255.2539873692</v>
      </c>
      <c r="AL2292" s="1">
        <v>-23098.779299999998</v>
      </c>
      <c r="AM2292" s="1"/>
    </row>
    <row r="2293" spans="1:39" x14ac:dyDescent="0.3">
      <c r="A2293" t="str">
        <f t="shared" si="385"/>
        <v>R&amp;D</v>
      </c>
      <c r="B2293" t="str">
        <f t="shared" si="386"/>
        <v>AD95</v>
      </c>
      <c r="C2293" t="str">
        <f t="shared" si="387"/>
        <v>OTHER DEFENSE (OPERATIONAL)</v>
      </c>
      <c r="D2293" s="1">
        <f t="shared" si="388"/>
        <v>46545709.220536299</v>
      </c>
      <c r="E2293" s="1">
        <f t="shared" si="389"/>
        <v>1301691.51160671</v>
      </c>
      <c r="F2293" s="1">
        <f t="shared" si="390"/>
        <v>321121.34360000002</v>
      </c>
      <c r="G2293" s="1">
        <f t="shared" si="391"/>
        <v>60410.804071405502</v>
      </c>
      <c r="H2293" s="2">
        <f t="shared" si="392"/>
        <v>-0.7533045727527008</v>
      </c>
      <c r="I2293" s="2">
        <f t="shared" si="393"/>
        <v>-0.99310094638200686</v>
      </c>
      <c r="J2293" s="2">
        <f t="shared" si="394"/>
        <v>0.18812453695589701</v>
      </c>
      <c r="K2293" s="2">
        <f t="shared" si="395"/>
        <v>4.0322716142738577E-6</v>
      </c>
      <c r="L2293" s="2">
        <f>AM2293/SUM(AM1:AM$2583)</f>
        <v>1.1860355937208164E-6</v>
      </c>
      <c r="M2293" t="s">
        <v>36</v>
      </c>
      <c r="N2293" t="s">
        <v>5122</v>
      </c>
      <c r="O2293" t="s">
        <v>5123</v>
      </c>
      <c r="P2293" s="1">
        <v>265574890.404627</v>
      </c>
      <c r="Q2293" s="1">
        <v>273186192.80700499</v>
      </c>
      <c r="R2293" s="1">
        <v>243284755.57312301</v>
      </c>
      <c r="S2293" s="1">
        <v>231443996.58226201</v>
      </c>
      <c r="T2293" s="1">
        <v>246846382.43167901</v>
      </c>
      <c r="U2293" s="1">
        <v>262764248.84921199</v>
      </c>
      <c r="V2293" s="1">
        <v>268971390.07167</v>
      </c>
      <c r="W2293" s="1">
        <v>260546794.39456001</v>
      </c>
      <c r="X2293" s="1">
        <v>213044768.31226799</v>
      </c>
      <c r="Y2293" s="1">
        <v>265203112.211826</v>
      </c>
      <c r="Z2293" s="1">
        <v>200546464.33896801</v>
      </c>
      <c r="AA2293" s="1">
        <v>164746083.17798799</v>
      </c>
      <c r="AB2293" s="1">
        <v>91296572.756241307</v>
      </c>
      <c r="AC2293" s="1">
        <v>99251328.469058394</v>
      </c>
      <c r="AD2293" s="1">
        <v>66151889.977458201</v>
      </c>
      <c r="AE2293" s="1">
        <v>46545709.220536299</v>
      </c>
      <c r="AF2293" s="1">
        <v>32982635.8347883</v>
      </c>
      <c r="AG2293" s="1">
        <v>77167924.101111203</v>
      </c>
      <c r="AH2293" s="1">
        <v>134250264.848501</v>
      </c>
      <c r="AI2293" s="1">
        <v>90256751.451413497</v>
      </c>
      <c r="AJ2293" s="1">
        <v>15921326.8715144</v>
      </c>
      <c r="AK2293" s="1">
        <v>1301691.51160671</v>
      </c>
      <c r="AL2293" s="1">
        <v>321121.34360000002</v>
      </c>
      <c r="AM2293" s="1">
        <v>60410.804071405502</v>
      </c>
    </row>
    <row r="2294" spans="1:39" x14ac:dyDescent="0.3">
      <c r="A2294" t="str">
        <f t="shared" si="385"/>
        <v>R&amp;D</v>
      </c>
      <c r="B2294" t="str">
        <f t="shared" si="386"/>
        <v>AD96</v>
      </c>
      <c r="C2294" t="str">
        <f t="shared" si="387"/>
        <v>OTHER DEFENSE (MANAGEMENT/SUPPORT)</v>
      </c>
      <c r="D2294" s="1">
        <f t="shared" si="388"/>
        <v>21556227.649553999</v>
      </c>
      <c r="E2294" s="1">
        <f t="shared" si="389"/>
        <v>665446.54108645197</v>
      </c>
      <c r="F2294" s="1">
        <f t="shared" si="390"/>
        <v>486854</v>
      </c>
      <c r="G2294" s="1">
        <f t="shared" si="391"/>
        <v>158048.96674787899</v>
      </c>
      <c r="H2294" s="2">
        <f t="shared" si="392"/>
        <v>-0.26837999758007602</v>
      </c>
      <c r="I2294" s="2">
        <f t="shared" si="393"/>
        <v>-0.97741469389194946</v>
      </c>
      <c r="J2294" s="2">
        <f t="shared" si="394"/>
        <v>0.32463318930907209</v>
      </c>
      <c r="K2294" s="2">
        <f t="shared" si="395"/>
        <v>6.1133512412710406E-6</v>
      </c>
      <c r="L2294" s="2">
        <f>AM2294/SUM(AM1:AM$2583)</f>
        <v>3.1029499275032743E-6</v>
      </c>
      <c r="M2294" t="s">
        <v>36</v>
      </c>
      <c r="N2294" t="s">
        <v>5124</v>
      </c>
      <c r="O2294" t="s">
        <v>5125</v>
      </c>
      <c r="P2294" s="1">
        <v>67134763.050845399</v>
      </c>
      <c r="Q2294" s="1">
        <v>83557924.537809595</v>
      </c>
      <c r="R2294" s="1">
        <v>67184221.832274899</v>
      </c>
      <c r="S2294" s="1">
        <v>49978619.633847497</v>
      </c>
      <c r="T2294" s="1">
        <v>44352188.993173599</v>
      </c>
      <c r="U2294" s="1">
        <v>24260285.295938101</v>
      </c>
      <c r="V2294" s="1">
        <v>19581958.3988491</v>
      </c>
      <c r="W2294" s="1">
        <v>17426500.7907109</v>
      </c>
      <c r="X2294" s="1">
        <v>6973253.9484583698</v>
      </c>
      <c r="Y2294" s="1">
        <v>12335680.9006535</v>
      </c>
      <c r="Z2294" s="1">
        <v>13225273.302473599</v>
      </c>
      <c r="AA2294" s="1">
        <v>13024500.482721601</v>
      </c>
      <c r="AB2294" s="1">
        <v>14459669.9327351</v>
      </c>
      <c r="AC2294" s="1">
        <v>16005017.915382</v>
      </c>
      <c r="AD2294" s="1">
        <v>16398544.319565199</v>
      </c>
      <c r="AE2294" s="1">
        <v>21556227.649553999</v>
      </c>
      <c r="AF2294" s="1">
        <v>-1044723.44342098</v>
      </c>
      <c r="AG2294" s="1">
        <v>3229305.6788263801</v>
      </c>
      <c r="AH2294" s="1">
        <v>3281364.90680714</v>
      </c>
      <c r="AI2294" s="1">
        <v>4553310.2798779104</v>
      </c>
      <c r="AJ2294" s="1">
        <v>2433055.0665320498</v>
      </c>
      <c r="AK2294" s="1">
        <v>665446.54108645197</v>
      </c>
      <c r="AL2294" s="1">
        <v>486854</v>
      </c>
      <c r="AM2294" s="1">
        <v>158048.96674787899</v>
      </c>
    </row>
    <row r="2295" spans="1:39" x14ac:dyDescent="0.3">
      <c r="A2295" t="str">
        <f t="shared" si="385"/>
        <v>R&amp;D</v>
      </c>
      <c r="B2295" t="str">
        <f t="shared" si="386"/>
        <v>AD97</v>
      </c>
      <c r="C2295" t="str">
        <f t="shared" si="387"/>
        <v>R&amp;D- DEFENSE OTHER: OTHER (COMMERCIALIZED)</v>
      </c>
      <c r="D2295" s="1">
        <f t="shared" si="388"/>
        <v>518722.690438041</v>
      </c>
      <c r="E2295" s="1">
        <f t="shared" si="389"/>
        <v>0</v>
      </c>
      <c r="F2295" s="1">
        <f t="shared" si="390"/>
        <v>0</v>
      </c>
      <c r="G2295" s="1">
        <f t="shared" si="391"/>
        <v>0</v>
      </c>
      <c r="H2295" s="2" t="e">
        <f t="shared" si="392"/>
        <v>#DIV/0!</v>
      </c>
      <c r="I2295" s="2">
        <f t="shared" si="393"/>
        <v>-1</v>
      </c>
      <c r="J2295" s="2" t="e">
        <f t="shared" si="394"/>
        <v>#DIV/0!</v>
      </c>
      <c r="K2295" s="2">
        <f t="shared" si="395"/>
        <v>0</v>
      </c>
      <c r="L2295" s="2">
        <f>AM2295/SUM(AM1:AM$2583)</f>
        <v>0</v>
      </c>
      <c r="M2295" t="s">
        <v>36</v>
      </c>
      <c r="N2295" t="s">
        <v>5126</v>
      </c>
      <c r="O2295" t="s">
        <v>5127</v>
      </c>
      <c r="P2295" s="1">
        <v>1418113.3388420001</v>
      </c>
      <c r="Q2295" s="1">
        <v>4296492.4568639798</v>
      </c>
      <c r="R2295" s="1">
        <v>7156936.2535180803</v>
      </c>
      <c r="S2295" s="1">
        <v>2509178.1087725302</v>
      </c>
      <c r="T2295" s="1">
        <v>5427359.8766582096</v>
      </c>
      <c r="U2295" s="1">
        <v>1464037.6669262</v>
      </c>
      <c r="V2295" s="1">
        <v>4614480.9363448499</v>
      </c>
      <c r="W2295" s="1">
        <v>10161231.020100901</v>
      </c>
      <c r="X2295" s="1">
        <v>7924397.5199609501</v>
      </c>
      <c r="Y2295" s="1">
        <v>7614710.5152683603</v>
      </c>
      <c r="Z2295" s="1">
        <v>24097502.201214101</v>
      </c>
      <c r="AA2295" s="1">
        <v>16328840.3984353</v>
      </c>
      <c r="AB2295" s="1">
        <v>12314421.4295504</v>
      </c>
      <c r="AC2295" s="1">
        <v>7091433.0909306798</v>
      </c>
      <c r="AD2295" s="1">
        <v>5632799.1600299198</v>
      </c>
      <c r="AE2295" s="1">
        <v>518722.690438041</v>
      </c>
      <c r="AF2295" s="1">
        <v>248267.43826203799</v>
      </c>
      <c r="AG2295" s="1">
        <v>0</v>
      </c>
      <c r="AH2295" s="1">
        <v>687897.76353081805</v>
      </c>
      <c r="AI2295" s="1">
        <v>0</v>
      </c>
      <c r="AJ2295" s="1">
        <v>830803.11551394896</v>
      </c>
      <c r="AK2295" s="1"/>
      <c r="AL2295" s="1">
        <v>0</v>
      </c>
      <c r="AM2295" s="1"/>
    </row>
    <row r="2296" spans="1:39" x14ac:dyDescent="0.3">
      <c r="A2296" t="str">
        <f t="shared" si="385"/>
        <v>R&amp;D</v>
      </c>
      <c r="B2296" t="str">
        <f t="shared" si="386"/>
        <v>AE21</v>
      </c>
      <c r="C2296" t="str">
        <f t="shared" si="387"/>
        <v>R&amp;D- ECONOMIC GROWTH: PRODUCT/SERVICE IMPROVEMENT (BASIC RESEARCH)</v>
      </c>
      <c r="D2296" s="1">
        <f t="shared" si="388"/>
        <v>0</v>
      </c>
      <c r="E2296" s="1">
        <f t="shared" si="389"/>
        <v>0</v>
      </c>
      <c r="F2296" s="1">
        <f t="shared" si="390"/>
        <v>0</v>
      </c>
      <c r="G2296" s="1">
        <f t="shared" si="391"/>
        <v>0</v>
      </c>
      <c r="H2296" s="2" t="e">
        <f t="shared" si="392"/>
        <v>#DIV/0!</v>
      </c>
      <c r="I2296" s="2" t="e">
        <f t="shared" si="393"/>
        <v>#DIV/0!</v>
      </c>
      <c r="J2296" s="2" t="e">
        <f t="shared" si="394"/>
        <v>#DIV/0!</v>
      </c>
      <c r="K2296" s="2">
        <f t="shared" si="395"/>
        <v>0</v>
      </c>
      <c r="L2296" s="2">
        <f>AM2296/SUM(AM1:AM$2583)</f>
        <v>0</v>
      </c>
      <c r="M2296" t="s">
        <v>36</v>
      </c>
      <c r="N2296" t="s">
        <v>5128</v>
      </c>
      <c r="O2296" t="s">
        <v>5129</v>
      </c>
      <c r="P2296" s="1">
        <v>5341414.5041210596</v>
      </c>
      <c r="Q2296" s="1"/>
      <c r="R2296" s="1"/>
      <c r="S2296" s="1">
        <v>378387.34480788501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>
        <v>3313324.0945025701</v>
      </c>
      <c r="AK2296" s="1"/>
      <c r="AL2296" s="1">
        <v>0</v>
      </c>
      <c r="AM2296" s="1"/>
    </row>
    <row r="2297" spans="1:39" x14ac:dyDescent="0.3">
      <c r="A2297" t="str">
        <f t="shared" si="385"/>
        <v>R&amp;D</v>
      </c>
      <c r="B2297" t="str">
        <f t="shared" si="386"/>
        <v>AE22</v>
      </c>
      <c r="C2297" t="str">
        <f t="shared" si="387"/>
        <v>R&amp;D- ECONOMIC GROWTH: PRODUCT/SERVICE IMPROVEMENT (APPLIED RESEARCH/EXPLORATORY DEVELOPMENT)</v>
      </c>
      <c r="D2297" s="1">
        <f t="shared" si="388"/>
        <v>0</v>
      </c>
      <c r="E2297" s="1">
        <f t="shared" si="389"/>
        <v>1313893.0694826001</v>
      </c>
      <c r="F2297" s="1">
        <f t="shared" si="390"/>
        <v>-206305.8438</v>
      </c>
      <c r="G2297" s="1">
        <f t="shared" si="391"/>
        <v>0</v>
      </c>
      <c r="H2297" s="2">
        <f t="shared" si="392"/>
        <v>-1.1570187472571429</v>
      </c>
      <c r="I2297" s="2" t="e">
        <f t="shared" si="393"/>
        <v>#DIV/0!</v>
      </c>
      <c r="J2297" s="2">
        <f t="shared" si="394"/>
        <v>0</v>
      </c>
      <c r="K2297" s="2">
        <f t="shared" si="395"/>
        <v>-2.5905509378092807E-6</v>
      </c>
      <c r="L2297" s="2">
        <f>AM2297/SUM(AM1:AM$2583)</f>
        <v>0</v>
      </c>
      <c r="M2297" t="s">
        <v>36</v>
      </c>
      <c r="N2297" t="s">
        <v>5130</v>
      </c>
      <c r="O2297" t="s">
        <v>5131</v>
      </c>
      <c r="P2297" s="1"/>
      <c r="Q2297" s="1"/>
      <c r="R2297" s="1"/>
      <c r="S2297" s="1"/>
      <c r="T2297" s="1">
        <v>220735.982459644</v>
      </c>
      <c r="U2297" s="1">
        <v>175551.29957486299</v>
      </c>
      <c r="V2297" s="1"/>
      <c r="W2297" s="1">
        <v>0</v>
      </c>
      <c r="X2297" s="1">
        <v>0</v>
      </c>
      <c r="Y2297" s="1"/>
      <c r="Z2297" s="1"/>
      <c r="AA2297" s="1"/>
      <c r="AB2297" s="1"/>
      <c r="AC2297" s="1"/>
      <c r="AD2297" s="1"/>
      <c r="AE2297" s="1"/>
      <c r="AF2297" s="1">
        <v>3818583.9809350399</v>
      </c>
      <c r="AG2297" s="1">
        <v>113590.61314250001</v>
      </c>
      <c r="AH2297" s="1">
        <v>2968969.8945070999</v>
      </c>
      <c r="AI2297" s="1">
        <v>7144790.6998656597</v>
      </c>
      <c r="AJ2297" s="1">
        <v>2873600.1419929801</v>
      </c>
      <c r="AK2297" s="1">
        <v>1313893.0694826001</v>
      </c>
      <c r="AL2297" s="1">
        <v>-206305.8438</v>
      </c>
      <c r="AM2297" s="1"/>
    </row>
    <row r="2298" spans="1:39" x14ac:dyDescent="0.3">
      <c r="A2298" t="str">
        <f t="shared" si="385"/>
        <v>R&amp;D</v>
      </c>
      <c r="B2298" t="str">
        <f t="shared" si="386"/>
        <v>AE23</v>
      </c>
      <c r="C2298" t="str">
        <f t="shared" si="387"/>
        <v>R&amp;D- ECONOMIC GROWTH: PRODUCT/SERVICE IMPROVEMENT (ADVANCED DEVELOPMENT)</v>
      </c>
      <c r="D2298" s="1">
        <f t="shared" si="388"/>
        <v>0</v>
      </c>
      <c r="E2298" s="1">
        <f t="shared" si="389"/>
        <v>21048879.257430598</v>
      </c>
      <c r="F2298" s="1">
        <f t="shared" si="390"/>
        <v>-442972.39059999998</v>
      </c>
      <c r="G2298" s="1">
        <f t="shared" si="391"/>
        <v>0</v>
      </c>
      <c r="H2298" s="2">
        <f t="shared" si="392"/>
        <v>-1.0210449395040178</v>
      </c>
      <c r="I2298" s="2" t="e">
        <f t="shared" si="393"/>
        <v>#DIV/0!</v>
      </c>
      <c r="J2298" s="2">
        <f t="shared" si="394"/>
        <v>0</v>
      </c>
      <c r="K2298" s="2">
        <f t="shared" si="395"/>
        <v>-5.5623365812405986E-6</v>
      </c>
      <c r="L2298" s="2">
        <f>AM2298/SUM(AM1:AM$2583)</f>
        <v>0</v>
      </c>
      <c r="M2298" t="s">
        <v>36</v>
      </c>
      <c r="N2298" t="s">
        <v>5132</v>
      </c>
      <c r="O2298" t="s">
        <v>5133</v>
      </c>
      <c r="P2298" s="1"/>
      <c r="Q2298" s="1"/>
      <c r="R2298" s="1">
        <v>950537.77863738197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>
        <v>23277101.007625401</v>
      </c>
      <c r="AJ2298" s="1">
        <v>24415624.115656499</v>
      </c>
      <c r="AK2298" s="1">
        <v>21048879.257430598</v>
      </c>
      <c r="AL2298" s="1">
        <v>-442972.39059999998</v>
      </c>
      <c r="AM2298" s="1"/>
    </row>
    <row r="2299" spans="1:39" x14ac:dyDescent="0.3">
      <c r="A2299" t="str">
        <f t="shared" si="385"/>
        <v>R&amp;D</v>
      </c>
      <c r="B2299" t="str">
        <f t="shared" si="386"/>
        <v>AE24</v>
      </c>
      <c r="C2299" t="str">
        <f t="shared" si="387"/>
        <v>R&amp;D- ECONOMIC GROWTH: PRODUCT/SERVICE IMPROVEMENT (ENGINEERING DEVELOPMENT)</v>
      </c>
      <c r="D2299" s="1">
        <f t="shared" si="388"/>
        <v>0</v>
      </c>
      <c r="E2299" s="1">
        <f t="shared" si="389"/>
        <v>0</v>
      </c>
      <c r="F2299" s="1">
        <f t="shared" si="390"/>
        <v>0</v>
      </c>
      <c r="G2299" s="1">
        <f t="shared" si="391"/>
        <v>0</v>
      </c>
      <c r="H2299" s="2" t="e">
        <f t="shared" si="392"/>
        <v>#DIV/0!</v>
      </c>
      <c r="I2299" s="2" t="e">
        <f t="shared" si="393"/>
        <v>#DIV/0!</v>
      </c>
      <c r="J2299" s="2" t="e">
        <f t="shared" si="394"/>
        <v>#DIV/0!</v>
      </c>
      <c r="K2299" s="2">
        <f t="shared" si="395"/>
        <v>0</v>
      </c>
      <c r="L2299" s="2">
        <f>AM2299/SUM(AM1:AM$2583)</f>
        <v>0</v>
      </c>
      <c r="M2299" t="s">
        <v>36</v>
      </c>
      <c r="N2299" t="s">
        <v>5134</v>
      </c>
      <c r="O2299" t="s">
        <v>5135</v>
      </c>
      <c r="P2299" s="1"/>
      <c r="Q2299" s="1"/>
      <c r="R2299" s="1"/>
      <c r="S2299" s="1"/>
      <c r="T2299" s="1"/>
      <c r="U2299" s="1"/>
      <c r="V2299" s="1"/>
      <c r="W2299" s="1">
        <v>1195341.6035368301</v>
      </c>
      <c r="X2299" s="1">
        <v>0</v>
      </c>
      <c r="Y2299" s="1">
        <v>153119.16199297499</v>
      </c>
      <c r="Z2299" s="1">
        <v>0</v>
      </c>
      <c r="AA2299" s="1">
        <v>0</v>
      </c>
      <c r="AB2299" s="1">
        <v>338231.60903546499</v>
      </c>
      <c r="AC2299" s="1"/>
      <c r="AD2299" s="1">
        <v>0</v>
      </c>
      <c r="AE2299" s="1"/>
      <c r="AF2299" s="1"/>
      <c r="AG2299" s="1"/>
      <c r="AH2299" s="1"/>
      <c r="AI2299" s="1"/>
      <c r="AJ2299" s="1"/>
      <c r="AK2299" s="1"/>
      <c r="AL2299" s="1"/>
      <c r="AM2299" s="1"/>
    </row>
    <row r="2300" spans="1:39" x14ac:dyDescent="0.3">
      <c r="A2300" t="str">
        <f t="shared" si="385"/>
        <v>R&amp;D</v>
      </c>
      <c r="B2300" t="str">
        <f t="shared" si="386"/>
        <v>AE25</v>
      </c>
      <c r="C2300" t="str">
        <f t="shared" si="387"/>
        <v>R&amp;D- ECONOMIC GROWTH: PRODUCT/SERVICE IMPROVEMENT (OPERATIONAL SYSTEMS DEVELOPMENT)</v>
      </c>
      <c r="D2300" s="1">
        <f t="shared" si="388"/>
        <v>0</v>
      </c>
      <c r="E2300" s="1">
        <f t="shared" si="389"/>
        <v>0</v>
      </c>
      <c r="F2300" s="1">
        <f t="shared" si="390"/>
        <v>0</v>
      </c>
      <c r="G2300" s="1">
        <f t="shared" si="391"/>
        <v>0</v>
      </c>
      <c r="H2300" s="2" t="e">
        <f t="shared" si="392"/>
        <v>#DIV/0!</v>
      </c>
      <c r="I2300" s="2" t="e">
        <f t="shared" si="393"/>
        <v>#DIV/0!</v>
      </c>
      <c r="J2300" s="2" t="e">
        <f t="shared" si="394"/>
        <v>#DIV/0!</v>
      </c>
      <c r="K2300" s="2">
        <f t="shared" si="395"/>
        <v>0</v>
      </c>
      <c r="L2300" s="2">
        <f>AM2300/SUM(AM1:AM$2583)</f>
        <v>0</v>
      </c>
      <c r="M2300" t="s">
        <v>36</v>
      </c>
      <c r="N2300" t="s">
        <v>5136</v>
      </c>
      <c r="O2300" t="s">
        <v>5137</v>
      </c>
      <c r="P2300" s="1"/>
      <c r="Q2300" s="1"/>
      <c r="R2300" s="1"/>
      <c r="S2300" s="1"/>
      <c r="T2300" s="1"/>
      <c r="U2300" s="1"/>
      <c r="V2300" s="1"/>
      <c r="W2300" s="1">
        <v>680156.55072183302</v>
      </c>
      <c r="X2300" s="1">
        <v>0</v>
      </c>
      <c r="Y2300" s="1"/>
      <c r="Z2300" s="1"/>
      <c r="AA2300" s="1">
        <v>10259.063131762299</v>
      </c>
      <c r="AB2300" s="1">
        <v>0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</row>
    <row r="2301" spans="1:39" x14ac:dyDescent="0.3">
      <c r="A2301" t="str">
        <f t="shared" si="385"/>
        <v>R&amp;D</v>
      </c>
      <c r="B2301" t="str">
        <f t="shared" si="386"/>
        <v>AE26</v>
      </c>
      <c r="C2301" t="str">
        <f t="shared" si="387"/>
        <v>R&amp;D- ECONOMIC GROWTH: PRODUCT/SERVICE IMPROVEMENT (MANAGEMENT/SUPPORT)</v>
      </c>
      <c r="D2301" s="1">
        <f t="shared" si="388"/>
        <v>0</v>
      </c>
      <c r="E2301" s="1">
        <f t="shared" si="389"/>
        <v>0</v>
      </c>
      <c r="F2301" s="1">
        <f t="shared" si="390"/>
        <v>0</v>
      </c>
      <c r="G2301" s="1">
        <f t="shared" si="391"/>
        <v>0</v>
      </c>
      <c r="H2301" s="2" t="e">
        <f t="shared" si="392"/>
        <v>#DIV/0!</v>
      </c>
      <c r="I2301" s="2" t="e">
        <f t="shared" si="393"/>
        <v>#DIV/0!</v>
      </c>
      <c r="J2301" s="2" t="e">
        <f t="shared" si="394"/>
        <v>#DIV/0!</v>
      </c>
      <c r="K2301" s="2">
        <f t="shared" si="395"/>
        <v>0</v>
      </c>
      <c r="L2301" s="2">
        <f>AM2301/SUM(AM1:AM$2583)</f>
        <v>0</v>
      </c>
      <c r="M2301" t="s">
        <v>36</v>
      </c>
      <c r="N2301" t="s">
        <v>5138</v>
      </c>
      <c r="O2301" t="s">
        <v>5139</v>
      </c>
      <c r="P2301" s="1"/>
      <c r="Q2301" s="1"/>
      <c r="R2301" s="1">
        <v>1163356.2174082999</v>
      </c>
      <c r="S2301" s="1"/>
      <c r="T2301" s="1"/>
      <c r="U2301" s="1">
        <v>360913.67653258698</v>
      </c>
      <c r="V2301" s="1">
        <v>4821181.1827136697</v>
      </c>
      <c r="W2301" s="1">
        <v>1020612.70793786</v>
      </c>
      <c r="X2301" s="1">
        <v>586526.93952691695</v>
      </c>
      <c r="Y2301" s="1">
        <v>-61480.876257388103</v>
      </c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</row>
    <row r="2302" spans="1:39" x14ac:dyDescent="0.3">
      <c r="A2302" t="str">
        <f t="shared" si="385"/>
        <v>R&amp;D</v>
      </c>
      <c r="B2302" t="str">
        <f t="shared" si="386"/>
        <v>AE27</v>
      </c>
      <c r="C2302" t="str">
        <f t="shared" si="387"/>
        <v>R&amp;D-PROD/SERV IMPROVEMENT-COMERCLIZ</v>
      </c>
      <c r="D2302" s="1">
        <f t="shared" si="388"/>
        <v>0</v>
      </c>
      <c r="E2302" s="1">
        <f t="shared" si="389"/>
        <v>0</v>
      </c>
      <c r="F2302" s="1">
        <f t="shared" si="390"/>
        <v>0</v>
      </c>
      <c r="G2302" s="1">
        <f t="shared" si="391"/>
        <v>0</v>
      </c>
      <c r="H2302" s="2" t="e">
        <f t="shared" si="392"/>
        <v>#DIV/0!</v>
      </c>
      <c r="I2302" s="2" t="e">
        <f t="shared" si="393"/>
        <v>#DIV/0!</v>
      </c>
      <c r="J2302" s="2" t="e">
        <f t="shared" si="394"/>
        <v>#DIV/0!</v>
      </c>
      <c r="K2302" s="2">
        <f t="shared" si="395"/>
        <v>0</v>
      </c>
      <c r="L2302" s="2">
        <f>AM2302/SUM(AM1:AM$2583)</f>
        <v>0</v>
      </c>
      <c r="M2302" t="s">
        <v>36</v>
      </c>
      <c r="N2302" t="s">
        <v>5140</v>
      </c>
      <c r="O2302" t="s">
        <v>5141</v>
      </c>
      <c r="P2302" s="1"/>
      <c r="Q2302" s="1">
        <v>335898.51728632901</v>
      </c>
      <c r="R2302" s="1">
        <v>356126.12652472098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</row>
    <row r="2303" spans="1:39" x14ac:dyDescent="0.3">
      <c r="A2303" t="str">
        <f t="shared" si="385"/>
        <v>R&amp;D</v>
      </c>
      <c r="B2303" t="str">
        <f t="shared" si="386"/>
        <v>AE31</v>
      </c>
      <c r="C2303" t="str">
        <f t="shared" si="387"/>
        <v>MANUFACTURING TECHNOLOGY (BASIC)</v>
      </c>
      <c r="D2303" s="1">
        <f t="shared" si="388"/>
        <v>12266845.024839699</v>
      </c>
      <c r="E2303" s="1">
        <f t="shared" si="389"/>
        <v>0</v>
      </c>
      <c r="F2303" s="1">
        <f t="shared" si="390"/>
        <v>0</v>
      </c>
      <c r="G2303" s="1">
        <f t="shared" si="391"/>
        <v>0</v>
      </c>
      <c r="H2303" s="2" t="e">
        <f t="shared" si="392"/>
        <v>#DIV/0!</v>
      </c>
      <c r="I2303" s="2">
        <f t="shared" si="393"/>
        <v>-1</v>
      </c>
      <c r="J2303" s="2" t="e">
        <f t="shared" si="394"/>
        <v>#DIV/0!</v>
      </c>
      <c r="K2303" s="2">
        <f t="shared" si="395"/>
        <v>0</v>
      </c>
      <c r="L2303" s="2">
        <f>AM2303/SUM(AM1:AM$2583)</f>
        <v>0</v>
      </c>
      <c r="M2303" t="s">
        <v>36</v>
      </c>
      <c r="N2303" t="s">
        <v>5142</v>
      </c>
      <c r="O2303" t="s">
        <v>5143</v>
      </c>
      <c r="P2303" s="1"/>
      <c r="Q2303" s="1">
        <v>189297.256776088</v>
      </c>
      <c r="R2303" s="1"/>
      <c r="S2303" s="1"/>
      <c r="T2303" s="1">
        <v>34888.827654323199</v>
      </c>
      <c r="U2303" s="1"/>
      <c r="V2303" s="1"/>
      <c r="W2303" s="1"/>
      <c r="X2303" s="1">
        <v>0</v>
      </c>
      <c r="Y2303" s="1"/>
      <c r="Z2303" s="1">
        <v>0</v>
      </c>
      <c r="AA2303" s="1"/>
      <c r="AB2303" s="1">
        <v>0</v>
      </c>
      <c r="AC2303" s="1">
        <v>3705703.2645806</v>
      </c>
      <c r="AD2303" s="1">
        <v>4797756.8324455898</v>
      </c>
      <c r="AE2303" s="1">
        <v>12266845.024839699</v>
      </c>
      <c r="AF2303" s="1">
        <v>945660.38046534103</v>
      </c>
      <c r="AG2303" s="1">
        <v>303844.83913066</v>
      </c>
      <c r="AH2303" s="1">
        <v>474863.89639645303</v>
      </c>
      <c r="AI2303" s="1">
        <v>167996.26470385201</v>
      </c>
      <c r="AJ2303" s="1">
        <v>0</v>
      </c>
      <c r="AK2303" s="1">
        <v>0</v>
      </c>
      <c r="AL2303" s="1"/>
      <c r="AM2303" s="1"/>
    </row>
    <row r="2304" spans="1:39" x14ac:dyDescent="0.3">
      <c r="A2304" t="str">
        <f t="shared" si="385"/>
        <v>R&amp;D</v>
      </c>
      <c r="B2304" t="str">
        <f t="shared" si="386"/>
        <v>AE32</v>
      </c>
      <c r="C2304" t="str">
        <f t="shared" si="387"/>
        <v>R&amp;D- ECONOMIC GROWTH: MANUFACTURING TECHNOLOGY (APPLIED RESEARCH/EXPLORATORY DEVELOPMENT)</v>
      </c>
      <c r="D2304" s="1">
        <f t="shared" si="388"/>
        <v>8089887.7977253199</v>
      </c>
      <c r="E2304" s="1">
        <f t="shared" si="389"/>
        <v>-428852.08642646199</v>
      </c>
      <c r="F2304" s="1">
        <f t="shared" si="390"/>
        <v>535094.5024</v>
      </c>
      <c r="G2304" s="1">
        <f t="shared" si="391"/>
        <v>0</v>
      </c>
      <c r="H2304" s="2">
        <f t="shared" si="392"/>
        <v>-2.2477367356629525</v>
      </c>
      <c r="I2304" s="2">
        <f t="shared" si="393"/>
        <v>-0.93385637529479015</v>
      </c>
      <c r="J2304" s="2">
        <f t="shared" si="394"/>
        <v>0</v>
      </c>
      <c r="K2304" s="2">
        <f t="shared" si="395"/>
        <v>6.7190998542568207E-6</v>
      </c>
      <c r="L2304" s="2">
        <f>AM2304/SUM(AM1:AM$2583)</f>
        <v>0</v>
      </c>
      <c r="M2304" t="s">
        <v>36</v>
      </c>
      <c r="N2304" t="s">
        <v>5144</v>
      </c>
      <c r="O2304" t="s">
        <v>5145</v>
      </c>
      <c r="P2304" s="1"/>
      <c r="Q2304" s="1"/>
      <c r="R2304" s="1">
        <v>396006.28930666199</v>
      </c>
      <c r="S2304" s="1">
        <v>783252.90453644097</v>
      </c>
      <c r="T2304" s="1">
        <v>247580.52190443501</v>
      </c>
      <c r="U2304" s="1">
        <v>123950.749413646</v>
      </c>
      <c r="V2304" s="1"/>
      <c r="W2304" s="1"/>
      <c r="X2304" s="1"/>
      <c r="Y2304" s="1"/>
      <c r="Z2304" s="1">
        <v>618928.25597702397</v>
      </c>
      <c r="AA2304" s="1">
        <v>2953199.0398630002</v>
      </c>
      <c r="AB2304" s="1">
        <v>251711.40255197301</v>
      </c>
      <c r="AC2304" s="1">
        <v>3323097.67582798</v>
      </c>
      <c r="AD2304" s="1">
        <v>11056263.3523864</v>
      </c>
      <c r="AE2304" s="1">
        <v>8089887.7977253199</v>
      </c>
      <c r="AF2304" s="1">
        <v>10827229.172272401</v>
      </c>
      <c r="AG2304" s="1">
        <v>12761338.8880879</v>
      </c>
      <c r="AH2304" s="1">
        <v>8423544.8983482905</v>
      </c>
      <c r="AI2304" s="1">
        <v>7613664.9847272597</v>
      </c>
      <c r="AJ2304" s="1">
        <v>7423742.5352903605</v>
      </c>
      <c r="AK2304" s="1">
        <v>-428852.08642646199</v>
      </c>
      <c r="AL2304" s="1">
        <v>535094.5024</v>
      </c>
      <c r="AM2304" s="1">
        <v>0</v>
      </c>
    </row>
    <row r="2305" spans="1:39" x14ac:dyDescent="0.3">
      <c r="A2305" t="str">
        <f t="shared" ref="A2305:A2368" si="396">M2305</f>
        <v>R&amp;D</v>
      </c>
      <c r="B2305" t="str">
        <f t="shared" ref="B2305:B2368" si="397">N2305</f>
        <v>AE33</v>
      </c>
      <c r="C2305" t="str">
        <f t="shared" ref="C2305:C2368" si="398">O2305</f>
        <v>MANUFACTURING TECHNOLOGY (ADVANCED)</v>
      </c>
      <c r="D2305" s="1">
        <f t="shared" ref="D2305:D2368" si="399">AE2305</f>
        <v>4799748.9661793504</v>
      </c>
      <c r="E2305" s="1">
        <f t="shared" ref="E2305:E2368" si="400">AK2305</f>
        <v>0</v>
      </c>
      <c r="F2305" s="1">
        <f t="shared" ref="F2305:F2368" si="401">AL2305</f>
        <v>0</v>
      </c>
      <c r="G2305" s="1">
        <f t="shared" ref="G2305:G2368" si="402">AM2305</f>
        <v>0</v>
      </c>
      <c r="H2305" s="2" t="e">
        <f t="shared" si="392"/>
        <v>#DIV/0!</v>
      </c>
      <c r="I2305" s="2">
        <f t="shared" si="393"/>
        <v>-1</v>
      </c>
      <c r="J2305" s="2" t="e">
        <f t="shared" si="394"/>
        <v>#DIV/0!</v>
      </c>
      <c r="K2305" s="2">
        <f t="shared" si="395"/>
        <v>0</v>
      </c>
      <c r="L2305" s="2">
        <f>AM2305/SUM(AM1:AM$2583)</f>
        <v>0</v>
      </c>
      <c r="M2305" t="s">
        <v>36</v>
      </c>
      <c r="N2305" t="s">
        <v>5146</v>
      </c>
      <c r="O2305" t="s">
        <v>5147</v>
      </c>
      <c r="P2305" s="1">
        <v>266564.75934096798</v>
      </c>
      <c r="Q2305" s="1">
        <v>1198739.07582883</v>
      </c>
      <c r="R2305" s="1"/>
      <c r="S2305" s="1"/>
      <c r="T2305" s="1">
        <v>614019.56704682903</v>
      </c>
      <c r="U2305" s="1">
        <v>410338.63905166602</v>
      </c>
      <c r="V2305" s="1"/>
      <c r="W2305" s="1">
        <v>884531.01354614901</v>
      </c>
      <c r="X2305" s="1">
        <v>1964502.66712528</v>
      </c>
      <c r="Y2305" s="1">
        <v>1594743.8446361499</v>
      </c>
      <c r="Z2305" s="1">
        <v>73260.752100872705</v>
      </c>
      <c r="AA2305" s="1"/>
      <c r="AB2305" s="1"/>
      <c r="AC2305" s="1"/>
      <c r="AD2305" s="1"/>
      <c r="AE2305" s="1">
        <v>4799748.9661793504</v>
      </c>
      <c r="AF2305" s="1">
        <v>2441637.0955206002</v>
      </c>
      <c r="AG2305" s="1">
        <v>145535.343460056</v>
      </c>
      <c r="AH2305" s="1"/>
      <c r="AI2305" s="1"/>
      <c r="AJ2305" s="1"/>
      <c r="AK2305" s="1"/>
      <c r="AL2305" s="1"/>
      <c r="AM2305" s="1"/>
    </row>
    <row r="2306" spans="1:39" x14ac:dyDescent="0.3">
      <c r="A2306" t="str">
        <f t="shared" si="396"/>
        <v>R&amp;D</v>
      </c>
      <c r="B2306" t="str">
        <f t="shared" si="397"/>
        <v>AE34</v>
      </c>
      <c r="C2306" t="str">
        <f t="shared" si="398"/>
        <v>R&amp;D- ECONOMIC GROWTH: MANUFACTURING TECHNOLOGY (ENGINEERING DEVELOPMENT)</v>
      </c>
      <c r="D2306" s="1">
        <f t="shared" si="399"/>
        <v>13955978.829433801</v>
      </c>
      <c r="E2306" s="1">
        <f t="shared" si="400"/>
        <v>-9041.9068094133108</v>
      </c>
      <c r="F2306" s="1">
        <f t="shared" si="401"/>
        <v>0</v>
      </c>
      <c r="G2306" s="1">
        <f t="shared" si="402"/>
        <v>0</v>
      </c>
      <c r="H2306" s="2">
        <f t="shared" ref="H2306:H2369" si="403">AL2306/AK2306-1</f>
        <v>-1</v>
      </c>
      <c r="I2306" s="2">
        <f t="shared" ref="I2306:I2369" si="404">AL2306/AE2306-1</f>
        <v>-1</v>
      </c>
      <c r="J2306" s="2" t="e">
        <f t="shared" ref="J2306:J2369" si="405">AM2306/AL2306</f>
        <v>#DIV/0!</v>
      </c>
      <c r="K2306" s="2">
        <f t="shared" ref="K2306:K2369" si="406">AL2306/SUM(AL$1:AL$2583)</f>
        <v>0</v>
      </c>
      <c r="L2306" s="2">
        <f>AM2306/SUM(AM1:AM$2583)</f>
        <v>0</v>
      </c>
      <c r="M2306" t="s">
        <v>36</v>
      </c>
      <c r="N2306" t="s">
        <v>5148</v>
      </c>
      <c r="O2306" t="s">
        <v>5149</v>
      </c>
      <c r="P2306" s="1"/>
      <c r="Q2306" s="1"/>
      <c r="R2306" s="1"/>
      <c r="S2306" s="1"/>
      <c r="T2306" s="1"/>
      <c r="U2306" s="1">
        <v>21654.820591955198</v>
      </c>
      <c r="V2306" s="1"/>
      <c r="W2306" s="1"/>
      <c r="X2306" s="1"/>
      <c r="Y2306" s="1">
        <v>32198.386271511801</v>
      </c>
      <c r="Z2306" s="1">
        <v>8502130.2785043996</v>
      </c>
      <c r="AA2306" s="1">
        <v>8848473.9939180799</v>
      </c>
      <c r="AB2306" s="1">
        <v>19356476.947992198</v>
      </c>
      <c r="AC2306" s="1">
        <v>8584776.5489881895</v>
      </c>
      <c r="AD2306" s="1">
        <v>10463423.0188272</v>
      </c>
      <c r="AE2306" s="1">
        <v>13955978.829433801</v>
      </c>
      <c r="AF2306" s="1">
        <v>2353770.0868937499</v>
      </c>
      <c r="AG2306" s="1">
        <v>765310.01029012306</v>
      </c>
      <c r="AH2306" s="1">
        <v>2345342.5434113801</v>
      </c>
      <c r="AI2306" s="1">
        <v>292149.50263109902</v>
      </c>
      <c r="AJ2306" s="1">
        <v>-628.522664903296</v>
      </c>
      <c r="AK2306" s="1">
        <v>-9041.9068094133108</v>
      </c>
      <c r="AL2306" s="1"/>
      <c r="AM2306" s="1"/>
    </row>
    <row r="2307" spans="1:39" x14ac:dyDescent="0.3">
      <c r="A2307" t="str">
        <f t="shared" si="396"/>
        <v>R&amp;D</v>
      </c>
      <c r="B2307" t="str">
        <f t="shared" si="397"/>
        <v>AE35</v>
      </c>
      <c r="C2307" t="str">
        <f t="shared" si="398"/>
        <v>R&amp;D- ECONOMIC GROWTH: MANUFACTURING TECHNOLOGY (OPERATIONAL SYSTEMS DEVELOPMENT)</v>
      </c>
      <c r="D2307" s="1">
        <f t="shared" si="399"/>
        <v>141225.43976377699</v>
      </c>
      <c r="E2307" s="1">
        <f t="shared" si="400"/>
        <v>0</v>
      </c>
      <c r="F2307" s="1">
        <f t="shared" si="401"/>
        <v>0</v>
      </c>
      <c r="G2307" s="1">
        <f t="shared" si="402"/>
        <v>0</v>
      </c>
      <c r="H2307" s="2" t="e">
        <f t="shared" si="403"/>
        <v>#DIV/0!</v>
      </c>
      <c r="I2307" s="2">
        <f t="shared" si="404"/>
        <v>-1</v>
      </c>
      <c r="J2307" s="2" t="e">
        <f t="shared" si="405"/>
        <v>#DIV/0!</v>
      </c>
      <c r="K2307" s="2">
        <f t="shared" si="406"/>
        <v>0</v>
      </c>
      <c r="L2307" s="2">
        <f>AM2307/SUM(AM1:AM$2583)</f>
        <v>0</v>
      </c>
      <c r="M2307" t="s">
        <v>36</v>
      </c>
      <c r="N2307" t="s">
        <v>5150</v>
      </c>
      <c r="O2307" t="s">
        <v>5151</v>
      </c>
      <c r="P2307" s="1">
        <v>46662993.142825499</v>
      </c>
      <c r="Q2307" s="1">
        <v>29548150.224435199</v>
      </c>
      <c r="R2307" s="1">
        <v>37846019.793664701</v>
      </c>
      <c r="S2307" s="1">
        <v>44110069.817518197</v>
      </c>
      <c r="T2307" s="1">
        <v>29753037.525756601</v>
      </c>
      <c r="U2307" s="1">
        <v>27030522.973459899</v>
      </c>
      <c r="V2307" s="1">
        <v>28794718.6856694</v>
      </c>
      <c r="W2307" s="1">
        <v>36041395.975228198</v>
      </c>
      <c r="X2307" s="1">
        <v>42539188.640835099</v>
      </c>
      <c r="Y2307" s="1">
        <v>51646582.3887894</v>
      </c>
      <c r="Z2307" s="1">
        <v>24398698.084744301</v>
      </c>
      <c r="AA2307" s="1">
        <v>19412828.907920402</v>
      </c>
      <c r="AB2307" s="1">
        <v>14632758.728008101</v>
      </c>
      <c r="AC2307" s="1">
        <v>7359149.8456923403</v>
      </c>
      <c r="AD2307" s="1">
        <v>9236214.64125509</v>
      </c>
      <c r="AE2307" s="1">
        <v>141225.43976377699</v>
      </c>
      <c r="AF2307" s="1">
        <v>543513.03664095304</v>
      </c>
      <c r="AG2307" s="1"/>
      <c r="AH2307" s="1"/>
      <c r="AI2307" s="1"/>
      <c r="AJ2307" s="1"/>
      <c r="AK2307" s="1"/>
      <c r="AL2307" s="1"/>
      <c r="AM2307" s="1"/>
    </row>
    <row r="2308" spans="1:39" x14ac:dyDescent="0.3">
      <c r="A2308" t="str">
        <f t="shared" si="396"/>
        <v>R&amp;D</v>
      </c>
      <c r="B2308" t="str">
        <f t="shared" si="397"/>
        <v>AE36</v>
      </c>
      <c r="C2308" t="str">
        <f t="shared" si="398"/>
        <v>R&amp;D- ECONOMIC GROWTH: MANUFACTURING TECHNOLOGY (MANAGEMENT/SUPPORT)</v>
      </c>
      <c r="D2308" s="1">
        <f t="shared" si="399"/>
        <v>0</v>
      </c>
      <c r="E2308" s="1">
        <f t="shared" si="400"/>
        <v>0</v>
      </c>
      <c r="F2308" s="1">
        <f t="shared" si="401"/>
        <v>0</v>
      </c>
      <c r="G2308" s="1">
        <f t="shared" si="402"/>
        <v>0</v>
      </c>
      <c r="H2308" s="2" t="e">
        <f t="shared" si="403"/>
        <v>#DIV/0!</v>
      </c>
      <c r="I2308" s="2" t="e">
        <f t="shared" si="404"/>
        <v>#DIV/0!</v>
      </c>
      <c r="J2308" s="2" t="e">
        <f t="shared" si="405"/>
        <v>#DIV/0!</v>
      </c>
      <c r="K2308" s="2">
        <f t="shared" si="406"/>
        <v>0</v>
      </c>
      <c r="L2308" s="2">
        <f>AM2308/SUM(AM1:AM$2583)</f>
        <v>0</v>
      </c>
      <c r="M2308" t="s">
        <v>36</v>
      </c>
      <c r="N2308" t="s">
        <v>5152</v>
      </c>
      <c r="O2308" t="s">
        <v>5153</v>
      </c>
      <c r="P2308" s="1">
        <v>3325683.0131206801</v>
      </c>
      <c r="Q2308" s="1">
        <v>1296560.0107450199</v>
      </c>
      <c r="R2308" s="1"/>
      <c r="S2308" s="1">
        <v>7581095.7199782003</v>
      </c>
      <c r="T2308" s="1">
        <v>9646016.3630163595</v>
      </c>
      <c r="U2308" s="1">
        <v>12271066.445762699</v>
      </c>
      <c r="V2308" s="1">
        <v>524300.54375209403</v>
      </c>
      <c r="W2308" s="1">
        <v>510306.353968932</v>
      </c>
      <c r="X2308" s="1">
        <v>897002.308933947</v>
      </c>
      <c r="Y2308" s="1">
        <v>0</v>
      </c>
      <c r="Z2308" s="1">
        <v>0</v>
      </c>
      <c r="AA2308" s="1"/>
      <c r="AB2308" s="1">
        <v>810085.17985793599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</row>
    <row r="2309" spans="1:39" x14ac:dyDescent="0.3">
      <c r="A2309" t="str">
        <f t="shared" si="396"/>
        <v>R&amp;D</v>
      </c>
      <c r="B2309" t="str">
        <f t="shared" si="397"/>
        <v>AE91</v>
      </c>
      <c r="C2309" t="str">
        <f t="shared" si="398"/>
        <v>R&amp;D- ECONOMIC GROWTH: OTHER (BASIC RESEARCH)</v>
      </c>
      <c r="D2309" s="1">
        <f t="shared" si="399"/>
        <v>0</v>
      </c>
      <c r="E2309" s="1">
        <f t="shared" si="400"/>
        <v>0</v>
      </c>
      <c r="F2309" s="1">
        <f t="shared" si="401"/>
        <v>0</v>
      </c>
      <c r="G2309" s="1">
        <f t="shared" si="402"/>
        <v>0</v>
      </c>
      <c r="H2309" s="2" t="e">
        <f t="shared" si="403"/>
        <v>#DIV/0!</v>
      </c>
      <c r="I2309" s="2" t="e">
        <f t="shared" si="404"/>
        <v>#DIV/0!</v>
      </c>
      <c r="J2309" s="2" t="e">
        <f t="shared" si="405"/>
        <v>#DIV/0!</v>
      </c>
      <c r="K2309" s="2">
        <f t="shared" si="406"/>
        <v>0</v>
      </c>
      <c r="L2309" s="2">
        <f>AM2309/SUM(AM1:AM$2583)</f>
        <v>0</v>
      </c>
      <c r="M2309" t="s">
        <v>36</v>
      </c>
      <c r="N2309" t="s">
        <v>5154</v>
      </c>
      <c r="O2309" t="s">
        <v>5155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>
        <v>14217.4969972873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</row>
    <row r="2310" spans="1:39" x14ac:dyDescent="0.3">
      <c r="A2310" t="str">
        <f t="shared" si="396"/>
        <v>R&amp;D</v>
      </c>
      <c r="B2310" t="str">
        <f t="shared" si="397"/>
        <v>AE92</v>
      </c>
      <c r="C2310" t="str">
        <f t="shared" si="398"/>
        <v>R&amp;D- ECONOMIC GROWTH: OTHER (APPLIED RESEARCH/EXPLORATORY DEVELOPMENT)</v>
      </c>
      <c r="D2310" s="1">
        <f t="shared" si="399"/>
        <v>0</v>
      </c>
      <c r="E2310" s="1">
        <f t="shared" si="400"/>
        <v>1149159.7360577299</v>
      </c>
      <c r="F2310" s="1">
        <f t="shared" si="401"/>
        <v>0</v>
      </c>
      <c r="G2310" s="1">
        <f t="shared" si="402"/>
        <v>0</v>
      </c>
      <c r="H2310" s="2">
        <f t="shared" si="403"/>
        <v>-1</v>
      </c>
      <c r="I2310" s="2" t="e">
        <f t="shared" si="404"/>
        <v>#DIV/0!</v>
      </c>
      <c r="J2310" s="2" t="e">
        <f t="shared" si="405"/>
        <v>#DIV/0!</v>
      </c>
      <c r="K2310" s="2">
        <f t="shared" si="406"/>
        <v>0</v>
      </c>
      <c r="L2310" s="2">
        <f>AM2310/SUM(AM1:AM$2583)</f>
        <v>0</v>
      </c>
      <c r="M2310" t="s">
        <v>36</v>
      </c>
      <c r="N2310" t="s">
        <v>5156</v>
      </c>
      <c r="O2310" t="s">
        <v>5157</v>
      </c>
      <c r="P2310" s="1"/>
      <c r="Q2310" s="1"/>
      <c r="R2310" s="1"/>
      <c r="S2310" s="1"/>
      <c r="T2310" s="1"/>
      <c r="U2310" s="1"/>
      <c r="V2310" s="1"/>
      <c r="W2310" s="1">
        <v>544326.77756686101</v>
      </c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>
        <v>951966.72359108098</v>
      </c>
      <c r="AJ2310" s="1">
        <v>2655634.5664317701</v>
      </c>
      <c r="AK2310" s="1">
        <v>1149159.7360577299</v>
      </c>
      <c r="AL2310" s="1">
        <v>0</v>
      </c>
      <c r="AM2310" s="1"/>
    </row>
    <row r="2311" spans="1:39" x14ac:dyDescent="0.3">
      <c r="A2311" t="str">
        <f t="shared" si="396"/>
        <v>R&amp;D</v>
      </c>
      <c r="B2311" t="str">
        <f t="shared" si="397"/>
        <v>AE94</v>
      </c>
      <c r="C2311" t="str">
        <f t="shared" si="398"/>
        <v>R&amp;D- ECONOMIC GROWTH: OTHER (ENGINEERING DEVELOPMENT)</v>
      </c>
      <c r="D2311" s="1">
        <f t="shared" si="399"/>
        <v>0</v>
      </c>
      <c r="E2311" s="1">
        <f t="shared" si="400"/>
        <v>0</v>
      </c>
      <c r="F2311" s="1">
        <f t="shared" si="401"/>
        <v>0</v>
      </c>
      <c r="G2311" s="1">
        <f t="shared" si="402"/>
        <v>0</v>
      </c>
      <c r="H2311" s="2" t="e">
        <f t="shared" si="403"/>
        <v>#DIV/0!</v>
      </c>
      <c r="I2311" s="2" t="e">
        <f t="shared" si="404"/>
        <v>#DIV/0!</v>
      </c>
      <c r="J2311" s="2" t="e">
        <f t="shared" si="405"/>
        <v>#DIV/0!</v>
      </c>
      <c r="K2311" s="2">
        <f t="shared" si="406"/>
        <v>0</v>
      </c>
      <c r="L2311" s="2">
        <f>AM2311/SUM(AM1:AM$2583)</f>
        <v>0</v>
      </c>
      <c r="M2311" t="s">
        <v>36</v>
      </c>
      <c r="N2311" t="s">
        <v>5158</v>
      </c>
      <c r="O2311" t="s">
        <v>5159</v>
      </c>
      <c r="P2311" s="1"/>
      <c r="Q2311" s="1"/>
      <c r="R2311" s="1"/>
      <c r="S2311" s="1"/>
      <c r="T2311" s="1"/>
      <c r="U2311" s="1"/>
      <c r="V2311" s="1"/>
      <c r="W2311" s="1">
        <v>14808.4099837064</v>
      </c>
      <c r="X2311" s="1">
        <v>15231.038206896699</v>
      </c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</row>
    <row r="2312" spans="1:39" x14ac:dyDescent="0.3">
      <c r="A2312" t="str">
        <f t="shared" si="396"/>
        <v>R&amp;D</v>
      </c>
      <c r="B2312" t="str">
        <f t="shared" si="397"/>
        <v>AE95</v>
      </c>
      <c r="C2312" t="str">
        <f t="shared" si="398"/>
        <v>R&amp;D-ECON GROW-PRODUCTIVTY-OPSY DEV</v>
      </c>
      <c r="D2312" s="1">
        <f t="shared" si="399"/>
        <v>0</v>
      </c>
      <c r="E2312" s="1">
        <f t="shared" si="400"/>
        <v>0</v>
      </c>
      <c r="F2312" s="1">
        <f t="shared" si="401"/>
        <v>0</v>
      </c>
      <c r="G2312" s="1">
        <f t="shared" si="402"/>
        <v>0</v>
      </c>
      <c r="H2312" s="2" t="e">
        <f t="shared" si="403"/>
        <v>#DIV/0!</v>
      </c>
      <c r="I2312" s="2" t="e">
        <f t="shared" si="404"/>
        <v>#DIV/0!</v>
      </c>
      <c r="J2312" s="2" t="e">
        <f t="shared" si="405"/>
        <v>#DIV/0!</v>
      </c>
      <c r="K2312" s="2">
        <f t="shared" si="406"/>
        <v>0</v>
      </c>
      <c r="L2312" s="2">
        <f>AM2312/SUM(AM1:AM$2583)</f>
        <v>0</v>
      </c>
      <c r="M2312" t="s">
        <v>36</v>
      </c>
      <c r="N2312" t="s">
        <v>5160</v>
      </c>
      <c r="O2312" t="s">
        <v>5161</v>
      </c>
      <c r="P2312" s="1"/>
      <c r="Q2312" s="1"/>
      <c r="R2312" s="1"/>
      <c r="S2312" s="1"/>
      <c r="T2312" s="1"/>
      <c r="U2312" s="1">
        <v>1021862.11064024</v>
      </c>
      <c r="V2312" s="1">
        <v>26240.1936137048</v>
      </c>
      <c r="W2312" s="1">
        <v>122444.352439308</v>
      </c>
      <c r="X2312" s="1">
        <v>219241.041445179</v>
      </c>
      <c r="Y2312" s="1">
        <v>355570.13429866399</v>
      </c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</row>
    <row r="2313" spans="1:39" x14ac:dyDescent="0.3">
      <c r="A2313" t="str">
        <f t="shared" si="396"/>
        <v>R&amp;D</v>
      </c>
      <c r="B2313" t="str">
        <f t="shared" si="397"/>
        <v>AF11</v>
      </c>
      <c r="C2313" t="str">
        <f t="shared" si="398"/>
        <v>EDUCATION (BASIC)</v>
      </c>
      <c r="D2313" s="1">
        <f t="shared" si="399"/>
        <v>0</v>
      </c>
      <c r="E2313" s="1">
        <f t="shared" si="400"/>
        <v>452094.79513399198</v>
      </c>
      <c r="F2313" s="1">
        <f t="shared" si="401"/>
        <v>0</v>
      </c>
      <c r="G2313" s="1">
        <f t="shared" si="402"/>
        <v>0</v>
      </c>
      <c r="H2313" s="2">
        <f t="shared" si="403"/>
        <v>-1</v>
      </c>
      <c r="I2313" s="2" t="e">
        <f t="shared" si="404"/>
        <v>#DIV/0!</v>
      </c>
      <c r="J2313" s="2" t="e">
        <f t="shared" si="405"/>
        <v>#DIV/0!</v>
      </c>
      <c r="K2313" s="2">
        <f t="shared" si="406"/>
        <v>0</v>
      </c>
      <c r="L2313" s="2">
        <f>AM2313/SUM(AM1:AM$2583)</f>
        <v>0</v>
      </c>
      <c r="M2313" t="s">
        <v>36</v>
      </c>
      <c r="N2313" t="s">
        <v>5162</v>
      </c>
      <c r="O2313" t="s">
        <v>5163</v>
      </c>
      <c r="P2313" s="1"/>
      <c r="Q2313" s="1"/>
      <c r="R2313" s="1">
        <v>54353.804414639897</v>
      </c>
      <c r="S2313" s="1"/>
      <c r="T2313" s="1"/>
      <c r="U2313" s="1">
        <v>57539.7456222373</v>
      </c>
      <c r="V2313" s="1">
        <v>5592.5391333556699</v>
      </c>
      <c r="W2313" s="1">
        <v>126694.77911257499</v>
      </c>
      <c r="X2313" s="1">
        <v>100897.296772118</v>
      </c>
      <c r="Y2313" s="1">
        <v>28821.620231427401</v>
      </c>
      <c r="Z2313" s="1">
        <v>0</v>
      </c>
      <c r="AA2313" s="1">
        <v>11600.4356362402</v>
      </c>
      <c r="AB2313" s="1">
        <v>120245.859788057</v>
      </c>
      <c r="AC2313" s="1">
        <v>132756.412589513</v>
      </c>
      <c r="AD2313" s="1">
        <v>114582.954840689</v>
      </c>
      <c r="AE2313" s="1"/>
      <c r="AF2313" s="1"/>
      <c r="AG2313" s="1"/>
      <c r="AH2313" s="1"/>
      <c r="AI2313" s="1">
        <v>5913.4685175755903</v>
      </c>
      <c r="AJ2313" s="1">
        <v>11052.3082384345</v>
      </c>
      <c r="AK2313" s="1">
        <v>452094.79513399198</v>
      </c>
      <c r="AL2313" s="1"/>
      <c r="AM2313" s="1"/>
    </row>
    <row r="2314" spans="1:39" x14ac:dyDescent="0.3">
      <c r="A2314" t="str">
        <f t="shared" si="396"/>
        <v>R&amp;D</v>
      </c>
      <c r="B2314" t="str">
        <f t="shared" si="397"/>
        <v>AF12</v>
      </c>
      <c r="C2314" t="str">
        <f t="shared" si="398"/>
        <v>EDUCATION (APPLIED/EXPLORATORY)</v>
      </c>
      <c r="D2314" s="1">
        <f t="shared" si="399"/>
        <v>0</v>
      </c>
      <c r="E2314" s="1">
        <f t="shared" si="400"/>
        <v>37406.887933236598</v>
      </c>
      <c r="F2314" s="1">
        <f t="shared" si="401"/>
        <v>0</v>
      </c>
      <c r="G2314" s="1">
        <f t="shared" si="402"/>
        <v>0</v>
      </c>
      <c r="H2314" s="2">
        <f t="shared" si="403"/>
        <v>-1</v>
      </c>
      <c r="I2314" s="2" t="e">
        <f t="shared" si="404"/>
        <v>#DIV/0!</v>
      </c>
      <c r="J2314" s="2" t="e">
        <f t="shared" si="405"/>
        <v>#DIV/0!</v>
      </c>
      <c r="K2314" s="2">
        <f t="shared" si="406"/>
        <v>0</v>
      </c>
      <c r="L2314" s="2">
        <f>AM2314/SUM(AM1:AM$2583)</f>
        <v>0</v>
      </c>
      <c r="M2314" t="s">
        <v>36</v>
      </c>
      <c r="N2314" t="s">
        <v>5164</v>
      </c>
      <c r="O2314" t="s">
        <v>5165</v>
      </c>
      <c r="P2314" s="1"/>
      <c r="Q2314" s="1"/>
      <c r="R2314" s="1">
        <v>1079311.25909071</v>
      </c>
      <c r="S2314" s="1"/>
      <c r="T2314" s="1"/>
      <c r="U2314" s="1">
        <v>5052.7914714562203</v>
      </c>
      <c r="V2314" s="1"/>
      <c r="W2314" s="1"/>
      <c r="X2314" s="1"/>
      <c r="Y2314" s="1"/>
      <c r="Z2314" s="1">
        <v>1807970.70363225</v>
      </c>
      <c r="AA2314" s="1">
        <v>0</v>
      </c>
      <c r="AB2314" s="1"/>
      <c r="AC2314" s="1"/>
      <c r="AD2314" s="1">
        <v>148015.052638558</v>
      </c>
      <c r="AE2314" s="1"/>
      <c r="AF2314" s="1"/>
      <c r="AG2314" s="1"/>
      <c r="AH2314" s="1"/>
      <c r="AI2314" s="1">
        <v>197559.127391338</v>
      </c>
      <c r="AJ2314" s="1">
        <v>0</v>
      </c>
      <c r="AK2314" s="1">
        <v>37406.887933236598</v>
      </c>
      <c r="AL2314" s="1">
        <v>0</v>
      </c>
      <c r="AM2314" s="1"/>
    </row>
    <row r="2315" spans="1:39" x14ac:dyDescent="0.3">
      <c r="A2315" t="str">
        <f t="shared" si="396"/>
        <v>R&amp;D</v>
      </c>
      <c r="B2315" t="str">
        <f t="shared" si="397"/>
        <v>AF13</v>
      </c>
      <c r="C2315" t="str">
        <f t="shared" si="398"/>
        <v>EDUCATION (ADVANCED)</v>
      </c>
      <c r="D2315" s="1">
        <f t="shared" si="399"/>
        <v>0</v>
      </c>
      <c r="E2315" s="1">
        <f t="shared" si="400"/>
        <v>0</v>
      </c>
      <c r="F2315" s="1">
        <f t="shared" si="401"/>
        <v>0</v>
      </c>
      <c r="G2315" s="1">
        <f t="shared" si="402"/>
        <v>0</v>
      </c>
      <c r="H2315" s="2" t="e">
        <f t="shared" si="403"/>
        <v>#DIV/0!</v>
      </c>
      <c r="I2315" s="2" t="e">
        <f t="shared" si="404"/>
        <v>#DIV/0!</v>
      </c>
      <c r="J2315" s="2" t="e">
        <f t="shared" si="405"/>
        <v>#DIV/0!</v>
      </c>
      <c r="K2315" s="2">
        <f t="shared" si="406"/>
        <v>0</v>
      </c>
      <c r="L2315" s="2">
        <f>AM2315/SUM(AM1:AM$2583)</f>
        <v>0</v>
      </c>
      <c r="M2315" t="s">
        <v>36</v>
      </c>
      <c r="N2315" t="s">
        <v>5166</v>
      </c>
      <c r="O2315" t="s">
        <v>5167</v>
      </c>
      <c r="P2315" s="1"/>
      <c r="Q2315" s="1"/>
      <c r="R2315" s="1"/>
      <c r="S2315" s="1"/>
      <c r="T2315" s="1"/>
      <c r="U2315" s="1"/>
      <c r="V2315" s="1"/>
      <c r="W2315" s="1"/>
      <c r="X2315" s="1">
        <v>59985.709724343797</v>
      </c>
      <c r="Y2315" s="1">
        <v>6598.0299736704401</v>
      </c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</row>
    <row r="2316" spans="1:39" x14ac:dyDescent="0.3">
      <c r="A2316" t="str">
        <f t="shared" si="396"/>
        <v>R&amp;D</v>
      </c>
      <c r="B2316" t="str">
        <f t="shared" si="397"/>
        <v>AF14</v>
      </c>
      <c r="C2316" t="str">
        <f t="shared" si="398"/>
        <v>EDUCATION (ENGINEERING)</v>
      </c>
      <c r="D2316" s="1">
        <f t="shared" si="399"/>
        <v>0</v>
      </c>
      <c r="E2316" s="1">
        <f t="shared" si="400"/>
        <v>0</v>
      </c>
      <c r="F2316" s="1">
        <f t="shared" si="401"/>
        <v>0</v>
      </c>
      <c r="G2316" s="1">
        <f t="shared" si="402"/>
        <v>0</v>
      </c>
      <c r="H2316" s="2" t="e">
        <f t="shared" si="403"/>
        <v>#DIV/0!</v>
      </c>
      <c r="I2316" s="2" t="e">
        <f t="shared" si="404"/>
        <v>#DIV/0!</v>
      </c>
      <c r="J2316" s="2" t="e">
        <f t="shared" si="405"/>
        <v>#DIV/0!</v>
      </c>
      <c r="K2316" s="2">
        <f t="shared" si="406"/>
        <v>0</v>
      </c>
      <c r="L2316" s="2">
        <f>AM2316/SUM(AM1:AM$2583)</f>
        <v>0</v>
      </c>
      <c r="M2316" t="s">
        <v>36</v>
      </c>
      <c r="N2316" t="s">
        <v>5168</v>
      </c>
      <c r="O2316" t="s">
        <v>5169</v>
      </c>
      <c r="P2316" s="1"/>
      <c r="Q2316" s="1"/>
      <c r="R2316" s="1"/>
      <c r="S2316" s="1"/>
      <c r="T2316" s="1"/>
      <c r="U2316" s="1">
        <v>14761.3693701828</v>
      </c>
      <c r="V2316" s="1"/>
      <c r="W2316" s="1"/>
      <c r="X2316" s="1">
        <v>21461.5539235986</v>
      </c>
      <c r="Y2316" s="1"/>
      <c r="Z2316" s="1"/>
      <c r="AA2316" s="1"/>
      <c r="AB2316" s="1"/>
      <c r="AC2316" s="1"/>
      <c r="AD2316" s="1"/>
      <c r="AE2316" s="1"/>
      <c r="AF2316" s="1"/>
      <c r="AG2316" s="1">
        <v>29919.331801465101</v>
      </c>
      <c r="AH2316" s="1"/>
      <c r="AI2316" s="1"/>
      <c r="AJ2316" s="1"/>
      <c r="AK2316" s="1"/>
      <c r="AL2316" s="1"/>
      <c r="AM2316" s="1"/>
    </row>
    <row r="2317" spans="1:39" x14ac:dyDescent="0.3">
      <c r="A2317" t="str">
        <f t="shared" si="396"/>
        <v>R&amp;D</v>
      </c>
      <c r="B2317" t="str">
        <f t="shared" si="397"/>
        <v>AF15</v>
      </c>
      <c r="C2317" t="str">
        <f t="shared" si="398"/>
        <v>EDUCATION (OPERATIONAL)</v>
      </c>
      <c r="D2317" s="1">
        <f t="shared" si="399"/>
        <v>0</v>
      </c>
      <c r="E2317" s="1">
        <f t="shared" si="400"/>
        <v>47524.829649227002</v>
      </c>
      <c r="F2317" s="1">
        <f t="shared" si="401"/>
        <v>14975.929700000001</v>
      </c>
      <c r="G2317" s="1">
        <f t="shared" si="402"/>
        <v>0</v>
      </c>
      <c r="H2317" s="2">
        <f t="shared" si="403"/>
        <v>-0.68488199093958069</v>
      </c>
      <c r="I2317" s="2" t="e">
        <f t="shared" si="404"/>
        <v>#DIV/0!</v>
      </c>
      <c r="J2317" s="2">
        <f t="shared" si="405"/>
        <v>0</v>
      </c>
      <c r="K2317" s="2">
        <f t="shared" si="406"/>
        <v>1.8805045952314832E-7</v>
      </c>
      <c r="L2317" s="2">
        <f>AM2317/SUM(AM1:AM$2583)</f>
        <v>0</v>
      </c>
      <c r="M2317" t="s">
        <v>36</v>
      </c>
      <c r="N2317" t="s">
        <v>5170</v>
      </c>
      <c r="O2317" t="s">
        <v>5171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>
        <v>27454.050856890499</v>
      </c>
      <c r="AD2317" s="1"/>
      <c r="AE2317" s="1"/>
      <c r="AF2317" s="1"/>
      <c r="AG2317" s="1"/>
      <c r="AH2317" s="1"/>
      <c r="AI2317" s="1"/>
      <c r="AJ2317" s="1"/>
      <c r="AK2317" s="1">
        <v>47524.829649227002</v>
      </c>
      <c r="AL2317" s="1">
        <v>14975.929700000001</v>
      </c>
      <c r="AM2317" s="1"/>
    </row>
    <row r="2318" spans="1:39" x14ac:dyDescent="0.3">
      <c r="A2318" t="str">
        <f t="shared" si="396"/>
        <v>R&amp;D</v>
      </c>
      <c r="B2318" t="str">
        <f t="shared" si="397"/>
        <v>AF16</v>
      </c>
      <c r="C2318" t="str">
        <f t="shared" si="398"/>
        <v>EDUCATION (MANAGEMENT/SUPPORT)</v>
      </c>
      <c r="D2318" s="1">
        <f t="shared" si="399"/>
        <v>4437.9559981796401</v>
      </c>
      <c r="E2318" s="1">
        <f t="shared" si="400"/>
        <v>0</v>
      </c>
      <c r="F2318" s="1">
        <f t="shared" si="401"/>
        <v>0</v>
      </c>
      <c r="G2318" s="1">
        <f t="shared" si="402"/>
        <v>0</v>
      </c>
      <c r="H2318" s="2" t="e">
        <f t="shared" si="403"/>
        <v>#DIV/0!</v>
      </c>
      <c r="I2318" s="2">
        <f t="shared" si="404"/>
        <v>-1</v>
      </c>
      <c r="J2318" s="2" t="e">
        <f t="shared" si="405"/>
        <v>#DIV/0!</v>
      </c>
      <c r="K2318" s="2">
        <f t="shared" si="406"/>
        <v>0</v>
      </c>
      <c r="L2318" s="2">
        <f>AM2318/SUM(AM1:AM$2583)</f>
        <v>0</v>
      </c>
      <c r="M2318" t="s">
        <v>36</v>
      </c>
      <c r="N2318" t="s">
        <v>5172</v>
      </c>
      <c r="O2318" t="s">
        <v>5173</v>
      </c>
      <c r="P2318" s="1"/>
      <c r="Q2318" s="1"/>
      <c r="R2318" s="1"/>
      <c r="S2318" s="1">
        <v>1069416.0294309999</v>
      </c>
      <c r="T2318" s="1"/>
      <c r="U2318" s="1">
        <v>397005.044185846</v>
      </c>
      <c r="V2318" s="1">
        <v>324556.01793038001</v>
      </c>
      <c r="W2318" s="1">
        <v>890276.382683367</v>
      </c>
      <c r="X2318" s="1">
        <v>749238.84366208501</v>
      </c>
      <c r="Y2318" s="1">
        <v>767391.84901520004</v>
      </c>
      <c r="Z2318" s="1">
        <v>175538.199420547</v>
      </c>
      <c r="AA2318" s="1">
        <v>148787.59847413399</v>
      </c>
      <c r="AB2318" s="1">
        <v>4659.4099991109797</v>
      </c>
      <c r="AC2318" s="1">
        <v>40809.828264288903</v>
      </c>
      <c r="AD2318" s="1">
        <v>-40920.092137570202</v>
      </c>
      <c r="AE2318" s="1">
        <v>4437.9559981796401</v>
      </c>
      <c r="AF2318" s="1"/>
      <c r="AG2318" s="1"/>
      <c r="AH2318" s="1"/>
      <c r="AI2318" s="1"/>
      <c r="AJ2318" s="1"/>
      <c r="AK2318" s="1"/>
      <c r="AL2318" s="1"/>
      <c r="AM2318" s="1"/>
    </row>
    <row r="2319" spans="1:39" x14ac:dyDescent="0.3">
      <c r="A2319" t="str">
        <f t="shared" si="396"/>
        <v>R&amp;D</v>
      </c>
      <c r="B2319" t="str">
        <f t="shared" si="397"/>
        <v>AF22</v>
      </c>
      <c r="C2319" t="str">
        <f t="shared" si="398"/>
        <v>EDUCATION, TRAINING, EMPLOYMENT, &amp; SOCIAL SVCS R&amp;D SVCS; TRAINING &amp; LABOR R&amp;D; APPLIED RESEARCH</v>
      </c>
      <c r="D2319" s="1">
        <f t="shared" si="399"/>
        <v>0</v>
      </c>
      <c r="E2319" s="1">
        <f t="shared" si="400"/>
        <v>0</v>
      </c>
      <c r="F2319" s="1">
        <f t="shared" si="401"/>
        <v>1535000</v>
      </c>
      <c r="G2319" s="1">
        <f t="shared" si="402"/>
        <v>0</v>
      </c>
      <c r="H2319" s="2" t="e">
        <f t="shared" si="403"/>
        <v>#DIV/0!</v>
      </c>
      <c r="I2319" s="2" t="e">
        <f t="shared" si="404"/>
        <v>#DIV/0!</v>
      </c>
      <c r="J2319" s="2">
        <f t="shared" si="405"/>
        <v>0</v>
      </c>
      <c r="K2319" s="2">
        <f t="shared" si="406"/>
        <v>1.9274760308739475E-5</v>
      </c>
      <c r="L2319" s="2">
        <f>AM2319/SUM(AM1:AM$2583)</f>
        <v>0</v>
      </c>
      <c r="M2319" t="s">
        <v>36</v>
      </c>
      <c r="N2319" t="s">
        <v>5174</v>
      </c>
      <c r="O2319" t="s">
        <v>5175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>
        <v>1535000</v>
      </c>
      <c r="AM2319" s="1"/>
    </row>
    <row r="2320" spans="1:39" x14ac:dyDescent="0.3">
      <c r="A2320" t="str">
        <f t="shared" si="396"/>
        <v>R&amp;D</v>
      </c>
      <c r="B2320" t="str">
        <f t="shared" si="397"/>
        <v>AF23</v>
      </c>
      <c r="C2320" t="str">
        <f t="shared" si="398"/>
        <v>EDUCATION, TRAINING, EMPLOYMENT, &amp; SOCIAL SVCS R&amp;D; TRAINING &amp; LABOR R&amp;D; EXPERIMENTAL DEVELOPMENT</v>
      </c>
      <c r="D2320" s="1">
        <f t="shared" si="399"/>
        <v>0</v>
      </c>
      <c r="E2320" s="1">
        <f t="shared" si="400"/>
        <v>0</v>
      </c>
      <c r="F2320" s="1">
        <f t="shared" si="401"/>
        <v>6779970</v>
      </c>
      <c r="G2320" s="1">
        <f t="shared" si="402"/>
        <v>0</v>
      </c>
      <c r="H2320" s="2" t="e">
        <f t="shared" si="403"/>
        <v>#DIV/0!</v>
      </c>
      <c r="I2320" s="2" t="e">
        <f t="shared" si="404"/>
        <v>#DIV/0!</v>
      </c>
      <c r="J2320" s="2">
        <f t="shared" si="405"/>
        <v>0</v>
      </c>
      <c r="K2320" s="2">
        <f t="shared" si="406"/>
        <v>8.5135046677813921E-5</v>
      </c>
      <c r="L2320" s="2">
        <f>AM2320/SUM(AM1:AM$2583)</f>
        <v>0</v>
      </c>
      <c r="M2320" t="s">
        <v>36</v>
      </c>
      <c r="N2320" t="s">
        <v>5176</v>
      </c>
      <c r="O2320" t="s">
        <v>5177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>
        <v>6779970</v>
      </c>
      <c r="AM2320" s="1"/>
    </row>
    <row r="2321" spans="1:39" x14ac:dyDescent="0.3">
      <c r="A2321" t="str">
        <f t="shared" si="396"/>
        <v>R&amp;D</v>
      </c>
      <c r="B2321" t="str">
        <f t="shared" si="397"/>
        <v>AF32</v>
      </c>
      <c r="C2321" t="str">
        <f t="shared" si="398"/>
        <v>EDUCATION, TRAINING, EMPLOYMENT, &amp; SOCIAL SVCS R&amp;D SVCS; SOCIAL SVCS R&amp;D; APPLIED RESEARCH</v>
      </c>
      <c r="D2321" s="1">
        <f t="shared" si="399"/>
        <v>0</v>
      </c>
      <c r="E2321" s="1">
        <f t="shared" si="400"/>
        <v>0</v>
      </c>
      <c r="F2321" s="1">
        <f t="shared" si="401"/>
        <v>0</v>
      </c>
      <c r="G2321" s="1">
        <f t="shared" si="402"/>
        <v>4594446.7937399298</v>
      </c>
      <c r="H2321" s="2" t="e">
        <f t="shared" si="403"/>
        <v>#DIV/0!</v>
      </c>
      <c r="I2321" s="2" t="e">
        <f t="shared" si="404"/>
        <v>#DIV/0!</v>
      </c>
      <c r="J2321" s="2" t="e">
        <f t="shared" si="405"/>
        <v>#DIV/0!</v>
      </c>
      <c r="K2321" s="2">
        <f t="shared" si="406"/>
        <v>0</v>
      </c>
      <c r="L2321" s="2">
        <f>AM2321/SUM(AM1:AM$2583)</f>
        <v>9.0202034463754483E-5</v>
      </c>
      <c r="M2321" t="s">
        <v>36</v>
      </c>
      <c r="N2321" t="s">
        <v>5178</v>
      </c>
      <c r="O2321" t="s">
        <v>5179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>
        <v>4594446.7937399298</v>
      </c>
    </row>
    <row r="2322" spans="1:39" x14ac:dyDescent="0.3">
      <c r="A2322" t="str">
        <f t="shared" si="396"/>
        <v>R&amp;D</v>
      </c>
      <c r="B2322" t="str">
        <f t="shared" si="397"/>
        <v>AF34</v>
      </c>
      <c r="C2322" t="str">
        <f t="shared" si="398"/>
        <v>EDUCATION, TRAINING, EMPLOYMENT &amp; SOCIAL SVCS R&amp;D SVCS; SOCIAL SVCS R&amp;D; R&amp;D ADMINISTRATIVE EXPENSES</v>
      </c>
      <c r="D2322" s="1">
        <f t="shared" si="399"/>
        <v>0</v>
      </c>
      <c r="E2322" s="1">
        <f t="shared" si="400"/>
        <v>0</v>
      </c>
      <c r="F2322" s="1">
        <f t="shared" si="401"/>
        <v>68400</v>
      </c>
      <c r="G2322" s="1">
        <f t="shared" si="402"/>
        <v>0</v>
      </c>
      <c r="H2322" s="2" t="e">
        <f t="shared" si="403"/>
        <v>#DIV/0!</v>
      </c>
      <c r="I2322" s="2" t="e">
        <f t="shared" si="404"/>
        <v>#DIV/0!</v>
      </c>
      <c r="J2322" s="2">
        <f t="shared" si="405"/>
        <v>0</v>
      </c>
      <c r="K2322" s="2">
        <f t="shared" si="406"/>
        <v>8.5888834209627366E-7</v>
      </c>
      <c r="L2322" s="2">
        <f>AM2322/SUM(AM1:AM$2583)</f>
        <v>0</v>
      </c>
      <c r="M2322" t="s">
        <v>36</v>
      </c>
      <c r="N2322" t="s">
        <v>5180</v>
      </c>
      <c r="O2322" t="s">
        <v>5181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>
        <v>68400</v>
      </c>
      <c r="AM2322" s="1"/>
    </row>
    <row r="2323" spans="1:39" x14ac:dyDescent="0.3">
      <c r="A2323" t="str">
        <f t="shared" si="396"/>
        <v>R&amp;D</v>
      </c>
      <c r="B2323" t="str">
        <f t="shared" si="397"/>
        <v>AG11</v>
      </c>
      <c r="C2323" t="str">
        <f t="shared" si="398"/>
        <v>COAL (BASIC)</v>
      </c>
      <c r="D2323" s="1">
        <f t="shared" si="399"/>
        <v>0</v>
      </c>
      <c r="E2323" s="1">
        <f t="shared" si="400"/>
        <v>47011.797223345799</v>
      </c>
      <c r="F2323" s="1">
        <f t="shared" si="401"/>
        <v>10044.8398</v>
      </c>
      <c r="G2323" s="1">
        <f t="shared" si="402"/>
        <v>0</v>
      </c>
      <c r="H2323" s="2">
        <f t="shared" si="403"/>
        <v>-0.78633363552815227</v>
      </c>
      <c r="I2323" s="2" t="e">
        <f t="shared" si="404"/>
        <v>#DIV/0!</v>
      </c>
      <c r="J2323" s="2">
        <f t="shared" si="405"/>
        <v>0</v>
      </c>
      <c r="K2323" s="2">
        <f t="shared" si="406"/>
        <v>1.2613151757960035E-7</v>
      </c>
      <c r="L2323" s="2">
        <f>AM2323/SUM(AM1:AM$2583)</f>
        <v>0</v>
      </c>
      <c r="M2323" t="s">
        <v>36</v>
      </c>
      <c r="N2323" t="s">
        <v>5182</v>
      </c>
      <c r="O2323" t="s">
        <v>5183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>
        <v>47011.797223345799</v>
      </c>
      <c r="AL2323" s="1">
        <v>10044.8398</v>
      </c>
      <c r="AM2323" s="1"/>
    </row>
    <row r="2324" spans="1:39" x14ac:dyDescent="0.3">
      <c r="A2324" t="str">
        <f t="shared" si="396"/>
        <v>R&amp;D</v>
      </c>
      <c r="B2324" t="str">
        <f t="shared" si="397"/>
        <v>AG21</v>
      </c>
      <c r="C2324" t="str">
        <f t="shared" si="398"/>
        <v>GAS (BASIC)</v>
      </c>
      <c r="D2324" s="1">
        <f t="shared" si="399"/>
        <v>0</v>
      </c>
      <c r="E2324" s="1">
        <f t="shared" si="400"/>
        <v>0</v>
      </c>
      <c r="F2324" s="1">
        <f t="shared" si="401"/>
        <v>0</v>
      </c>
      <c r="G2324" s="1">
        <f t="shared" si="402"/>
        <v>0</v>
      </c>
      <c r="H2324" s="2" t="e">
        <f t="shared" si="403"/>
        <v>#DIV/0!</v>
      </c>
      <c r="I2324" s="2" t="e">
        <f t="shared" si="404"/>
        <v>#DIV/0!</v>
      </c>
      <c r="J2324" s="2" t="e">
        <f t="shared" si="405"/>
        <v>#DIV/0!</v>
      </c>
      <c r="K2324" s="2">
        <f t="shared" si="406"/>
        <v>0</v>
      </c>
      <c r="L2324" s="2">
        <f>AM2324/SUM(AM1:AM$2583)</f>
        <v>0</v>
      </c>
      <c r="M2324" t="s">
        <v>36</v>
      </c>
      <c r="N2324" t="s">
        <v>5184</v>
      </c>
      <c r="O2324" t="s">
        <v>5185</v>
      </c>
      <c r="P2324" s="1"/>
      <c r="Q2324" s="1"/>
      <c r="R2324" s="1"/>
      <c r="S2324" s="1"/>
      <c r="T2324" s="1"/>
      <c r="U2324" s="1"/>
      <c r="V2324" s="1"/>
      <c r="W2324" s="1"/>
      <c r="X2324" s="1">
        <v>1854102.3009170601</v>
      </c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</row>
    <row r="2325" spans="1:39" x14ac:dyDescent="0.3">
      <c r="A2325" t="str">
        <f t="shared" si="396"/>
        <v>R&amp;D</v>
      </c>
      <c r="B2325" t="str">
        <f t="shared" si="397"/>
        <v>AG22</v>
      </c>
      <c r="C2325" t="str">
        <f t="shared" si="398"/>
        <v>GAS (APPLIED/EXPLORATORY)</v>
      </c>
      <c r="D2325" s="1">
        <f t="shared" si="399"/>
        <v>0</v>
      </c>
      <c r="E2325" s="1">
        <f t="shared" si="400"/>
        <v>4699601.3148370897</v>
      </c>
      <c r="F2325" s="1">
        <f t="shared" si="401"/>
        <v>4549882</v>
      </c>
      <c r="G2325" s="1">
        <f t="shared" si="402"/>
        <v>4176475.1755005498</v>
      </c>
      <c r="H2325" s="2">
        <f t="shared" si="403"/>
        <v>-3.1857875765846644E-2</v>
      </c>
      <c r="I2325" s="2" t="e">
        <f t="shared" si="404"/>
        <v>#DIV/0!</v>
      </c>
      <c r="J2325" s="2">
        <f t="shared" si="405"/>
        <v>0.91793043764663562</v>
      </c>
      <c r="K2325" s="2">
        <f t="shared" si="406"/>
        <v>5.7132172627392952E-5</v>
      </c>
      <c r="L2325" s="2">
        <f>AM2325/SUM(AM1:AM$2583)</f>
        <v>8.1996064951892964E-5</v>
      </c>
      <c r="M2325" t="s">
        <v>36</v>
      </c>
      <c r="N2325" t="s">
        <v>5186</v>
      </c>
      <c r="O2325" t="s">
        <v>5187</v>
      </c>
      <c r="P2325" s="1"/>
      <c r="Q2325" s="1"/>
      <c r="R2325" s="1"/>
      <c r="S2325" s="1"/>
      <c r="T2325" s="1">
        <v>247989.57871982301</v>
      </c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>
        <v>4699601.3148370897</v>
      </c>
      <c r="AL2325" s="1">
        <v>4549882</v>
      </c>
      <c r="AM2325" s="1">
        <v>4176475.1755005498</v>
      </c>
    </row>
    <row r="2326" spans="1:39" x14ac:dyDescent="0.3">
      <c r="A2326" t="str">
        <f t="shared" si="396"/>
        <v>R&amp;D</v>
      </c>
      <c r="B2326" t="str">
        <f t="shared" si="397"/>
        <v>AG23</v>
      </c>
      <c r="C2326" t="str">
        <f t="shared" si="398"/>
        <v>GAS (ADVANCED)</v>
      </c>
      <c r="D2326" s="1">
        <f t="shared" si="399"/>
        <v>0</v>
      </c>
      <c r="E2326" s="1">
        <f t="shared" si="400"/>
        <v>1496425.21759275</v>
      </c>
      <c r="F2326" s="1">
        <f t="shared" si="401"/>
        <v>0</v>
      </c>
      <c r="G2326" s="1">
        <f t="shared" si="402"/>
        <v>0</v>
      </c>
      <c r="H2326" s="2">
        <f t="shared" si="403"/>
        <v>-1</v>
      </c>
      <c r="I2326" s="2" t="e">
        <f t="shared" si="404"/>
        <v>#DIV/0!</v>
      </c>
      <c r="J2326" s="2" t="e">
        <f t="shared" si="405"/>
        <v>#DIV/0!</v>
      </c>
      <c r="K2326" s="2">
        <f t="shared" si="406"/>
        <v>0</v>
      </c>
      <c r="L2326" s="2">
        <f>AM2326/SUM(AM1:AM$2583)</f>
        <v>0</v>
      </c>
      <c r="M2326" t="s">
        <v>36</v>
      </c>
      <c r="N2326" t="s">
        <v>5188</v>
      </c>
      <c r="O2326" t="s">
        <v>5189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>
        <v>1496425.21759275</v>
      </c>
      <c r="AL2326" s="1">
        <v>0</v>
      </c>
      <c r="AM2326" s="1">
        <v>0</v>
      </c>
    </row>
    <row r="2327" spans="1:39" x14ac:dyDescent="0.3">
      <c r="A2327" t="str">
        <f t="shared" si="396"/>
        <v>R&amp;D</v>
      </c>
      <c r="B2327" t="str">
        <f t="shared" si="397"/>
        <v>AG33</v>
      </c>
      <c r="C2327" t="str">
        <f t="shared" si="398"/>
        <v>GEOTHERMAL (ADVANCED)</v>
      </c>
      <c r="D2327" s="1">
        <f t="shared" si="399"/>
        <v>0</v>
      </c>
      <c r="E2327" s="1">
        <f t="shared" si="400"/>
        <v>0</v>
      </c>
      <c r="F2327" s="1">
        <f t="shared" si="401"/>
        <v>0</v>
      </c>
      <c r="G2327" s="1">
        <f t="shared" si="402"/>
        <v>0</v>
      </c>
      <c r="H2327" s="2" t="e">
        <f t="shared" si="403"/>
        <v>#DIV/0!</v>
      </c>
      <c r="I2327" s="2" t="e">
        <f t="shared" si="404"/>
        <v>#DIV/0!</v>
      </c>
      <c r="J2327" s="2" t="e">
        <f t="shared" si="405"/>
        <v>#DIV/0!</v>
      </c>
      <c r="K2327" s="2">
        <f t="shared" si="406"/>
        <v>0</v>
      </c>
      <c r="L2327" s="2">
        <f>AM2327/SUM(AM1:AM$2583)</f>
        <v>0</v>
      </c>
      <c r="M2327" t="s">
        <v>36</v>
      </c>
      <c r="N2327" t="s">
        <v>5190</v>
      </c>
      <c r="O2327" t="s">
        <v>5191</v>
      </c>
      <c r="P2327" s="1"/>
      <c r="Q2327" s="1"/>
      <c r="R2327" s="1"/>
      <c r="S2327" s="1"/>
      <c r="T2327" s="1"/>
      <c r="U2327" s="1"/>
      <c r="V2327" s="1"/>
      <c r="W2327" s="1">
        <v>310293.479551989</v>
      </c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</row>
    <row r="2328" spans="1:39" x14ac:dyDescent="0.3">
      <c r="A2328" t="str">
        <f t="shared" si="396"/>
        <v>R&amp;D</v>
      </c>
      <c r="B2328" t="str">
        <f t="shared" si="397"/>
        <v>AG42</v>
      </c>
      <c r="C2328" t="str">
        <f t="shared" si="398"/>
        <v>R&amp;D- ENERGY: WIND (APPLIED RESEARCH/EXPLORATORY DEVELOPMENT)</v>
      </c>
      <c r="D2328" s="1">
        <f t="shared" si="399"/>
        <v>0</v>
      </c>
      <c r="E2328" s="1">
        <f t="shared" si="400"/>
        <v>0</v>
      </c>
      <c r="F2328" s="1">
        <f t="shared" si="401"/>
        <v>0</v>
      </c>
      <c r="G2328" s="1">
        <f t="shared" si="402"/>
        <v>0</v>
      </c>
      <c r="H2328" s="2" t="e">
        <f t="shared" si="403"/>
        <v>#DIV/0!</v>
      </c>
      <c r="I2328" s="2" t="e">
        <f t="shared" si="404"/>
        <v>#DIV/0!</v>
      </c>
      <c r="J2328" s="2" t="e">
        <f t="shared" si="405"/>
        <v>#DIV/0!</v>
      </c>
      <c r="K2328" s="2">
        <f t="shared" si="406"/>
        <v>0</v>
      </c>
      <c r="L2328" s="2">
        <f>AM2328/SUM(AM1:AM$2583)</f>
        <v>0</v>
      </c>
      <c r="M2328" t="s">
        <v>36</v>
      </c>
      <c r="N2328" t="s">
        <v>5192</v>
      </c>
      <c r="O2328" t="s">
        <v>5193</v>
      </c>
      <c r="P2328" s="1"/>
      <c r="Q2328" s="1"/>
      <c r="R2328" s="1"/>
      <c r="S2328" s="1"/>
      <c r="T2328" s="1"/>
      <c r="U2328" s="1"/>
      <c r="V2328" s="1"/>
      <c r="W2328" s="1"/>
      <c r="X2328" s="1">
        <v>226479.37960368901</v>
      </c>
      <c r="Y2328" s="1"/>
      <c r="Z2328" s="1"/>
      <c r="AA2328" s="1">
        <v>-113234.409316827</v>
      </c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</row>
    <row r="2329" spans="1:39" x14ac:dyDescent="0.3">
      <c r="A2329" t="str">
        <f t="shared" si="396"/>
        <v>R&amp;D</v>
      </c>
      <c r="B2329" t="str">
        <f t="shared" si="397"/>
        <v>AG46</v>
      </c>
      <c r="C2329" t="str">
        <f t="shared" si="398"/>
        <v>R&amp;D- ENERGY: WIND (MANAGEMENT/SUPPORT)</v>
      </c>
      <c r="D2329" s="1">
        <f t="shared" si="399"/>
        <v>0</v>
      </c>
      <c r="E2329" s="1">
        <f t="shared" si="400"/>
        <v>0</v>
      </c>
      <c r="F2329" s="1">
        <f t="shared" si="401"/>
        <v>0</v>
      </c>
      <c r="G2329" s="1">
        <f t="shared" si="402"/>
        <v>0</v>
      </c>
      <c r="H2329" s="2" t="e">
        <f t="shared" si="403"/>
        <v>#DIV/0!</v>
      </c>
      <c r="I2329" s="2" t="e">
        <f t="shared" si="404"/>
        <v>#DIV/0!</v>
      </c>
      <c r="J2329" s="2" t="e">
        <f t="shared" si="405"/>
        <v>#DIV/0!</v>
      </c>
      <c r="K2329" s="2">
        <f t="shared" si="406"/>
        <v>0</v>
      </c>
      <c r="L2329" s="2">
        <f>AM2329/SUM(AM1:AM$2583)</f>
        <v>0</v>
      </c>
      <c r="M2329" t="s">
        <v>36</v>
      </c>
      <c r="N2329" t="s">
        <v>5194</v>
      </c>
      <c r="O2329" t="s">
        <v>5195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>
        <v>283329.38580238097</v>
      </c>
      <c r="AI2329" s="1"/>
      <c r="AJ2329" s="1">
        <v>93944.620026693694</v>
      </c>
      <c r="AK2329" s="1"/>
      <c r="AL2329" s="1"/>
      <c r="AM2329" s="1"/>
    </row>
    <row r="2330" spans="1:39" x14ac:dyDescent="0.3">
      <c r="A2330" t="str">
        <f t="shared" si="396"/>
        <v>R&amp;D</v>
      </c>
      <c r="B2330" t="str">
        <f t="shared" si="397"/>
        <v>AG47</v>
      </c>
      <c r="C2330" t="str">
        <f t="shared" si="398"/>
        <v>R&amp;D-ENERGY - WIND-COMERCLIZ</v>
      </c>
      <c r="D2330" s="1">
        <f t="shared" si="399"/>
        <v>0</v>
      </c>
      <c r="E2330" s="1">
        <f t="shared" si="400"/>
        <v>0</v>
      </c>
      <c r="F2330" s="1">
        <f t="shared" si="401"/>
        <v>0</v>
      </c>
      <c r="G2330" s="1">
        <f t="shared" si="402"/>
        <v>0</v>
      </c>
      <c r="H2330" s="2" t="e">
        <f t="shared" si="403"/>
        <v>#DIV/0!</v>
      </c>
      <c r="I2330" s="2" t="e">
        <f t="shared" si="404"/>
        <v>#DIV/0!</v>
      </c>
      <c r="J2330" s="2" t="e">
        <f t="shared" si="405"/>
        <v>#DIV/0!</v>
      </c>
      <c r="K2330" s="2">
        <f t="shared" si="406"/>
        <v>0</v>
      </c>
      <c r="L2330" s="2">
        <f>AM2330/SUM(AM1:AM$2583)</f>
        <v>0</v>
      </c>
      <c r="M2330" t="s">
        <v>36</v>
      </c>
      <c r="N2330" t="s">
        <v>5196</v>
      </c>
      <c r="O2330" t="s">
        <v>5197</v>
      </c>
      <c r="P2330" s="1"/>
      <c r="Q2330" s="1"/>
      <c r="R2330" s="1"/>
      <c r="S2330" s="1">
        <v>121907.066853921</v>
      </c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</row>
    <row r="2331" spans="1:39" x14ac:dyDescent="0.3">
      <c r="A2331" t="str">
        <f t="shared" si="396"/>
        <v>R&amp;D</v>
      </c>
      <c r="B2331" t="str">
        <f t="shared" si="397"/>
        <v>AG51</v>
      </c>
      <c r="C2331" t="str">
        <f t="shared" si="398"/>
        <v>NUCLEAR (BASIC)</v>
      </c>
      <c r="D2331" s="1">
        <f t="shared" si="399"/>
        <v>0</v>
      </c>
      <c r="E2331" s="1">
        <f t="shared" si="400"/>
        <v>0</v>
      </c>
      <c r="F2331" s="1">
        <f t="shared" si="401"/>
        <v>0</v>
      </c>
      <c r="G2331" s="1">
        <f t="shared" si="402"/>
        <v>0</v>
      </c>
      <c r="H2331" s="2" t="e">
        <f t="shared" si="403"/>
        <v>#DIV/0!</v>
      </c>
      <c r="I2331" s="2" t="e">
        <f t="shared" si="404"/>
        <v>#DIV/0!</v>
      </c>
      <c r="J2331" s="2" t="e">
        <f t="shared" si="405"/>
        <v>#DIV/0!</v>
      </c>
      <c r="K2331" s="2">
        <f t="shared" si="406"/>
        <v>0</v>
      </c>
      <c r="L2331" s="2">
        <f>AM2331/SUM(AM1:AM$2583)</f>
        <v>0</v>
      </c>
      <c r="M2331" t="s">
        <v>36</v>
      </c>
      <c r="N2331" t="s">
        <v>5198</v>
      </c>
      <c r="O2331" t="s">
        <v>5199</v>
      </c>
      <c r="P2331" s="1"/>
      <c r="Q2331" s="1"/>
      <c r="R2331" s="1"/>
      <c r="S2331" s="1"/>
      <c r="T2331" s="1"/>
      <c r="U2331" s="1"/>
      <c r="V2331" s="1"/>
      <c r="W2331" s="1">
        <v>170.102117989644</v>
      </c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</row>
    <row r="2332" spans="1:39" x14ac:dyDescent="0.3">
      <c r="A2332" t="str">
        <f t="shared" si="396"/>
        <v>R&amp;D</v>
      </c>
      <c r="B2332" t="str">
        <f t="shared" si="397"/>
        <v>AG62</v>
      </c>
      <c r="C2332" t="str">
        <f t="shared" si="398"/>
        <v>PETROLEUM (APPLIED/EXPLORATORY)</v>
      </c>
      <c r="D2332" s="1">
        <f t="shared" si="399"/>
        <v>0</v>
      </c>
      <c r="E2332" s="1">
        <f t="shared" si="400"/>
        <v>0</v>
      </c>
      <c r="F2332" s="1">
        <f t="shared" si="401"/>
        <v>0</v>
      </c>
      <c r="G2332" s="1">
        <f t="shared" si="402"/>
        <v>0</v>
      </c>
      <c r="H2332" s="2" t="e">
        <f t="shared" si="403"/>
        <v>#DIV/0!</v>
      </c>
      <c r="I2332" s="2" t="e">
        <f t="shared" si="404"/>
        <v>#DIV/0!</v>
      </c>
      <c r="J2332" s="2" t="e">
        <f t="shared" si="405"/>
        <v>#DIV/0!</v>
      </c>
      <c r="K2332" s="2">
        <f t="shared" si="406"/>
        <v>0</v>
      </c>
      <c r="L2332" s="2">
        <f>AM2332/SUM(AM1:AM$2583)</f>
        <v>0</v>
      </c>
      <c r="M2332" t="s">
        <v>36</v>
      </c>
      <c r="N2332" t="s">
        <v>5200</v>
      </c>
      <c r="O2332" t="s">
        <v>5201</v>
      </c>
      <c r="P2332" s="1"/>
      <c r="Q2332" s="1"/>
      <c r="R2332" s="1"/>
      <c r="S2332" s="1"/>
      <c r="T2332" s="1"/>
      <c r="U2332" s="1"/>
      <c r="V2332" s="1"/>
      <c r="W2332" s="1">
        <v>132543.57033753101</v>
      </c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</row>
    <row r="2333" spans="1:39" x14ac:dyDescent="0.3">
      <c r="A2333" t="str">
        <f t="shared" si="396"/>
        <v>R&amp;D</v>
      </c>
      <c r="B2333" t="str">
        <f t="shared" si="397"/>
        <v>AG63</v>
      </c>
      <c r="C2333" t="str">
        <f t="shared" si="398"/>
        <v>PETROLEUM (ADVANCED)</v>
      </c>
      <c r="D2333" s="1">
        <f t="shared" si="399"/>
        <v>0</v>
      </c>
      <c r="E2333" s="1">
        <f t="shared" si="400"/>
        <v>0</v>
      </c>
      <c r="F2333" s="1">
        <f t="shared" si="401"/>
        <v>0</v>
      </c>
      <c r="G2333" s="1">
        <f t="shared" si="402"/>
        <v>0</v>
      </c>
      <c r="H2333" s="2" t="e">
        <f t="shared" si="403"/>
        <v>#DIV/0!</v>
      </c>
      <c r="I2333" s="2" t="e">
        <f t="shared" si="404"/>
        <v>#DIV/0!</v>
      </c>
      <c r="J2333" s="2" t="e">
        <f t="shared" si="405"/>
        <v>#DIV/0!</v>
      </c>
      <c r="K2333" s="2">
        <f t="shared" si="406"/>
        <v>0</v>
      </c>
      <c r="L2333" s="2">
        <f>AM2333/SUM(AM1:AM$2583)</f>
        <v>0</v>
      </c>
      <c r="M2333" t="s">
        <v>36</v>
      </c>
      <c r="N2333" t="s">
        <v>5202</v>
      </c>
      <c r="O2333" t="s">
        <v>5203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>
        <v>48455.9321266357</v>
      </c>
      <c r="Z2333" s="1">
        <v>63290.892058331301</v>
      </c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</row>
    <row r="2334" spans="1:39" x14ac:dyDescent="0.3">
      <c r="A2334" t="str">
        <f t="shared" si="396"/>
        <v>R&amp;D</v>
      </c>
      <c r="B2334" t="str">
        <f t="shared" si="397"/>
        <v>AG64</v>
      </c>
      <c r="C2334" t="str">
        <f t="shared" si="398"/>
        <v>PETROLEUM (ENGINEERING)</v>
      </c>
      <c r="D2334" s="1">
        <f t="shared" si="399"/>
        <v>0</v>
      </c>
      <c r="E2334" s="1">
        <f t="shared" si="400"/>
        <v>0</v>
      </c>
      <c r="F2334" s="1">
        <f t="shared" si="401"/>
        <v>0</v>
      </c>
      <c r="G2334" s="1">
        <f t="shared" si="402"/>
        <v>0</v>
      </c>
      <c r="H2334" s="2" t="e">
        <f t="shared" si="403"/>
        <v>#DIV/0!</v>
      </c>
      <c r="I2334" s="2" t="e">
        <f t="shared" si="404"/>
        <v>#DIV/0!</v>
      </c>
      <c r="J2334" s="2" t="e">
        <f t="shared" si="405"/>
        <v>#DIV/0!</v>
      </c>
      <c r="K2334" s="2">
        <f t="shared" si="406"/>
        <v>0</v>
      </c>
      <c r="L2334" s="2">
        <f>AM2334/SUM(AM1:AM$2583)</f>
        <v>0</v>
      </c>
      <c r="M2334" t="s">
        <v>36</v>
      </c>
      <c r="N2334" t="s">
        <v>5204</v>
      </c>
      <c r="O2334" t="s">
        <v>5205</v>
      </c>
      <c r="P2334" s="1"/>
      <c r="Q2334" s="1"/>
      <c r="R2334" s="1"/>
      <c r="S2334" s="1"/>
      <c r="T2334" s="1"/>
      <c r="U2334" s="1"/>
      <c r="V2334" s="1"/>
      <c r="W2334" s="1">
        <v>11321.9969733907</v>
      </c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</row>
    <row r="2335" spans="1:39" x14ac:dyDescent="0.3">
      <c r="A2335" t="str">
        <f t="shared" si="396"/>
        <v>R&amp;D</v>
      </c>
      <c r="B2335" t="str">
        <f t="shared" si="397"/>
        <v>AG65</v>
      </c>
      <c r="C2335" t="str">
        <f t="shared" si="398"/>
        <v>PETROLEUM (OPERATIONAL)</v>
      </c>
      <c r="D2335" s="1">
        <f t="shared" si="399"/>
        <v>0</v>
      </c>
      <c r="E2335" s="1">
        <f t="shared" si="400"/>
        <v>0</v>
      </c>
      <c r="F2335" s="1">
        <f t="shared" si="401"/>
        <v>0</v>
      </c>
      <c r="G2335" s="1">
        <f t="shared" si="402"/>
        <v>0</v>
      </c>
      <c r="H2335" s="2" t="e">
        <f t="shared" si="403"/>
        <v>#DIV/0!</v>
      </c>
      <c r="I2335" s="2" t="e">
        <f t="shared" si="404"/>
        <v>#DIV/0!</v>
      </c>
      <c r="J2335" s="2" t="e">
        <f t="shared" si="405"/>
        <v>#DIV/0!</v>
      </c>
      <c r="K2335" s="2">
        <f t="shared" si="406"/>
        <v>0</v>
      </c>
      <c r="L2335" s="2">
        <f>AM2335/SUM(AM1:AM$2583)</f>
        <v>0</v>
      </c>
      <c r="M2335" t="s">
        <v>36</v>
      </c>
      <c r="N2335" t="s">
        <v>5206</v>
      </c>
      <c r="O2335" t="s">
        <v>5207</v>
      </c>
      <c r="P2335" s="1"/>
      <c r="Q2335" s="1"/>
      <c r="R2335" s="1"/>
      <c r="S2335" s="1"/>
      <c r="T2335" s="1"/>
      <c r="U2335" s="1">
        <v>27137.821165838301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</row>
    <row r="2336" spans="1:39" x14ac:dyDescent="0.3">
      <c r="A2336" t="str">
        <f t="shared" si="396"/>
        <v>R&amp;D</v>
      </c>
      <c r="B2336" t="str">
        <f t="shared" si="397"/>
        <v>AG71</v>
      </c>
      <c r="C2336" t="str">
        <f t="shared" si="398"/>
        <v>R&amp;D- ENERGY: SOLAR/PHOTOVOLTAIC (BASIC RESEARCH)</v>
      </c>
      <c r="D2336" s="1">
        <f t="shared" si="399"/>
        <v>0</v>
      </c>
      <c r="E2336" s="1">
        <f t="shared" si="400"/>
        <v>2113116.5215010401</v>
      </c>
      <c r="F2336" s="1">
        <f t="shared" si="401"/>
        <v>0</v>
      </c>
      <c r="G2336" s="1">
        <f t="shared" si="402"/>
        <v>0</v>
      </c>
      <c r="H2336" s="2">
        <f t="shared" si="403"/>
        <v>-1</v>
      </c>
      <c r="I2336" s="2" t="e">
        <f t="shared" si="404"/>
        <v>#DIV/0!</v>
      </c>
      <c r="J2336" s="2" t="e">
        <f t="shared" si="405"/>
        <v>#DIV/0!</v>
      </c>
      <c r="K2336" s="2">
        <f t="shared" si="406"/>
        <v>0</v>
      </c>
      <c r="L2336" s="2">
        <f>AM2336/SUM(AM1:AM$2583)</f>
        <v>0</v>
      </c>
      <c r="M2336" t="s">
        <v>36</v>
      </c>
      <c r="N2336" t="s">
        <v>5208</v>
      </c>
      <c r="O2336" t="s">
        <v>5209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>
        <v>2137914.8647457301</v>
      </c>
      <c r="AJ2336" s="1">
        <v>2156525.2782525299</v>
      </c>
      <c r="AK2336" s="1">
        <v>2113116.5215010401</v>
      </c>
      <c r="AL2336" s="1">
        <v>0</v>
      </c>
      <c r="AM2336" s="1"/>
    </row>
    <row r="2337" spans="1:39" x14ac:dyDescent="0.3">
      <c r="A2337" t="str">
        <f t="shared" si="396"/>
        <v>R&amp;D</v>
      </c>
      <c r="B2337" t="str">
        <f t="shared" si="397"/>
        <v>AG72</v>
      </c>
      <c r="C2337" t="str">
        <f t="shared" si="398"/>
        <v>R&amp;D- ENERGY: SOLAR/PHOTOVOLTAIC (APPLIED RESEARCH/EXPLORATORY DEVELOPMENT)</v>
      </c>
      <c r="D2337" s="1">
        <f t="shared" si="399"/>
        <v>0</v>
      </c>
      <c r="E2337" s="1">
        <f t="shared" si="400"/>
        <v>0</v>
      </c>
      <c r="F2337" s="1">
        <f t="shared" si="401"/>
        <v>0</v>
      </c>
      <c r="G2337" s="1">
        <f t="shared" si="402"/>
        <v>0</v>
      </c>
      <c r="H2337" s="2" t="e">
        <f t="shared" si="403"/>
        <v>#DIV/0!</v>
      </c>
      <c r="I2337" s="2" t="e">
        <f t="shared" si="404"/>
        <v>#DIV/0!</v>
      </c>
      <c r="J2337" s="2" t="e">
        <f t="shared" si="405"/>
        <v>#DIV/0!</v>
      </c>
      <c r="K2337" s="2">
        <f t="shared" si="406"/>
        <v>0</v>
      </c>
      <c r="L2337" s="2">
        <f>AM2337/SUM(AM1:AM$2583)</f>
        <v>0</v>
      </c>
      <c r="M2337" t="s">
        <v>36</v>
      </c>
      <c r="N2337" t="s">
        <v>5210</v>
      </c>
      <c r="O2337" t="s">
        <v>5211</v>
      </c>
      <c r="P2337" s="1"/>
      <c r="Q2337" s="1">
        <v>1645359.1360806399</v>
      </c>
      <c r="R2337" s="1"/>
      <c r="S2337" s="1">
        <v>1932623.20760192</v>
      </c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</row>
    <row r="2338" spans="1:39" x14ac:dyDescent="0.3">
      <c r="A2338" t="str">
        <f t="shared" si="396"/>
        <v>R&amp;D</v>
      </c>
      <c r="B2338" t="str">
        <f t="shared" si="397"/>
        <v>AG81</v>
      </c>
      <c r="C2338" t="str">
        <f t="shared" si="398"/>
        <v>CONSERVATION OF ENERGY (BASIC)</v>
      </c>
      <c r="D2338" s="1">
        <f t="shared" si="399"/>
        <v>216317.969826947</v>
      </c>
      <c r="E2338" s="1">
        <f t="shared" si="400"/>
        <v>0</v>
      </c>
      <c r="F2338" s="1">
        <f t="shared" si="401"/>
        <v>0</v>
      </c>
      <c r="G2338" s="1">
        <f t="shared" si="402"/>
        <v>0</v>
      </c>
      <c r="H2338" s="2" t="e">
        <f t="shared" si="403"/>
        <v>#DIV/0!</v>
      </c>
      <c r="I2338" s="2">
        <f t="shared" si="404"/>
        <v>-1</v>
      </c>
      <c r="J2338" s="2" t="e">
        <f t="shared" si="405"/>
        <v>#DIV/0!</v>
      </c>
      <c r="K2338" s="2">
        <f t="shared" si="406"/>
        <v>0</v>
      </c>
      <c r="L2338" s="2">
        <f>AM2338/SUM(AM1:AM$2583)</f>
        <v>0</v>
      </c>
      <c r="M2338" t="s">
        <v>36</v>
      </c>
      <c r="N2338" t="s">
        <v>5212</v>
      </c>
      <c r="O2338" t="s">
        <v>5213</v>
      </c>
      <c r="P2338" s="1"/>
      <c r="Q2338" s="1"/>
      <c r="R2338" s="1"/>
      <c r="S2338" s="1"/>
      <c r="T2338" s="1"/>
      <c r="U2338" s="1"/>
      <c r="V2338" s="1">
        <v>-114296.120403173</v>
      </c>
      <c r="W2338" s="1">
        <v>0</v>
      </c>
      <c r="X2338" s="1">
        <v>522835.44595738</v>
      </c>
      <c r="Y2338" s="1">
        <v>26783520.321568798</v>
      </c>
      <c r="Z2338" s="1">
        <v>1312744.3722768</v>
      </c>
      <c r="AA2338" s="1">
        <v>1303136.73573905</v>
      </c>
      <c r="AB2338" s="1">
        <v>1841018.05081123</v>
      </c>
      <c r="AC2338" s="1">
        <v>1324329.11120247</v>
      </c>
      <c r="AD2338" s="1">
        <v>14634136.2503154</v>
      </c>
      <c r="AE2338" s="1">
        <v>216317.969826947</v>
      </c>
      <c r="AF2338" s="1">
        <v>-1276.43009705399</v>
      </c>
      <c r="AG2338" s="1">
        <v>1034764.76524926</v>
      </c>
      <c r="AH2338" s="1"/>
      <c r="AI2338" s="1"/>
      <c r="AJ2338" s="1"/>
      <c r="AK2338" s="1">
        <v>0</v>
      </c>
      <c r="AL2338" s="1"/>
      <c r="AM2338" s="1"/>
    </row>
    <row r="2339" spans="1:39" x14ac:dyDescent="0.3">
      <c r="A2339" t="str">
        <f t="shared" si="396"/>
        <v>R&amp;D</v>
      </c>
      <c r="B2339" t="str">
        <f t="shared" si="397"/>
        <v>AG83</v>
      </c>
      <c r="C2339" t="str">
        <f t="shared" si="398"/>
        <v>CONSERVATION OF ENERGY (ADVANCED)</v>
      </c>
      <c r="D2339" s="1">
        <f t="shared" si="399"/>
        <v>0</v>
      </c>
      <c r="E2339" s="1">
        <f t="shared" si="400"/>
        <v>0</v>
      </c>
      <c r="F2339" s="1">
        <f t="shared" si="401"/>
        <v>0</v>
      </c>
      <c r="G2339" s="1">
        <f t="shared" si="402"/>
        <v>0</v>
      </c>
      <c r="H2339" s="2" t="e">
        <f t="shared" si="403"/>
        <v>#DIV/0!</v>
      </c>
      <c r="I2339" s="2" t="e">
        <f t="shared" si="404"/>
        <v>#DIV/0!</v>
      </c>
      <c r="J2339" s="2" t="e">
        <f t="shared" si="405"/>
        <v>#DIV/0!</v>
      </c>
      <c r="K2339" s="2">
        <f t="shared" si="406"/>
        <v>0</v>
      </c>
      <c r="L2339" s="2">
        <f>AM2339/SUM(AM1:AM$2583)</f>
        <v>0</v>
      </c>
      <c r="M2339" t="s">
        <v>36</v>
      </c>
      <c r="N2339" t="s">
        <v>5214</v>
      </c>
      <c r="O2339" t="s">
        <v>5215</v>
      </c>
      <c r="P2339" s="1"/>
      <c r="Q2339" s="1"/>
      <c r="R2339" s="1"/>
      <c r="S2339" s="1"/>
      <c r="T2339" s="1"/>
      <c r="U2339" s="1">
        <v>26545.922736324799</v>
      </c>
      <c r="V2339" s="1">
        <v>25836.132661319902</v>
      </c>
      <c r="W2339" s="1">
        <v>26593.084718029</v>
      </c>
      <c r="X2339" s="1">
        <v>24796.7593842721</v>
      </c>
      <c r="Y2339" s="1">
        <v>24064.6261570139</v>
      </c>
      <c r="Z2339" s="1">
        <v>81401.945146490703</v>
      </c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</row>
    <row r="2340" spans="1:39" x14ac:dyDescent="0.3">
      <c r="A2340" t="str">
        <f t="shared" si="396"/>
        <v>R&amp;D</v>
      </c>
      <c r="B2340" t="str">
        <f t="shared" si="397"/>
        <v>AG91</v>
      </c>
      <c r="C2340" t="str">
        <f t="shared" si="398"/>
        <v>OTHER ENERGY (BASIC)</v>
      </c>
      <c r="D2340" s="1">
        <f t="shared" si="399"/>
        <v>0</v>
      </c>
      <c r="E2340" s="1">
        <f t="shared" si="400"/>
        <v>374250.65822350298</v>
      </c>
      <c r="F2340" s="1">
        <f t="shared" si="401"/>
        <v>250000</v>
      </c>
      <c r="G2340" s="1">
        <f t="shared" si="402"/>
        <v>0</v>
      </c>
      <c r="H2340" s="2">
        <f t="shared" si="403"/>
        <v>-0.33199850285714216</v>
      </c>
      <c r="I2340" s="2" t="e">
        <f t="shared" si="404"/>
        <v>#DIV/0!</v>
      </c>
      <c r="J2340" s="2">
        <f t="shared" si="405"/>
        <v>0</v>
      </c>
      <c r="K2340" s="2">
        <f t="shared" si="406"/>
        <v>3.1392117766676668E-6</v>
      </c>
      <c r="L2340" s="2">
        <f>AM2340/SUM(AM1:AM$2583)</f>
        <v>0</v>
      </c>
      <c r="M2340" t="s">
        <v>36</v>
      </c>
      <c r="N2340" t="s">
        <v>5216</v>
      </c>
      <c r="O2340" t="s">
        <v>5217</v>
      </c>
      <c r="P2340" s="1"/>
      <c r="Q2340" s="1">
        <v>1574427.8764895</v>
      </c>
      <c r="R2340" s="1"/>
      <c r="S2340" s="1"/>
      <c r="T2340" s="1">
        <v>27945.274148018299</v>
      </c>
      <c r="U2340" s="1">
        <v>13867.7471070881</v>
      </c>
      <c r="V2340" s="1">
        <v>20352.6480410646</v>
      </c>
      <c r="W2340" s="1">
        <v>6259.7579420189004</v>
      </c>
      <c r="X2340" s="1"/>
      <c r="Y2340" s="1">
        <v>824753.74670880497</v>
      </c>
      <c r="Z2340" s="1">
        <v>0</v>
      </c>
      <c r="AA2340" s="1">
        <v>961787.16860271804</v>
      </c>
      <c r="AB2340" s="1">
        <v>944454.85101979796</v>
      </c>
      <c r="AC2340" s="1">
        <v>463750.85906909598</v>
      </c>
      <c r="AD2340" s="1">
        <v>435911.91184366198</v>
      </c>
      <c r="AE2340" s="1"/>
      <c r="AF2340" s="1">
        <v>-84835.898149700297</v>
      </c>
      <c r="AG2340" s="1"/>
      <c r="AH2340" s="1"/>
      <c r="AI2340" s="1">
        <v>951902.67501516303</v>
      </c>
      <c r="AJ2340" s="1"/>
      <c r="AK2340" s="1">
        <v>374250.65822350298</v>
      </c>
      <c r="AL2340" s="1">
        <v>250000</v>
      </c>
      <c r="AM2340" s="1">
        <v>0</v>
      </c>
    </row>
    <row r="2341" spans="1:39" x14ac:dyDescent="0.3">
      <c r="A2341" t="str">
        <f t="shared" si="396"/>
        <v>R&amp;D</v>
      </c>
      <c r="B2341" t="str">
        <f t="shared" si="397"/>
        <v>AG92</v>
      </c>
      <c r="C2341" t="str">
        <f t="shared" si="398"/>
        <v>OTHER ENERGY (APPLIED/EXPLORATORY)</v>
      </c>
      <c r="D2341" s="1">
        <f t="shared" si="399"/>
        <v>0</v>
      </c>
      <c r="E2341" s="1">
        <f t="shared" si="400"/>
        <v>0</v>
      </c>
      <c r="F2341" s="1">
        <f t="shared" si="401"/>
        <v>0</v>
      </c>
      <c r="G2341" s="1">
        <f t="shared" si="402"/>
        <v>0</v>
      </c>
      <c r="H2341" s="2" t="e">
        <f t="shared" si="403"/>
        <v>#DIV/0!</v>
      </c>
      <c r="I2341" s="2" t="e">
        <f t="shared" si="404"/>
        <v>#DIV/0!</v>
      </c>
      <c r="J2341" s="2" t="e">
        <f t="shared" si="405"/>
        <v>#DIV/0!</v>
      </c>
      <c r="K2341" s="2">
        <f t="shared" si="406"/>
        <v>0</v>
      </c>
      <c r="L2341" s="2">
        <f>AM2341/SUM(AM1:AM$2583)</f>
        <v>0</v>
      </c>
      <c r="M2341" t="s">
        <v>36</v>
      </c>
      <c r="N2341" t="s">
        <v>5218</v>
      </c>
      <c r="O2341" t="s">
        <v>5219</v>
      </c>
      <c r="P2341" s="1"/>
      <c r="Q2341" s="1">
        <v>4177492.31386883</v>
      </c>
      <c r="R2341" s="1">
        <v>1127684.5920539</v>
      </c>
      <c r="S2341" s="1"/>
      <c r="T2341" s="1"/>
      <c r="U2341" s="1">
        <v>-2230.4465209713899</v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>
        <v>584361.949247365</v>
      </c>
      <c r="AH2341" s="1">
        <v>1712867.2468310201</v>
      </c>
      <c r="AI2341" s="1">
        <v>459189.79019052902</v>
      </c>
      <c r="AJ2341" s="1"/>
      <c r="AK2341" s="1">
        <v>0</v>
      </c>
      <c r="AL2341" s="1">
        <v>0</v>
      </c>
      <c r="AM2341" s="1">
        <v>0</v>
      </c>
    </row>
    <row r="2342" spans="1:39" x14ac:dyDescent="0.3">
      <c r="A2342" t="str">
        <f t="shared" si="396"/>
        <v>R&amp;D</v>
      </c>
      <c r="B2342" t="str">
        <f t="shared" si="397"/>
        <v>AG93</v>
      </c>
      <c r="C2342" t="str">
        <f t="shared" si="398"/>
        <v>OTHER ENERGY (ADVANCED)</v>
      </c>
      <c r="D2342" s="1">
        <f t="shared" si="399"/>
        <v>0</v>
      </c>
      <c r="E2342" s="1">
        <f t="shared" si="400"/>
        <v>0</v>
      </c>
      <c r="F2342" s="1">
        <f t="shared" si="401"/>
        <v>0</v>
      </c>
      <c r="G2342" s="1">
        <f t="shared" si="402"/>
        <v>0</v>
      </c>
      <c r="H2342" s="2" t="e">
        <f t="shared" si="403"/>
        <v>#DIV/0!</v>
      </c>
      <c r="I2342" s="2" t="e">
        <f t="shared" si="404"/>
        <v>#DIV/0!</v>
      </c>
      <c r="J2342" s="2" t="e">
        <f t="shared" si="405"/>
        <v>#DIV/0!</v>
      </c>
      <c r="K2342" s="2">
        <f t="shared" si="406"/>
        <v>0</v>
      </c>
      <c r="L2342" s="2">
        <f>AM2342/SUM(AM1:AM$2583)</f>
        <v>0</v>
      </c>
      <c r="M2342" t="s">
        <v>36</v>
      </c>
      <c r="N2342" t="s">
        <v>5220</v>
      </c>
      <c r="O2342" t="s">
        <v>5221</v>
      </c>
      <c r="P2342" s="1"/>
      <c r="Q2342" s="1">
        <v>157739.826594374</v>
      </c>
      <c r="R2342" s="1"/>
      <c r="S2342" s="1"/>
      <c r="T2342" s="1"/>
      <c r="U2342" s="1"/>
      <c r="V2342" s="1"/>
      <c r="W2342" s="1">
        <v>3568566.8900369699</v>
      </c>
      <c r="X2342" s="1">
        <v>688717.26159753697</v>
      </c>
      <c r="Y2342" s="1">
        <v>2206785.0226297802</v>
      </c>
      <c r="Z2342" s="1">
        <v>758153.28362075903</v>
      </c>
      <c r="AA2342" s="1"/>
      <c r="AB2342" s="1">
        <v>7417472.1900847498</v>
      </c>
      <c r="AC2342" s="1">
        <v>5672408.8244447596</v>
      </c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</row>
    <row r="2343" spans="1:39" x14ac:dyDescent="0.3">
      <c r="A2343" t="str">
        <f t="shared" si="396"/>
        <v>R&amp;D</v>
      </c>
      <c r="B2343" t="str">
        <f t="shared" si="397"/>
        <v>AG94</v>
      </c>
      <c r="C2343" t="str">
        <f t="shared" si="398"/>
        <v>OTHER ENERGY (ENGINEERING)</v>
      </c>
      <c r="D2343" s="1">
        <f t="shared" si="399"/>
        <v>299845.09950295603</v>
      </c>
      <c r="E2343" s="1">
        <f t="shared" si="400"/>
        <v>0</v>
      </c>
      <c r="F2343" s="1">
        <f t="shared" si="401"/>
        <v>0</v>
      </c>
      <c r="G2343" s="1">
        <f t="shared" si="402"/>
        <v>0</v>
      </c>
      <c r="H2343" s="2" t="e">
        <f t="shared" si="403"/>
        <v>#DIV/0!</v>
      </c>
      <c r="I2343" s="2">
        <f t="shared" si="404"/>
        <v>-1</v>
      </c>
      <c r="J2343" s="2" t="e">
        <f t="shared" si="405"/>
        <v>#DIV/0!</v>
      </c>
      <c r="K2343" s="2">
        <f t="shared" si="406"/>
        <v>0</v>
      </c>
      <c r="L2343" s="2">
        <f>AM2343/SUM(AM1:AM$2583)</f>
        <v>0</v>
      </c>
      <c r="M2343" t="s">
        <v>36</v>
      </c>
      <c r="N2343" t="s">
        <v>5222</v>
      </c>
      <c r="O2343" t="s">
        <v>5223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>
        <v>909619.51730594202</v>
      </c>
      <c r="AE2343" s="1">
        <v>299845.09950295603</v>
      </c>
      <c r="AF2343" s="1">
        <v>0</v>
      </c>
      <c r="AG2343" s="1"/>
      <c r="AH2343" s="1"/>
      <c r="AI2343" s="1"/>
      <c r="AJ2343" s="1"/>
      <c r="AK2343" s="1"/>
      <c r="AL2343" s="1"/>
      <c r="AM2343" s="1"/>
    </row>
    <row r="2344" spans="1:39" x14ac:dyDescent="0.3">
      <c r="A2344" t="str">
        <f t="shared" si="396"/>
        <v>R&amp;D</v>
      </c>
      <c r="B2344" t="str">
        <f t="shared" si="397"/>
        <v>AG95</v>
      </c>
      <c r="C2344" t="str">
        <f t="shared" si="398"/>
        <v>OTHER ENERGY (OPERATIONAL)</v>
      </c>
      <c r="D2344" s="1">
        <f t="shared" si="399"/>
        <v>0</v>
      </c>
      <c r="E2344" s="1">
        <f t="shared" si="400"/>
        <v>0</v>
      </c>
      <c r="F2344" s="1">
        <f t="shared" si="401"/>
        <v>0</v>
      </c>
      <c r="G2344" s="1">
        <f t="shared" si="402"/>
        <v>0</v>
      </c>
      <c r="H2344" s="2" t="e">
        <f t="shared" si="403"/>
        <v>#DIV/0!</v>
      </c>
      <c r="I2344" s="2" t="e">
        <f t="shared" si="404"/>
        <v>#DIV/0!</v>
      </c>
      <c r="J2344" s="2" t="e">
        <f t="shared" si="405"/>
        <v>#DIV/0!</v>
      </c>
      <c r="K2344" s="2">
        <f t="shared" si="406"/>
        <v>0</v>
      </c>
      <c r="L2344" s="2">
        <f>AM2344/SUM(AM1:AM$2583)</f>
        <v>0</v>
      </c>
      <c r="M2344" t="s">
        <v>36</v>
      </c>
      <c r="N2344" t="s">
        <v>5224</v>
      </c>
      <c r="O2344" t="s">
        <v>5225</v>
      </c>
      <c r="P2344" s="1"/>
      <c r="Q2344" s="1">
        <v>157747.71398007299</v>
      </c>
      <c r="R2344" s="1"/>
      <c r="S2344" s="1"/>
      <c r="T2344" s="1"/>
      <c r="U2344" s="1"/>
      <c r="V2344" s="1"/>
      <c r="W2344" s="1"/>
      <c r="X2344" s="1"/>
      <c r="Y2344" s="1"/>
      <c r="Z2344" s="1">
        <v>5939572.8907571798</v>
      </c>
      <c r="AA2344" s="1"/>
      <c r="AB2344" s="1">
        <v>-133900.580274862</v>
      </c>
      <c r="AC2344" s="1"/>
      <c r="AD2344" s="1"/>
      <c r="AE2344" s="1"/>
      <c r="AF2344" s="1"/>
      <c r="AG2344" s="1"/>
      <c r="AH2344" s="1">
        <v>684730.10103567794</v>
      </c>
      <c r="AI2344" s="1"/>
      <c r="AJ2344" s="1"/>
      <c r="AK2344" s="1"/>
      <c r="AL2344" s="1"/>
      <c r="AM2344" s="1"/>
    </row>
    <row r="2345" spans="1:39" x14ac:dyDescent="0.3">
      <c r="A2345" t="str">
        <f t="shared" si="396"/>
        <v>R&amp;D</v>
      </c>
      <c r="B2345" t="str">
        <f t="shared" si="397"/>
        <v>AG96</v>
      </c>
      <c r="C2345" t="str">
        <f t="shared" si="398"/>
        <v>OTHER ENERGY (MANAGEMENT/SUPPORT)</v>
      </c>
      <c r="D2345" s="1">
        <f t="shared" si="399"/>
        <v>0</v>
      </c>
      <c r="E2345" s="1">
        <f t="shared" si="400"/>
        <v>0</v>
      </c>
      <c r="F2345" s="1">
        <f t="shared" si="401"/>
        <v>0</v>
      </c>
      <c r="G2345" s="1">
        <f t="shared" si="402"/>
        <v>0</v>
      </c>
      <c r="H2345" s="2" t="e">
        <f t="shared" si="403"/>
        <v>#DIV/0!</v>
      </c>
      <c r="I2345" s="2" t="e">
        <f t="shared" si="404"/>
        <v>#DIV/0!</v>
      </c>
      <c r="J2345" s="2" t="e">
        <f t="shared" si="405"/>
        <v>#DIV/0!</v>
      </c>
      <c r="K2345" s="2">
        <f t="shared" si="406"/>
        <v>0</v>
      </c>
      <c r="L2345" s="2">
        <f>AM2345/SUM(AM1:AM$2583)</f>
        <v>0</v>
      </c>
      <c r="M2345" t="s">
        <v>36</v>
      </c>
      <c r="N2345" t="s">
        <v>5226</v>
      </c>
      <c r="O2345" t="s">
        <v>5227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>
        <v>19283.031246320799</v>
      </c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</row>
    <row r="2346" spans="1:39" x14ac:dyDescent="0.3">
      <c r="A2346" t="str">
        <f t="shared" si="396"/>
        <v>R&amp;D</v>
      </c>
      <c r="B2346" t="str">
        <f t="shared" si="397"/>
        <v>AG97</v>
      </c>
      <c r="C2346" t="str">
        <f t="shared" si="398"/>
        <v>R&amp;D- ENERGY: OTHER (COMMERCIALIZED)</v>
      </c>
      <c r="D2346" s="1">
        <f t="shared" si="399"/>
        <v>0</v>
      </c>
      <c r="E2346" s="1">
        <f t="shared" si="400"/>
        <v>0</v>
      </c>
      <c r="F2346" s="1">
        <f t="shared" si="401"/>
        <v>0</v>
      </c>
      <c r="G2346" s="1">
        <f t="shared" si="402"/>
        <v>0</v>
      </c>
      <c r="H2346" s="2" t="e">
        <f t="shared" si="403"/>
        <v>#DIV/0!</v>
      </c>
      <c r="I2346" s="2" t="e">
        <f t="shared" si="404"/>
        <v>#DIV/0!</v>
      </c>
      <c r="J2346" s="2" t="e">
        <f t="shared" si="405"/>
        <v>#DIV/0!</v>
      </c>
      <c r="K2346" s="2">
        <f t="shared" si="406"/>
        <v>0</v>
      </c>
      <c r="L2346" s="2">
        <f>AM2346/SUM(AM1:AM$2583)</f>
        <v>0</v>
      </c>
      <c r="M2346" t="s">
        <v>36</v>
      </c>
      <c r="N2346" t="s">
        <v>5228</v>
      </c>
      <c r="O2346" t="s">
        <v>5229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>
        <v>747673.73582672095</v>
      </c>
      <c r="AB2346" s="1">
        <v>634749.47364911996</v>
      </c>
      <c r="AC2346" s="1">
        <v>533825.75331173197</v>
      </c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</row>
    <row r="2347" spans="1:39" x14ac:dyDescent="0.3">
      <c r="A2347" t="str">
        <f t="shared" si="396"/>
        <v>R&amp;D</v>
      </c>
      <c r="B2347" t="str">
        <f t="shared" si="397"/>
        <v>AH11</v>
      </c>
      <c r="C2347" t="str">
        <f t="shared" si="398"/>
        <v>R&amp;D- ENVIRONMENTAL PROTECTION: POLLUTION CONTROL/ABATEMENT (BASIC RESEARCH)</v>
      </c>
      <c r="D2347" s="1">
        <f t="shared" si="399"/>
        <v>235733.870431241</v>
      </c>
      <c r="E2347" s="1">
        <f t="shared" si="400"/>
        <v>0</v>
      </c>
      <c r="F2347" s="1">
        <f t="shared" si="401"/>
        <v>0</v>
      </c>
      <c r="G2347" s="1">
        <f t="shared" si="402"/>
        <v>0</v>
      </c>
      <c r="H2347" s="2" t="e">
        <f t="shared" si="403"/>
        <v>#DIV/0!</v>
      </c>
      <c r="I2347" s="2">
        <f t="shared" si="404"/>
        <v>-1</v>
      </c>
      <c r="J2347" s="2" t="e">
        <f t="shared" si="405"/>
        <v>#DIV/0!</v>
      </c>
      <c r="K2347" s="2">
        <f t="shared" si="406"/>
        <v>0</v>
      </c>
      <c r="L2347" s="2">
        <f>AM2347/SUM(AM1:AM$2583)</f>
        <v>0</v>
      </c>
      <c r="M2347" t="s">
        <v>36</v>
      </c>
      <c r="N2347" t="s">
        <v>5230</v>
      </c>
      <c r="O2347" t="s">
        <v>5231</v>
      </c>
      <c r="P2347" s="1">
        <v>1345903.13145772</v>
      </c>
      <c r="Q2347" s="1">
        <v>1187706.2007130701</v>
      </c>
      <c r="R2347" s="1">
        <v>2243461.0420434601</v>
      </c>
      <c r="S2347" s="1">
        <v>247654.20631374</v>
      </c>
      <c r="T2347" s="1">
        <v>-876.12532459587999</v>
      </c>
      <c r="U2347" s="1"/>
      <c r="V2347" s="1"/>
      <c r="W2347" s="1"/>
      <c r="X2347" s="1"/>
      <c r="Y2347" s="1"/>
      <c r="Z2347" s="1"/>
      <c r="AA2347" s="1"/>
      <c r="AB2347" s="1">
        <v>629649.999879863</v>
      </c>
      <c r="AC2347" s="1">
        <v>113264.036481121</v>
      </c>
      <c r="AD2347" s="1">
        <v>304595.201472532</v>
      </c>
      <c r="AE2347" s="1">
        <v>235733.870431241</v>
      </c>
      <c r="AF2347" s="1">
        <v>3179.33387012711</v>
      </c>
      <c r="AG2347" s="1"/>
      <c r="AH2347" s="1"/>
      <c r="AI2347" s="1"/>
      <c r="AJ2347" s="1">
        <v>38705.559008431701</v>
      </c>
      <c r="AK2347" s="1">
        <v>0</v>
      </c>
      <c r="AL2347" s="1"/>
      <c r="AM2347" s="1"/>
    </row>
    <row r="2348" spans="1:39" x14ac:dyDescent="0.3">
      <c r="A2348" t="str">
        <f t="shared" si="396"/>
        <v>R&amp;D</v>
      </c>
      <c r="B2348" t="str">
        <f t="shared" si="397"/>
        <v>AH12</v>
      </c>
      <c r="C2348" t="str">
        <f t="shared" si="398"/>
        <v>R&amp;D- ENVIRON PROTECTION: POLLUTION CONTROL/ABATEMENT (APPLIED RESEARCH/EXPLORATORY DEVELOPMENT)</v>
      </c>
      <c r="D2348" s="1">
        <f t="shared" si="399"/>
        <v>0</v>
      </c>
      <c r="E2348" s="1">
        <f t="shared" si="400"/>
        <v>0</v>
      </c>
      <c r="F2348" s="1">
        <f t="shared" si="401"/>
        <v>0</v>
      </c>
      <c r="G2348" s="1">
        <f t="shared" si="402"/>
        <v>0</v>
      </c>
      <c r="H2348" s="2" t="e">
        <f t="shared" si="403"/>
        <v>#DIV/0!</v>
      </c>
      <c r="I2348" s="2" t="e">
        <f t="shared" si="404"/>
        <v>#DIV/0!</v>
      </c>
      <c r="J2348" s="2" t="e">
        <f t="shared" si="405"/>
        <v>#DIV/0!</v>
      </c>
      <c r="K2348" s="2">
        <f t="shared" si="406"/>
        <v>0</v>
      </c>
      <c r="L2348" s="2">
        <f>AM2348/SUM(AM1:AM$2583)</f>
        <v>0</v>
      </c>
      <c r="M2348" t="s">
        <v>36</v>
      </c>
      <c r="N2348" t="s">
        <v>5232</v>
      </c>
      <c r="O2348" t="s">
        <v>5233</v>
      </c>
      <c r="P2348" s="1">
        <v>337687.58040175698</v>
      </c>
      <c r="Q2348" s="1">
        <v>214532.15858148001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 spans="1:39" x14ac:dyDescent="0.3">
      <c r="A2349" t="str">
        <f t="shared" si="396"/>
        <v>R&amp;D</v>
      </c>
      <c r="B2349" t="str">
        <f t="shared" si="397"/>
        <v>AH14</v>
      </c>
      <c r="C2349" t="str">
        <f t="shared" si="398"/>
        <v>R&amp;D- ENVIRONMENTAL PROTECTION: POLLUTION CONTROL/ABATEMENT (ENGINEERING DEVELOPMENT)</v>
      </c>
      <c r="D2349" s="1">
        <f t="shared" si="399"/>
        <v>0</v>
      </c>
      <c r="E2349" s="1">
        <f t="shared" si="400"/>
        <v>0</v>
      </c>
      <c r="F2349" s="1">
        <f t="shared" si="401"/>
        <v>0</v>
      </c>
      <c r="G2349" s="1">
        <f t="shared" si="402"/>
        <v>0</v>
      </c>
      <c r="H2349" s="2" t="e">
        <f t="shared" si="403"/>
        <v>#DIV/0!</v>
      </c>
      <c r="I2349" s="2" t="e">
        <f t="shared" si="404"/>
        <v>#DIV/0!</v>
      </c>
      <c r="J2349" s="2" t="e">
        <f t="shared" si="405"/>
        <v>#DIV/0!</v>
      </c>
      <c r="K2349" s="2">
        <f t="shared" si="406"/>
        <v>0</v>
      </c>
      <c r="L2349" s="2">
        <f>AM2349/SUM(AM1:AM$2583)</f>
        <v>0</v>
      </c>
      <c r="M2349" t="s">
        <v>36</v>
      </c>
      <c r="N2349" t="s">
        <v>5234</v>
      </c>
      <c r="O2349" t="s">
        <v>5235</v>
      </c>
      <c r="P2349" s="1"/>
      <c r="Q2349" s="1"/>
      <c r="R2349" s="1"/>
      <c r="S2349" s="1"/>
      <c r="T2349" s="1"/>
      <c r="U2349" s="1"/>
      <c r="V2349" s="1"/>
      <c r="W2349" s="1"/>
      <c r="X2349" s="1">
        <v>133249.589550114</v>
      </c>
      <c r="Y2349" s="1"/>
      <c r="Z2349" s="1"/>
      <c r="AA2349" s="1"/>
      <c r="AB2349" s="1"/>
      <c r="AC2349" s="1"/>
      <c r="AD2349" s="1"/>
      <c r="AE2349" s="1"/>
      <c r="AF2349" s="1">
        <v>29977.668635377901</v>
      </c>
      <c r="AG2349" s="1"/>
      <c r="AH2349" s="1"/>
      <c r="AI2349" s="1"/>
      <c r="AJ2349" s="1"/>
      <c r="AK2349" s="1"/>
      <c r="AL2349" s="1"/>
      <c r="AM2349" s="1"/>
    </row>
    <row r="2350" spans="1:39" x14ac:dyDescent="0.3">
      <c r="A2350" t="str">
        <f t="shared" si="396"/>
        <v>R&amp;D</v>
      </c>
      <c r="B2350" t="str">
        <f t="shared" si="397"/>
        <v>AH16</v>
      </c>
      <c r="C2350" t="str">
        <f t="shared" si="398"/>
        <v>R&amp;D-POLLUTION CONT/ABATE-MGMT SUP</v>
      </c>
      <c r="D2350" s="1">
        <f t="shared" si="399"/>
        <v>0</v>
      </c>
      <c r="E2350" s="1">
        <f t="shared" si="400"/>
        <v>0</v>
      </c>
      <c r="F2350" s="1">
        <f t="shared" si="401"/>
        <v>0</v>
      </c>
      <c r="G2350" s="1">
        <f t="shared" si="402"/>
        <v>0</v>
      </c>
      <c r="H2350" s="2" t="e">
        <f t="shared" si="403"/>
        <v>#DIV/0!</v>
      </c>
      <c r="I2350" s="2" t="e">
        <f t="shared" si="404"/>
        <v>#DIV/0!</v>
      </c>
      <c r="J2350" s="2" t="e">
        <f t="shared" si="405"/>
        <v>#DIV/0!</v>
      </c>
      <c r="K2350" s="2">
        <f t="shared" si="406"/>
        <v>0</v>
      </c>
      <c r="L2350" s="2">
        <f>AM2350/SUM(AM1:AM$2583)</f>
        <v>0</v>
      </c>
      <c r="M2350" t="s">
        <v>36</v>
      </c>
      <c r="N2350" t="s">
        <v>5236</v>
      </c>
      <c r="O2350" t="s">
        <v>5237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>
        <v>16088.491812832201</v>
      </c>
      <c r="AG2350" s="1"/>
      <c r="AH2350" s="1"/>
      <c r="AI2350" s="1"/>
      <c r="AJ2350" s="1"/>
      <c r="AK2350" s="1"/>
      <c r="AL2350" s="1"/>
      <c r="AM2350" s="1"/>
    </row>
    <row r="2351" spans="1:39" x14ac:dyDescent="0.3">
      <c r="A2351" t="str">
        <f t="shared" si="396"/>
        <v>R&amp;D</v>
      </c>
      <c r="B2351" t="str">
        <f t="shared" si="397"/>
        <v>AH21</v>
      </c>
      <c r="C2351" t="str">
        <f t="shared" si="398"/>
        <v>AIR POLLUTION (BASIC)</v>
      </c>
      <c r="D2351" s="1">
        <f t="shared" si="399"/>
        <v>0</v>
      </c>
      <c r="E2351" s="1">
        <f t="shared" si="400"/>
        <v>0</v>
      </c>
      <c r="F2351" s="1">
        <f t="shared" si="401"/>
        <v>0</v>
      </c>
      <c r="G2351" s="1">
        <f t="shared" si="402"/>
        <v>0</v>
      </c>
      <c r="H2351" s="2" t="e">
        <f t="shared" si="403"/>
        <v>#DIV/0!</v>
      </c>
      <c r="I2351" s="2" t="e">
        <f t="shared" si="404"/>
        <v>#DIV/0!</v>
      </c>
      <c r="J2351" s="2" t="e">
        <f t="shared" si="405"/>
        <v>#DIV/0!</v>
      </c>
      <c r="K2351" s="2">
        <f t="shared" si="406"/>
        <v>0</v>
      </c>
      <c r="L2351" s="2">
        <f>AM2351/SUM(AM1:AM$2583)</f>
        <v>0</v>
      </c>
      <c r="M2351" t="s">
        <v>36</v>
      </c>
      <c r="N2351" t="s">
        <v>5238</v>
      </c>
      <c r="O2351" t="s">
        <v>5239</v>
      </c>
      <c r="P2351" s="1"/>
      <c r="Q2351" s="1"/>
      <c r="R2351" s="1"/>
      <c r="S2351" s="1"/>
      <c r="T2351" s="1">
        <v>557804.748257139</v>
      </c>
      <c r="U2351" s="1">
        <v>541369.07114417397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</row>
    <row r="2352" spans="1:39" x14ac:dyDescent="0.3">
      <c r="A2352" t="str">
        <f t="shared" si="396"/>
        <v>R&amp;D</v>
      </c>
      <c r="B2352" t="str">
        <f t="shared" si="397"/>
        <v>AH23</v>
      </c>
      <c r="C2352" t="str">
        <f t="shared" si="398"/>
        <v>AIR POLLUTION (ADVANCED)</v>
      </c>
      <c r="D2352" s="1">
        <f t="shared" si="399"/>
        <v>0</v>
      </c>
      <c r="E2352" s="1">
        <f t="shared" si="400"/>
        <v>0</v>
      </c>
      <c r="F2352" s="1">
        <f t="shared" si="401"/>
        <v>0</v>
      </c>
      <c r="G2352" s="1">
        <f t="shared" si="402"/>
        <v>0</v>
      </c>
      <c r="H2352" s="2" t="e">
        <f t="shared" si="403"/>
        <v>#DIV/0!</v>
      </c>
      <c r="I2352" s="2" t="e">
        <f t="shared" si="404"/>
        <v>#DIV/0!</v>
      </c>
      <c r="J2352" s="2" t="e">
        <f t="shared" si="405"/>
        <v>#DIV/0!</v>
      </c>
      <c r="K2352" s="2">
        <f t="shared" si="406"/>
        <v>0</v>
      </c>
      <c r="L2352" s="2">
        <f>AM2352/SUM(AM1:AM$2583)</f>
        <v>0</v>
      </c>
      <c r="M2352" t="s">
        <v>36</v>
      </c>
      <c r="N2352" t="s">
        <v>5240</v>
      </c>
      <c r="O2352" t="s">
        <v>5241</v>
      </c>
      <c r="P2352" s="1"/>
      <c r="Q2352" s="1"/>
      <c r="R2352" s="1"/>
      <c r="S2352" s="1"/>
      <c r="T2352" s="1">
        <v>0</v>
      </c>
      <c r="U2352" s="1">
        <v>2612255.6557205101</v>
      </c>
      <c r="V2352" s="1"/>
      <c r="W2352" s="1"/>
      <c r="X2352" s="1">
        <v>2719365.3377009998</v>
      </c>
      <c r="Y2352" s="1">
        <v>0</v>
      </c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</row>
    <row r="2353" spans="1:39" x14ac:dyDescent="0.3">
      <c r="A2353" t="str">
        <f t="shared" si="396"/>
        <v>R&amp;D</v>
      </c>
      <c r="B2353" t="str">
        <f t="shared" si="397"/>
        <v>AH31</v>
      </c>
      <c r="C2353" t="str">
        <f t="shared" si="398"/>
        <v>R&amp;D- ENVIRONMENTAL PROTECTION: WATER POLLUTION (BASIC RESEARCH)</v>
      </c>
      <c r="D2353" s="1">
        <f t="shared" si="399"/>
        <v>0</v>
      </c>
      <c r="E2353" s="1">
        <f t="shared" si="400"/>
        <v>0</v>
      </c>
      <c r="F2353" s="1">
        <f t="shared" si="401"/>
        <v>0</v>
      </c>
      <c r="G2353" s="1">
        <f t="shared" si="402"/>
        <v>0</v>
      </c>
      <c r="H2353" s="2" t="e">
        <f t="shared" si="403"/>
        <v>#DIV/0!</v>
      </c>
      <c r="I2353" s="2" t="e">
        <f t="shared" si="404"/>
        <v>#DIV/0!</v>
      </c>
      <c r="J2353" s="2" t="e">
        <f t="shared" si="405"/>
        <v>#DIV/0!</v>
      </c>
      <c r="K2353" s="2">
        <f t="shared" si="406"/>
        <v>0</v>
      </c>
      <c r="L2353" s="2">
        <f>AM2353/SUM(AM1:AM$2583)</f>
        <v>0</v>
      </c>
      <c r="M2353" t="s">
        <v>36</v>
      </c>
      <c r="N2353" t="s">
        <v>5242</v>
      </c>
      <c r="O2353" t="s">
        <v>5243</v>
      </c>
      <c r="P2353" s="1"/>
      <c r="Q2353" s="1"/>
      <c r="R2353" s="1"/>
      <c r="S2353" s="1"/>
      <c r="T2353" s="1">
        <v>742857.58910094202</v>
      </c>
      <c r="U2353" s="1">
        <v>2140729.1556042102</v>
      </c>
      <c r="V2353" s="1"/>
      <c r="W2353" s="1">
        <v>0</v>
      </c>
      <c r="X2353" s="1">
        <v>681850.71126875596</v>
      </c>
      <c r="Y2353" s="1">
        <v>0</v>
      </c>
      <c r="Z2353" s="1">
        <v>-2678.9625524486601</v>
      </c>
      <c r="AA2353" s="1">
        <v>0</v>
      </c>
      <c r="AB2353" s="1"/>
      <c r="AC2353" s="1"/>
      <c r="AD2353" s="1">
        <v>4920.7329489961103</v>
      </c>
      <c r="AE2353" s="1"/>
      <c r="AF2353" s="1"/>
      <c r="AG2353" s="1"/>
      <c r="AH2353" s="1"/>
      <c r="AI2353" s="1"/>
      <c r="AJ2353" s="1"/>
      <c r="AK2353" s="1"/>
      <c r="AL2353" s="1"/>
      <c r="AM2353" s="1"/>
    </row>
    <row r="2354" spans="1:39" x14ac:dyDescent="0.3">
      <c r="A2354" t="str">
        <f t="shared" si="396"/>
        <v>R&amp;D</v>
      </c>
      <c r="B2354" t="str">
        <f t="shared" si="397"/>
        <v>AH32</v>
      </c>
      <c r="C2354" t="str">
        <f t="shared" si="398"/>
        <v>R&amp;D- ENVIRONMENTAL PROTECTION: WATER POLLUTION (APPLIED RESEARCH/EXPLORATORY DEVELOPMENT)</v>
      </c>
      <c r="D2354" s="1">
        <f t="shared" si="399"/>
        <v>0</v>
      </c>
      <c r="E2354" s="1">
        <f t="shared" si="400"/>
        <v>0</v>
      </c>
      <c r="F2354" s="1">
        <f t="shared" si="401"/>
        <v>0</v>
      </c>
      <c r="G2354" s="1">
        <f t="shared" si="402"/>
        <v>0</v>
      </c>
      <c r="H2354" s="2" t="e">
        <f t="shared" si="403"/>
        <v>#DIV/0!</v>
      </c>
      <c r="I2354" s="2" t="e">
        <f t="shared" si="404"/>
        <v>#DIV/0!</v>
      </c>
      <c r="J2354" s="2" t="e">
        <f t="shared" si="405"/>
        <v>#DIV/0!</v>
      </c>
      <c r="K2354" s="2">
        <f t="shared" si="406"/>
        <v>0</v>
      </c>
      <c r="L2354" s="2">
        <f>AM2354/SUM(AM1:AM$2583)</f>
        <v>0</v>
      </c>
      <c r="M2354" t="s">
        <v>36</v>
      </c>
      <c r="N2354" t="s">
        <v>5244</v>
      </c>
      <c r="O2354" t="s">
        <v>5245</v>
      </c>
      <c r="P2354" s="1">
        <v>605548.15524263901</v>
      </c>
      <c r="Q2354" s="1"/>
      <c r="R2354" s="1"/>
      <c r="S2354" s="1"/>
      <c r="T2354" s="1"/>
      <c r="U2354" s="1">
        <v>-7726.4399872096201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</row>
    <row r="2355" spans="1:39" x14ac:dyDescent="0.3">
      <c r="A2355" t="str">
        <f t="shared" si="396"/>
        <v>R&amp;D</v>
      </c>
      <c r="B2355" t="str">
        <f t="shared" si="397"/>
        <v>AH41</v>
      </c>
      <c r="C2355" t="str">
        <f t="shared" si="398"/>
        <v>NOISE POLLUTION (BASIC)</v>
      </c>
      <c r="D2355" s="1">
        <f t="shared" si="399"/>
        <v>0</v>
      </c>
      <c r="E2355" s="1">
        <f t="shared" si="400"/>
        <v>0</v>
      </c>
      <c r="F2355" s="1">
        <f t="shared" si="401"/>
        <v>0</v>
      </c>
      <c r="G2355" s="1">
        <f t="shared" si="402"/>
        <v>0</v>
      </c>
      <c r="H2355" s="2" t="e">
        <f t="shared" si="403"/>
        <v>#DIV/0!</v>
      </c>
      <c r="I2355" s="2" t="e">
        <f t="shared" si="404"/>
        <v>#DIV/0!</v>
      </c>
      <c r="J2355" s="2" t="e">
        <f t="shared" si="405"/>
        <v>#DIV/0!</v>
      </c>
      <c r="K2355" s="2">
        <f t="shared" si="406"/>
        <v>0</v>
      </c>
      <c r="L2355" s="2">
        <f>AM2355/SUM(AM1:AM$2583)</f>
        <v>0</v>
      </c>
      <c r="M2355" t="s">
        <v>36</v>
      </c>
      <c r="N2355" t="s">
        <v>5246</v>
      </c>
      <c r="O2355" t="s">
        <v>5247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>
        <v>122374.023563658</v>
      </c>
      <c r="AK2355" s="1">
        <v>0</v>
      </c>
      <c r="AL2355" s="1"/>
      <c r="AM2355" s="1"/>
    </row>
    <row r="2356" spans="1:39" x14ac:dyDescent="0.3">
      <c r="A2356" t="str">
        <f t="shared" si="396"/>
        <v>R&amp;D</v>
      </c>
      <c r="B2356" t="str">
        <f t="shared" si="397"/>
        <v>AH43</v>
      </c>
      <c r="C2356" t="str">
        <f t="shared" si="398"/>
        <v>R&amp;D- ENVIRONMENTAL PROTECTION: NOISE POLLUTION (ADVANCED DEVELOPMENT)</v>
      </c>
      <c r="D2356" s="1">
        <f t="shared" si="399"/>
        <v>0</v>
      </c>
      <c r="E2356" s="1">
        <f t="shared" si="400"/>
        <v>0</v>
      </c>
      <c r="F2356" s="1">
        <f t="shared" si="401"/>
        <v>0</v>
      </c>
      <c r="G2356" s="1">
        <f t="shared" si="402"/>
        <v>0</v>
      </c>
      <c r="H2356" s="2" t="e">
        <f t="shared" si="403"/>
        <v>#DIV/0!</v>
      </c>
      <c r="I2356" s="2" t="e">
        <f t="shared" si="404"/>
        <v>#DIV/0!</v>
      </c>
      <c r="J2356" s="2" t="e">
        <f t="shared" si="405"/>
        <v>#DIV/0!</v>
      </c>
      <c r="K2356" s="2">
        <f t="shared" si="406"/>
        <v>0</v>
      </c>
      <c r="L2356" s="2">
        <f>AM2356/SUM(AM1:AM$2583)</f>
        <v>0</v>
      </c>
      <c r="M2356" t="s">
        <v>36</v>
      </c>
      <c r="N2356" t="s">
        <v>5248</v>
      </c>
      <c r="O2356" t="s">
        <v>5249</v>
      </c>
      <c r="P2356" s="1"/>
      <c r="Q2356" s="1">
        <v>43298.592533250499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</row>
    <row r="2357" spans="1:39" x14ac:dyDescent="0.3">
      <c r="A2357" t="str">
        <f t="shared" si="396"/>
        <v>R&amp;D</v>
      </c>
      <c r="B2357" t="str">
        <f t="shared" si="397"/>
        <v>AH45</v>
      </c>
      <c r="C2357" t="str">
        <f t="shared" si="398"/>
        <v>NOISE POLLUTION (OPERATIONAL)</v>
      </c>
      <c r="D2357" s="1">
        <f t="shared" si="399"/>
        <v>0</v>
      </c>
      <c r="E2357" s="1">
        <f t="shared" si="400"/>
        <v>87916.859523377294</v>
      </c>
      <c r="F2357" s="1">
        <f t="shared" si="401"/>
        <v>0</v>
      </c>
      <c r="G2357" s="1">
        <f t="shared" si="402"/>
        <v>0</v>
      </c>
      <c r="H2357" s="2">
        <f t="shared" si="403"/>
        <v>-1</v>
      </c>
      <c r="I2357" s="2" t="e">
        <f t="shared" si="404"/>
        <v>#DIV/0!</v>
      </c>
      <c r="J2357" s="2" t="e">
        <f t="shared" si="405"/>
        <v>#DIV/0!</v>
      </c>
      <c r="K2357" s="2">
        <f t="shared" si="406"/>
        <v>0</v>
      </c>
      <c r="L2357" s="2">
        <f>AM2357/SUM(AM1:AM$2583)</f>
        <v>0</v>
      </c>
      <c r="M2357" t="s">
        <v>36</v>
      </c>
      <c r="N2357" t="s">
        <v>5250</v>
      </c>
      <c r="O2357" t="s">
        <v>5251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>
        <v>87916.859523377294</v>
      </c>
      <c r="AL2357" s="1"/>
      <c r="AM2357" s="1"/>
    </row>
    <row r="2358" spans="1:39" x14ac:dyDescent="0.3">
      <c r="A2358" t="str">
        <f t="shared" si="396"/>
        <v>R&amp;D</v>
      </c>
      <c r="B2358" t="str">
        <f t="shared" si="397"/>
        <v>AH47</v>
      </c>
      <c r="C2358" t="str">
        <f t="shared" si="398"/>
        <v>R&amp;D-NOISE POLLUTION-COMERCLIZ</v>
      </c>
      <c r="D2358" s="1">
        <f t="shared" si="399"/>
        <v>0</v>
      </c>
      <c r="E2358" s="1">
        <f t="shared" si="400"/>
        <v>0</v>
      </c>
      <c r="F2358" s="1">
        <f t="shared" si="401"/>
        <v>0</v>
      </c>
      <c r="G2358" s="1">
        <f t="shared" si="402"/>
        <v>0</v>
      </c>
      <c r="H2358" s="2" t="e">
        <f t="shared" si="403"/>
        <v>#DIV/0!</v>
      </c>
      <c r="I2358" s="2" t="e">
        <f t="shared" si="404"/>
        <v>#DIV/0!</v>
      </c>
      <c r="J2358" s="2" t="e">
        <f t="shared" si="405"/>
        <v>#DIV/0!</v>
      </c>
      <c r="K2358" s="2">
        <f t="shared" si="406"/>
        <v>0</v>
      </c>
      <c r="L2358" s="2">
        <f>AM2358/SUM(AM1:AM$2583)</f>
        <v>0</v>
      </c>
      <c r="M2358" t="s">
        <v>36</v>
      </c>
      <c r="N2358" t="s">
        <v>5252</v>
      </c>
      <c r="O2358" t="s">
        <v>5253</v>
      </c>
      <c r="P2358" s="1"/>
      <c r="Q2358" s="1"/>
      <c r="R2358" s="1"/>
      <c r="S2358" s="1"/>
      <c r="T2358" s="1"/>
      <c r="U2358" s="1"/>
      <c r="V2358" s="1"/>
      <c r="W2358" s="1"/>
      <c r="X2358" s="1">
        <v>156362.750014789</v>
      </c>
      <c r="Y2358" s="1">
        <v>201020.859601823</v>
      </c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</row>
    <row r="2359" spans="1:39" x14ac:dyDescent="0.3">
      <c r="A2359" t="str">
        <f t="shared" si="396"/>
        <v>R&amp;D</v>
      </c>
      <c r="B2359" t="str">
        <f t="shared" si="397"/>
        <v>AH56</v>
      </c>
      <c r="C2359" t="str">
        <f t="shared" si="398"/>
        <v>R&amp;D-OTHER POLLUTION-MGMT SUP</v>
      </c>
      <c r="D2359" s="1">
        <f t="shared" si="399"/>
        <v>0</v>
      </c>
      <c r="E2359" s="1">
        <f t="shared" si="400"/>
        <v>0</v>
      </c>
      <c r="F2359" s="1">
        <f t="shared" si="401"/>
        <v>0</v>
      </c>
      <c r="G2359" s="1">
        <f t="shared" si="402"/>
        <v>0</v>
      </c>
      <c r="H2359" s="2" t="e">
        <f t="shared" si="403"/>
        <v>#DIV/0!</v>
      </c>
      <c r="I2359" s="2" t="e">
        <f t="shared" si="404"/>
        <v>#DIV/0!</v>
      </c>
      <c r="J2359" s="2" t="e">
        <f t="shared" si="405"/>
        <v>#DIV/0!</v>
      </c>
      <c r="K2359" s="2">
        <f t="shared" si="406"/>
        <v>0</v>
      </c>
      <c r="L2359" s="2">
        <f>AM2359/SUM(AM1:AM$2583)</f>
        <v>0</v>
      </c>
      <c r="M2359" t="s">
        <v>36</v>
      </c>
      <c r="N2359" t="s">
        <v>5254</v>
      </c>
      <c r="O2359" t="s">
        <v>5255</v>
      </c>
      <c r="P2359" s="1">
        <v>161564.92632666801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</row>
    <row r="2360" spans="1:39" x14ac:dyDescent="0.3">
      <c r="A2360" t="str">
        <f t="shared" si="396"/>
        <v>R&amp;D</v>
      </c>
      <c r="B2360" t="str">
        <f t="shared" si="397"/>
        <v>AH91</v>
      </c>
      <c r="C2360" t="str">
        <f t="shared" si="398"/>
        <v>R&amp;D- ENVIRONMENTAL PROTECTION: OTHER (BASIC RESEARCH)</v>
      </c>
      <c r="D2360" s="1">
        <f t="shared" si="399"/>
        <v>296891.964716513</v>
      </c>
      <c r="E2360" s="1">
        <f t="shared" si="400"/>
        <v>0</v>
      </c>
      <c r="F2360" s="1">
        <f t="shared" si="401"/>
        <v>0</v>
      </c>
      <c r="G2360" s="1">
        <f t="shared" si="402"/>
        <v>0</v>
      </c>
      <c r="H2360" s="2" t="e">
        <f t="shared" si="403"/>
        <v>#DIV/0!</v>
      </c>
      <c r="I2360" s="2">
        <f t="shared" si="404"/>
        <v>-1</v>
      </c>
      <c r="J2360" s="2" t="e">
        <f t="shared" si="405"/>
        <v>#DIV/0!</v>
      </c>
      <c r="K2360" s="2">
        <f t="shared" si="406"/>
        <v>0</v>
      </c>
      <c r="L2360" s="2">
        <f>AM2360/SUM(AM1:AM$2583)</f>
        <v>0</v>
      </c>
      <c r="M2360" t="s">
        <v>36</v>
      </c>
      <c r="N2360" t="s">
        <v>5256</v>
      </c>
      <c r="O2360" t="s">
        <v>5257</v>
      </c>
      <c r="P2360" s="1">
        <v>686685.27115189796</v>
      </c>
      <c r="Q2360" s="1">
        <v>1214625.8481037701</v>
      </c>
      <c r="R2360" s="1">
        <v>123460.784313254</v>
      </c>
      <c r="S2360" s="1">
        <v>571396.70840435498</v>
      </c>
      <c r="T2360" s="1">
        <v>1673372.5953502101</v>
      </c>
      <c r="U2360" s="1">
        <v>433096.41183910402</v>
      </c>
      <c r="V2360" s="1">
        <v>629160.65250251302</v>
      </c>
      <c r="W2360" s="1">
        <v>0</v>
      </c>
      <c r="X2360" s="1">
        <v>93009.5195948326</v>
      </c>
      <c r="Y2360" s="1"/>
      <c r="Z2360" s="1">
        <v>0</v>
      </c>
      <c r="AA2360" s="1">
        <v>629782.824058756</v>
      </c>
      <c r="AB2360" s="1">
        <v>344749.308101542</v>
      </c>
      <c r="AC2360" s="1">
        <v>371199.81569081597</v>
      </c>
      <c r="AD2360" s="1">
        <v>364091.63069583802</v>
      </c>
      <c r="AE2360" s="1">
        <v>296891.964716513</v>
      </c>
      <c r="AF2360" s="1">
        <v>201996.252448819</v>
      </c>
      <c r="AG2360" s="1"/>
      <c r="AH2360" s="1"/>
      <c r="AI2360" s="1">
        <v>1577212.7016219101</v>
      </c>
      <c r="AJ2360" s="1">
        <v>0</v>
      </c>
      <c r="AK2360" s="1">
        <v>0</v>
      </c>
      <c r="AL2360" s="1"/>
      <c r="AM2360" s="1"/>
    </row>
    <row r="2361" spans="1:39" x14ac:dyDescent="0.3">
      <c r="A2361" t="str">
        <f t="shared" si="396"/>
        <v>R&amp;D</v>
      </c>
      <c r="B2361" t="str">
        <f t="shared" si="397"/>
        <v>AH92</v>
      </c>
      <c r="C2361" t="str">
        <f t="shared" si="398"/>
        <v>R&amp;D- ENVIRONMENTAL PROTECTION: OTHER (APPLIED RESEARCH/EXPLORATORY DEVELOPMENT)</v>
      </c>
      <c r="D2361" s="1">
        <f t="shared" si="399"/>
        <v>0</v>
      </c>
      <c r="E2361" s="1">
        <f t="shared" si="400"/>
        <v>0</v>
      </c>
      <c r="F2361" s="1">
        <f t="shared" si="401"/>
        <v>0</v>
      </c>
      <c r="G2361" s="1">
        <f t="shared" si="402"/>
        <v>0</v>
      </c>
      <c r="H2361" s="2" t="e">
        <f t="shared" si="403"/>
        <v>#DIV/0!</v>
      </c>
      <c r="I2361" s="2" t="e">
        <f t="shared" si="404"/>
        <v>#DIV/0!</v>
      </c>
      <c r="J2361" s="2" t="e">
        <f t="shared" si="405"/>
        <v>#DIV/0!</v>
      </c>
      <c r="K2361" s="2">
        <f t="shared" si="406"/>
        <v>0</v>
      </c>
      <c r="L2361" s="2">
        <f>AM2361/SUM(AM1:AM$2583)</f>
        <v>0</v>
      </c>
      <c r="M2361" t="s">
        <v>36</v>
      </c>
      <c r="N2361" t="s">
        <v>5258</v>
      </c>
      <c r="O2361" t="s">
        <v>5259</v>
      </c>
      <c r="P2361" s="1"/>
      <c r="Q2361" s="1"/>
      <c r="R2361" s="1"/>
      <c r="S2361" s="1">
        <v>152278.68872223899</v>
      </c>
      <c r="T2361" s="1"/>
      <c r="U2361" s="1"/>
      <c r="V2361" s="1"/>
      <c r="W2361" s="1">
        <v>0</v>
      </c>
      <c r="X2361" s="1">
        <v>0</v>
      </c>
      <c r="Y2361" s="1">
        <v>791763.59684045298</v>
      </c>
      <c r="Z2361" s="1">
        <v>970775.60963323305</v>
      </c>
      <c r="AA2361" s="1">
        <v>0</v>
      </c>
      <c r="AB2361" s="1">
        <v>0</v>
      </c>
      <c r="AC2361" s="1">
        <v>0</v>
      </c>
      <c r="AD2361" s="1"/>
      <c r="AE2361" s="1"/>
      <c r="AF2361" s="1">
        <v>13597.013988189299</v>
      </c>
      <c r="AG2361" s="1"/>
      <c r="AH2361" s="1"/>
      <c r="AI2361" s="1"/>
      <c r="AJ2361" s="1"/>
      <c r="AK2361" s="1"/>
      <c r="AL2361" s="1"/>
      <c r="AM2361" s="1"/>
    </row>
    <row r="2362" spans="1:39" x14ac:dyDescent="0.3">
      <c r="A2362" t="str">
        <f t="shared" si="396"/>
        <v>R&amp;D</v>
      </c>
      <c r="B2362" t="str">
        <f t="shared" si="397"/>
        <v>AH93</v>
      </c>
      <c r="C2362" t="str">
        <f t="shared" si="398"/>
        <v>R&amp;D- ENVIRONMENTAL PROTECTION: OTHER (ADVANCED DEVELOPMENT)</v>
      </c>
      <c r="D2362" s="1">
        <f t="shared" si="399"/>
        <v>0</v>
      </c>
      <c r="E2362" s="1">
        <f t="shared" si="400"/>
        <v>0</v>
      </c>
      <c r="F2362" s="1">
        <f t="shared" si="401"/>
        <v>0</v>
      </c>
      <c r="G2362" s="1">
        <f t="shared" si="402"/>
        <v>0</v>
      </c>
      <c r="H2362" s="2" t="e">
        <f t="shared" si="403"/>
        <v>#DIV/0!</v>
      </c>
      <c r="I2362" s="2" t="e">
        <f t="shared" si="404"/>
        <v>#DIV/0!</v>
      </c>
      <c r="J2362" s="2" t="e">
        <f t="shared" si="405"/>
        <v>#DIV/0!</v>
      </c>
      <c r="K2362" s="2">
        <f t="shared" si="406"/>
        <v>0</v>
      </c>
      <c r="L2362" s="2">
        <f>AM2362/SUM(AM1:AM$2583)</f>
        <v>0</v>
      </c>
      <c r="M2362" t="s">
        <v>36</v>
      </c>
      <c r="N2362" t="s">
        <v>5260</v>
      </c>
      <c r="O2362" t="s">
        <v>5261</v>
      </c>
      <c r="P2362" s="1">
        <v>5211773.1721177297</v>
      </c>
      <c r="Q2362" s="1"/>
      <c r="R2362" s="1">
        <v>1199057.34911368</v>
      </c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</row>
    <row r="2363" spans="1:39" x14ac:dyDescent="0.3">
      <c r="A2363" t="str">
        <f t="shared" si="396"/>
        <v>R&amp;D</v>
      </c>
      <c r="B2363" t="str">
        <f t="shared" si="397"/>
        <v>AH94</v>
      </c>
      <c r="C2363" t="str">
        <f t="shared" si="398"/>
        <v>R&amp;D- ENVIRONMENTAL PROTECTION: OTHER (ENGINEERING DEVELOPMENT)</v>
      </c>
      <c r="D2363" s="1">
        <f t="shared" si="399"/>
        <v>0</v>
      </c>
      <c r="E2363" s="1">
        <f t="shared" si="400"/>
        <v>320836.53499424999</v>
      </c>
      <c r="F2363" s="1">
        <f t="shared" si="401"/>
        <v>922365.8125</v>
      </c>
      <c r="G2363" s="1">
        <f t="shared" si="402"/>
        <v>254903.57070246901</v>
      </c>
      <c r="H2363" s="2">
        <f t="shared" si="403"/>
        <v>1.8748777395832761</v>
      </c>
      <c r="I2363" s="2" t="e">
        <f t="shared" si="404"/>
        <v>#DIV/0!</v>
      </c>
      <c r="J2363" s="2">
        <f t="shared" si="405"/>
        <v>0.27635843311621983</v>
      </c>
      <c r="K2363" s="2">
        <f t="shared" si="406"/>
        <v>1.1582006483982564E-5</v>
      </c>
      <c r="L2363" s="2">
        <f>AM2363/SUM(AM1:AM$2583)</f>
        <v>5.0044807790062095E-6</v>
      </c>
      <c r="M2363" t="s">
        <v>36</v>
      </c>
      <c r="N2363" t="s">
        <v>5262</v>
      </c>
      <c r="O2363" t="s">
        <v>5263</v>
      </c>
      <c r="P2363" s="1"/>
      <c r="Q2363" s="1"/>
      <c r="R2363" s="1">
        <v>61342.1506965222</v>
      </c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>
        <v>3230621.6619360899</v>
      </c>
      <c r="AH2363" s="1">
        <v>2150302.71006122</v>
      </c>
      <c r="AI2363" s="1">
        <v>1432706.1646380499</v>
      </c>
      <c r="AJ2363" s="1">
        <v>65997.753414988096</v>
      </c>
      <c r="AK2363" s="1">
        <v>320836.53499424999</v>
      </c>
      <c r="AL2363" s="1">
        <v>922365.8125</v>
      </c>
      <c r="AM2363" s="1">
        <v>254903.57070246901</v>
      </c>
    </row>
    <row r="2364" spans="1:39" x14ac:dyDescent="0.3">
      <c r="A2364" t="str">
        <f t="shared" si="396"/>
        <v>R&amp;D</v>
      </c>
      <c r="B2364" t="str">
        <f t="shared" si="397"/>
        <v>AH95</v>
      </c>
      <c r="C2364" t="str">
        <f t="shared" si="398"/>
        <v>R&amp;D- ENVIRONMENTAL PROTECTION: OTHER (OPERATIONAL SYSTEMS DEVELOPMENT)</v>
      </c>
      <c r="D2364" s="1">
        <f t="shared" si="399"/>
        <v>0</v>
      </c>
      <c r="E2364" s="1">
        <f t="shared" si="400"/>
        <v>0</v>
      </c>
      <c r="F2364" s="1">
        <f t="shared" si="401"/>
        <v>0</v>
      </c>
      <c r="G2364" s="1">
        <f t="shared" si="402"/>
        <v>0</v>
      </c>
      <c r="H2364" s="2" t="e">
        <f t="shared" si="403"/>
        <v>#DIV/0!</v>
      </c>
      <c r="I2364" s="2" t="e">
        <f t="shared" si="404"/>
        <v>#DIV/0!</v>
      </c>
      <c r="J2364" s="2" t="e">
        <f t="shared" si="405"/>
        <v>#DIV/0!</v>
      </c>
      <c r="K2364" s="2">
        <f t="shared" si="406"/>
        <v>0</v>
      </c>
      <c r="L2364" s="2">
        <f>AM2364/SUM(AM1:AM$2583)</f>
        <v>0</v>
      </c>
      <c r="M2364" t="s">
        <v>36</v>
      </c>
      <c r="N2364" t="s">
        <v>5264</v>
      </c>
      <c r="O2364" t="s">
        <v>5265</v>
      </c>
      <c r="P2364" s="1"/>
      <c r="Q2364" s="1"/>
      <c r="R2364" s="1"/>
      <c r="S2364" s="1"/>
      <c r="T2364" s="1"/>
      <c r="U2364" s="1"/>
      <c r="V2364" s="1"/>
      <c r="W2364" s="1"/>
      <c r="X2364" s="1">
        <v>133301.577165208</v>
      </c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</row>
    <row r="2365" spans="1:39" x14ac:dyDescent="0.3">
      <c r="A2365" t="str">
        <f t="shared" si="396"/>
        <v>R&amp;D</v>
      </c>
      <c r="B2365" t="str">
        <f t="shared" si="397"/>
        <v>AH96</v>
      </c>
      <c r="C2365" t="str">
        <f t="shared" si="398"/>
        <v>R&amp;D- ENVIRONMENTAL PROTECTION: OTHER (MANAGEMENT/SUPPORT)</v>
      </c>
      <c r="D2365" s="1">
        <f t="shared" si="399"/>
        <v>0</v>
      </c>
      <c r="E2365" s="1">
        <f t="shared" si="400"/>
        <v>350387.56745900202</v>
      </c>
      <c r="F2365" s="1">
        <f t="shared" si="401"/>
        <v>338665.59379999997</v>
      </c>
      <c r="G2365" s="1">
        <f t="shared" si="402"/>
        <v>0</v>
      </c>
      <c r="H2365" s="2">
        <f t="shared" si="403"/>
        <v>-3.3454308165125179E-2</v>
      </c>
      <c r="I2365" s="2" t="e">
        <f t="shared" si="404"/>
        <v>#DIV/0!</v>
      </c>
      <c r="J2365" s="2">
        <f t="shared" si="405"/>
        <v>0</v>
      </c>
      <c r="K2365" s="2">
        <f t="shared" si="406"/>
        <v>4.252572081636433E-6</v>
      </c>
      <c r="L2365" s="2">
        <f>AM2365/SUM(AM1:AM$2583)</f>
        <v>0</v>
      </c>
      <c r="M2365" t="s">
        <v>36</v>
      </c>
      <c r="N2365" t="s">
        <v>5266</v>
      </c>
      <c r="O2365" t="s">
        <v>5267</v>
      </c>
      <c r="P2365" s="1"/>
      <c r="Q2365" s="1"/>
      <c r="R2365" s="1">
        <v>1083269.7690179299</v>
      </c>
      <c r="S2365" s="1">
        <v>264466.71467123099</v>
      </c>
      <c r="T2365" s="1">
        <v>148747.93286857</v>
      </c>
      <c r="U2365" s="1"/>
      <c r="V2365" s="1"/>
      <c r="W2365" s="1"/>
      <c r="X2365" s="1"/>
      <c r="Y2365" s="1">
        <v>-55497.695055425698</v>
      </c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308042.430861375</v>
      </c>
      <c r="AJ2365" s="1">
        <v>351429.79611274297</v>
      </c>
      <c r="AK2365" s="1">
        <v>350387.56745900202</v>
      </c>
      <c r="AL2365" s="1">
        <v>338665.59379999997</v>
      </c>
      <c r="AM2365" s="1"/>
    </row>
    <row r="2366" spans="1:39" x14ac:dyDescent="0.3">
      <c r="A2366" t="str">
        <f t="shared" si="396"/>
        <v>R&amp;D</v>
      </c>
      <c r="B2366" t="str">
        <f t="shared" si="397"/>
        <v>AH97</v>
      </c>
      <c r="C2366" t="str">
        <f t="shared" si="398"/>
        <v>R&amp;D- ENVIRONMENTAL PROTECTION: OTHER (COMMERCIALIZED)</v>
      </c>
      <c r="D2366" s="1">
        <f t="shared" si="399"/>
        <v>0</v>
      </c>
      <c r="E2366" s="1">
        <f t="shared" si="400"/>
        <v>0</v>
      </c>
      <c r="F2366" s="1">
        <f t="shared" si="401"/>
        <v>0</v>
      </c>
      <c r="G2366" s="1">
        <f t="shared" si="402"/>
        <v>0</v>
      </c>
      <c r="H2366" s="2" t="e">
        <f t="shared" si="403"/>
        <v>#DIV/0!</v>
      </c>
      <c r="I2366" s="2" t="e">
        <f t="shared" si="404"/>
        <v>#DIV/0!</v>
      </c>
      <c r="J2366" s="2" t="e">
        <f t="shared" si="405"/>
        <v>#DIV/0!</v>
      </c>
      <c r="K2366" s="2">
        <f t="shared" si="406"/>
        <v>0</v>
      </c>
      <c r="L2366" s="2">
        <f>AM2366/SUM(AM1:AM$2583)</f>
        <v>0</v>
      </c>
      <c r="M2366" t="s">
        <v>36</v>
      </c>
      <c r="N2366" t="s">
        <v>5268</v>
      </c>
      <c r="O2366" t="s">
        <v>5269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>
        <v>92129.416298825498</v>
      </c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</row>
    <row r="2367" spans="1:39" x14ac:dyDescent="0.3">
      <c r="A2367" t="str">
        <f t="shared" si="396"/>
        <v>R&amp;D</v>
      </c>
      <c r="B2367" t="str">
        <f t="shared" si="397"/>
        <v>AJ11</v>
      </c>
      <c r="C2367" t="str">
        <f t="shared" si="398"/>
        <v>PHYSICAL SCIENCES (BASIC)</v>
      </c>
      <c r="D2367" s="1">
        <f t="shared" si="399"/>
        <v>5961602.6749235196</v>
      </c>
      <c r="E2367" s="1">
        <f t="shared" si="400"/>
        <v>21500942.525368299</v>
      </c>
      <c r="F2367" s="1">
        <f t="shared" si="401"/>
        <v>11513793.4243</v>
      </c>
      <c r="G2367" s="1">
        <f t="shared" si="402"/>
        <v>4292214.0969971698</v>
      </c>
      <c r="H2367" s="2">
        <f t="shared" si="403"/>
        <v>-0.46449819998750153</v>
      </c>
      <c r="I2367" s="2">
        <f t="shared" si="404"/>
        <v>0.93132519091398658</v>
      </c>
      <c r="J2367" s="2">
        <f t="shared" si="405"/>
        <v>0.37278887494528085</v>
      </c>
      <c r="K2367" s="2">
        <f t="shared" si="406"/>
        <v>1.4457694364672521E-4</v>
      </c>
      <c r="L2367" s="2">
        <f>AM2367/SUM(AM1:AM$2583)</f>
        <v>8.4268348570425779E-5</v>
      </c>
      <c r="M2367" t="s">
        <v>36</v>
      </c>
      <c r="N2367" t="s">
        <v>5270</v>
      </c>
      <c r="O2367" t="s">
        <v>5271</v>
      </c>
      <c r="P2367" s="1">
        <v>51194739.467326403</v>
      </c>
      <c r="Q2367" s="1">
        <v>85339418.373577893</v>
      </c>
      <c r="R2367" s="1">
        <v>38216895.989741698</v>
      </c>
      <c r="S2367" s="1">
        <v>32498302.840291999</v>
      </c>
      <c r="T2367" s="1">
        <v>33090902.464864802</v>
      </c>
      <c r="U2367" s="1">
        <v>22720823.888890099</v>
      </c>
      <c r="V2367" s="1">
        <v>36174422.207693301</v>
      </c>
      <c r="W2367" s="1">
        <v>39145114.4258985</v>
      </c>
      <c r="X2367" s="1">
        <v>15129254.0588641</v>
      </c>
      <c r="Y2367" s="1">
        <v>12690490.3207606</v>
      </c>
      <c r="Z2367" s="1">
        <v>9262458.2978703901</v>
      </c>
      <c r="AA2367" s="1">
        <v>17079270.3483974</v>
      </c>
      <c r="AB2367" s="1">
        <v>7322172.9151982497</v>
      </c>
      <c r="AC2367" s="1">
        <v>4512670.22316912</v>
      </c>
      <c r="AD2367" s="1">
        <v>8158755.3485218901</v>
      </c>
      <c r="AE2367" s="1">
        <v>5961602.6749235196</v>
      </c>
      <c r="AF2367" s="1">
        <v>7872900.8748987298</v>
      </c>
      <c r="AG2367" s="1">
        <v>4434348.2204814702</v>
      </c>
      <c r="AH2367" s="1">
        <v>5825195.52913466</v>
      </c>
      <c r="AI2367" s="1">
        <v>3029528.19531429</v>
      </c>
      <c r="AJ2367" s="1">
        <v>1609615.06784348</v>
      </c>
      <c r="AK2367" s="1">
        <v>21500942.525368299</v>
      </c>
      <c r="AL2367" s="1">
        <v>11513793.4243</v>
      </c>
      <c r="AM2367" s="1">
        <v>4292214.0969971698</v>
      </c>
    </row>
    <row r="2368" spans="1:39" x14ac:dyDescent="0.3">
      <c r="A2368" t="str">
        <f t="shared" si="396"/>
        <v>R&amp;D</v>
      </c>
      <c r="B2368" t="str">
        <f t="shared" si="397"/>
        <v>AJ12</v>
      </c>
      <c r="C2368" t="str">
        <f t="shared" si="398"/>
        <v>R&amp;D- GENERAL SCIENCE/TECHNOLOGY: PHYSICAL SCIENCES (APPLIED RESEARCH/EXPLORATORY DEVELOPMENT)</v>
      </c>
      <c r="D2368" s="1">
        <f t="shared" si="399"/>
        <v>16214494.9163958</v>
      </c>
      <c r="E2368" s="1">
        <f t="shared" si="400"/>
        <v>102388178.422132</v>
      </c>
      <c r="F2368" s="1">
        <f t="shared" si="401"/>
        <v>149197247.778</v>
      </c>
      <c r="G2368" s="1">
        <f t="shared" si="402"/>
        <v>77278239.601209104</v>
      </c>
      <c r="H2368" s="2">
        <f t="shared" si="403"/>
        <v>0.45717259626283036</v>
      </c>
      <c r="I2368" s="2">
        <f t="shared" si="404"/>
        <v>8.2014736534984181</v>
      </c>
      <c r="J2368" s="2">
        <f t="shared" si="405"/>
        <v>0.51796022213624393</v>
      </c>
      <c r="K2368" s="2">
        <f t="shared" si="406"/>
        <v>1.873447029084406E-3</v>
      </c>
      <c r="L2368" s="2">
        <f>AM2368/SUM(AM1:AM$2583)</f>
        <v>1.517191240804935E-3</v>
      </c>
      <c r="M2368" t="s">
        <v>36</v>
      </c>
      <c r="N2368" t="s">
        <v>5272</v>
      </c>
      <c r="O2368" t="s">
        <v>5273</v>
      </c>
      <c r="P2368" s="1">
        <v>42144911.047355503</v>
      </c>
      <c r="Q2368" s="1">
        <v>13892235.419003399</v>
      </c>
      <c r="R2368" s="1">
        <v>8678636.2326712199</v>
      </c>
      <c r="S2368" s="1">
        <v>4597589.40478375</v>
      </c>
      <c r="T2368" s="1">
        <v>1772819.5133488299</v>
      </c>
      <c r="U2368" s="1">
        <v>742868.62040702405</v>
      </c>
      <c r="V2368" s="1">
        <v>644545.727658374</v>
      </c>
      <c r="W2368" s="1">
        <v>5353146.3127407497</v>
      </c>
      <c r="X2368" s="1">
        <v>11097332.260596899</v>
      </c>
      <c r="Y2368" s="1">
        <v>25657759.094611399</v>
      </c>
      <c r="Z2368" s="1">
        <v>19691338.790231101</v>
      </c>
      <c r="AA2368" s="1">
        <v>36329413.484962203</v>
      </c>
      <c r="AB2368" s="1">
        <v>18070099.3970275</v>
      </c>
      <c r="AC2368" s="1">
        <v>28407040.7303438</v>
      </c>
      <c r="AD2368" s="1">
        <v>20075759.221112002</v>
      </c>
      <c r="AE2368" s="1">
        <v>16214494.9163958</v>
      </c>
      <c r="AF2368" s="1">
        <v>23278918.762330901</v>
      </c>
      <c r="AG2368" s="1">
        <v>32024538.963257398</v>
      </c>
      <c r="AH2368" s="1">
        <v>37533656.244322799</v>
      </c>
      <c r="AI2368" s="1">
        <v>34030351.058378398</v>
      </c>
      <c r="AJ2368" s="1">
        <v>28199154.917412799</v>
      </c>
      <c r="AK2368" s="1">
        <v>102388178.422132</v>
      </c>
      <c r="AL2368" s="1">
        <v>149197247.778</v>
      </c>
      <c r="AM2368" s="1">
        <v>77278239.601209104</v>
      </c>
    </row>
    <row r="2369" spans="1:39" x14ac:dyDescent="0.3">
      <c r="A2369" t="str">
        <f t="shared" ref="A2369:A2432" si="407">M2369</f>
        <v>R&amp;D</v>
      </c>
      <c r="B2369" t="str">
        <f t="shared" ref="B2369:B2432" si="408">N2369</f>
        <v>AJ13</v>
      </c>
      <c r="C2369" t="str">
        <f t="shared" ref="C2369:C2432" si="409">O2369</f>
        <v>PHYSICAL SCIENCES (ADVANCED)</v>
      </c>
      <c r="D2369" s="1">
        <f t="shared" ref="D2369:D2432" si="410">AE2369</f>
        <v>0</v>
      </c>
      <c r="E2369" s="1">
        <f t="shared" ref="E2369:E2432" si="411">AK2369</f>
        <v>21221824.774438899</v>
      </c>
      <c r="F2369" s="1">
        <f t="shared" ref="F2369:F2432" si="412">AL2369</f>
        <v>30396624.75</v>
      </c>
      <c r="G2369" s="1">
        <f t="shared" ref="G2369:G2432" si="413">AM2369</f>
        <v>25308897.509803999</v>
      </c>
      <c r="H2369" s="2">
        <f t="shared" si="403"/>
        <v>0.43232851430438224</v>
      </c>
      <c r="I2369" s="2" t="e">
        <f t="shared" si="404"/>
        <v>#DIV/0!</v>
      </c>
      <c r="J2369" s="2">
        <f t="shared" si="405"/>
        <v>0.8326219676677753</v>
      </c>
      <c r="K2369" s="2">
        <f t="shared" si="406"/>
        <v>3.816857695445915E-4</v>
      </c>
      <c r="L2369" s="2">
        <f>AM2369/SUM(AM1:AM$2583)</f>
        <v>4.9688551155484229E-4</v>
      </c>
      <c r="M2369" t="s">
        <v>36</v>
      </c>
      <c r="N2369" t="s">
        <v>5274</v>
      </c>
      <c r="O2369" t="s">
        <v>5275</v>
      </c>
      <c r="P2369" s="1">
        <v>4354011.1718361704</v>
      </c>
      <c r="Q2369" s="1">
        <v>3419191.1653809198</v>
      </c>
      <c r="R2369" s="1">
        <v>981831.59328765096</v>
      </c>
      <c r="S2369" s="1">
        <v>2811399.4420484202</v>
      </c>
      <c r="T2369" s="1">
        <v>695060.41583228402</v>
      </c>
      <c r="U2369" s="1">
        <v>4439996.1400715401</v>
      </c>
      <c r="V2369" s="1">
        <v>4915.8418982196299</v>
      </c>
      <c r="W2369" s="1">
        <v>108697.836770269</v>
      </c>
      <c r="X2369" s="1">
        <v>0</v>
      </c>
      <c r="Y2369" s="1"/>
      <c r="Z2369" s="1"/>
      <c r="AA2369" s="1"/>
      <c r="AB2369" s="1">
        <v>26193.4399950023</v>
      </c>
      <c r="AC2369" s="1"/>
      <c r="AD2369" s="1"/>
      <c r="AE2369" s="1"/>
      <c r="AF2369" s="1">
        <v>3565459.44660006</v>
      </c>
      <c r="AG2369" s="1"/>
      <c r="AH2369" s="1">
        <v>0</v>
      </c>
      <c r="AI2369" s="1">
        <v>0</v>
      </c>
      <c r="AJ2369" s="1"/>
      <c r="AK2369" s="1">
        <v>21221824.774438899</v>
      </c>
      <c r="AL2369" s="1">
        <v>30396624.75</v>
      </c>
      <c r="AM2369" s="1">
        <v>25308897.509803999</v>
      </c>
    </row>
    <row r="2370" spans="1:39" x14ac:dyDescent="0.3">
      <c r="A2370" t="str">
        <f t="shared" si="407"/>
        <v>R&amp;D</v>
      </c>
      <c r="B2370" t="str">
        <f t="shared" si="408"/>
        <v>AJ14</v>
      </c>
      <c r="C2370" t="str">
        <f t="shared" si="409"/>
        <v>PHYSICAL SCIENCES (ENGINEERING)</v>
      </c>
      <c r="D2370" s="1">
        <f t="shared" si="410"/>
        <v>0</v>
      </c>
      <c r="E2370" s="1">
        <f t="shared" si="411"/>
        <v>8643095.7374586593</v>
      </c>
      <c r="F2370" s="1">
        <f t="shared" si="412"/>
        <v>3456626.75</v>
      </c>
      <c r="G2370" s="1">
        <f t="shared" si="413"/>
        <v>1375999.8550379099</v>
      </c>
      <c r="H2370" s="2">
        <f t="shared" ref="H2370:H2433" si="414">AL2370/AK2370-1</f>
        <v>-0.60007075531754361</v>
      </c>
      <c r="I2370" s="2" t="e">
        <f t="shared" ref="I2370:I2433" si="415">AL2370/AE2370-1</f>
        <v>#DIV/0!</v>
      </c>
      <c r="J2370" s="2">
        <f t="shared" ref="J2370:J2433" si="416">AM2370/AL2370</f>
        <v>0.3980759146291713</v>
      </c>
      <c r="K2370" s="2">
        <f t="shared" ref="K2370:K2433" si="417">AL2370/SUM(AL$1:AL$2583)</f>
        <v>4.3404333604577929E-5</v>
      </c>
      <c r="L2370" s="2">
        <f>AM2370/SUM(AM1:AM$2583)</f>
        <v>2.7014783698304039E-5</v>
      </c>
      <c r="M2370" t="s">
        <v>36</v>
      </c>
      <c r="N2370" t="s">
        <v>5276</v>
      </c>
      <c r="O2370" t="s">
        <v>5277</v>
      </c>
      <c r="P2370" s="1">
        <v>48613633.333040901</v>
      </c>
      <c r="Q2370" s="1">
        <v>19887404.1617961</v>
      </c>
      <c r="R2370" s="1">
        <v>145481.839930385</v>
      </c>
      <c r="S2370" s="1"/>
      <c r="T2370" s="1"/>
      <c r="U2370" s="1">
        <v>667352.48638405197</v>
      </c>
      <c r="V2370" s="1"/>
      <c r="W2370" s="1"/>
      <c r="X2370" s="1"/>
      <c r="Y2370" s="1">
        <v>1944215.1002215701</v>
      </c>
      <c r="Z2370" s="1">
        <v>4628875.9632763602</v>
      </c>
      <c r="AA2370" s="1">
        <v>2548053.7690989398</v>
      </c>
      <c r="AB2370" s="1">
        <v>0</v>
      </c>
      <c r="AC2370" s="1">
        <v>0</v>
      </c>
      <c r="AD2370" s="1"/>
      <c r="AE2370" s="1"/>
      <c r="AF2370" s="1">
        <v>4984599.9006187897</v>
      </c>
      <c r="AG2370" s="1">
        <v>2332234.9962212001</v>
      </c>
      <c r="AH2370" s="1">
        <v>5056721.8029383896</v>
      </c>
      <c r="AI2370" s="1">
        <v>2967131.09267643</v>
      </c>
      <c r="AJ2370" s="1">
        <v>1060295.86870001</v>
      </c>
      <c r="AK2370" s="1">
        <v>8643095.7374586593</v>
      </c>
      <c r="AL2370" s="1">
        <v>3456626.75</v>
      </c>
      <c r="AM2370" s="1">
        <v>1375999.8550379099</v>
      </c>
    </row>
    <row r="2371" spans="1:39" x14ac:dyDescent="0.3">
      <c r="A2371" t="str">
        <f t="shared" si="407"/>
        <v>R&amp;D</v>
      </c>
      <c r="B2371" t="str">
        <f t="shared" si="408"/>
        <v>AJ15</v>
      </c>
      <c r="C2371" t="str">
        <f t="shared" si="409"/>
        <v>PHYSICAL SCIENCES (OPERATIONAL)</v>
      </c>
      <c r="D2371" s="1">
        <f t="shared" si="410"/>
        <v>0</v>
      </c>
      <c r="E2371" s="1">
        <f t="shared" si="411"/>
        <v>0</v>
      </c>
      <c r="F2371" s="1">
        <f t="shared" si="412"/>
        <v>29500</v>
      </c>
      <c r="G2371" s="1">
        <f t="shared" si="413"/>
        <v>296961.78714285902</v>
      </c>
      <c r="H2371" s="2" t="e">
        <f t="shared" si="414"/>
        <v>#DIV/0!</v>
      </c>
      <c r="I2371" s="2" t="e">
        <f t="shared" si="415"/>
        <v>#DIV/0!</v>
      </c>
      <c r="J2371" s="2">
        <f t="shared" si="416"/>
        <v>10.066501259079967</v>
      </c>
      <c r="K2371" s="2">
        <f t="shared" si="417"/>
        <v>3.7042698964678467E-7</v>
      </c>
      <c r="L2371" s="2">
        <f>AM2371/SUM(AM1:AM$2583)</f>
        <v>5.8302029734626098E-6</v>
      </c>
      <c r="M2371" t="s">
        <v>36</v>
      </c>
      <c r="N2371" t="s">
        <v>5278</v>
      </c>
      <c r="O2371" t="s">
        <v>5279</v>
      </c>
      <c r="P2371" s="1">
        <v>1323843.5690882199</v>
      </c>
      <c r="Q2371" s="1">
        <v>3031469.3690978601</v>
      </c>
      <c r="R2371" s="1">
        <v>586244.60475790198</v>
      </c>
      <c r="S2371" s="1">
        <v>243814.133707842</v>
      </c>
      <c r="T2371" s="1"/>
      <c r="U2371" s="1"/>
      <c r="V2371" s="1"/>
      <c r="W2371" s="1"/>
      <c r="X2371" s="1"/>
      <c r="Y2371" s="1"/>
      <c r="Z2371" s="1"/>
      <c r="AA2371" s="1">
        <v>926070.24030948698</v>
      </c>
      <c r="AB2371" s="1"/>
      <c r="AC2371" s="1">
        <v>0</v>
      </c>
      <c r="AD2371" s="1"/>
      <c r="AE2371" s="1"/>
      <c r="AF2371" s="1"/>
      <c r="AG2371" s="1">
        <v>11278.1856204742</v>
      </c>
      <c r="AH2371" s="1">
        <v>25378.9830405463</v>
      </c>
      <c r="AI2371" s="1"/>
      <c r="AJ2371" s="1"/>
      <c r="AK2371" s="1"/>
      <c r="AL2371" s="1">
        <v>29500</v>
      </c>
      <c r="AM2371" s="1">
        <v>296961.78714285902</v>
      </c>
    </row>
    <row r="2372" spans="1:39" x14ac:dyDescent="0.3">
      <c r="A2372" t="str">
        <f t="shared" si="407"/>
        <v>R&amp;D</v>
      </c>
      <c r="B2372" t="str">
        <f t="shared" si="408"/>
        <v>AJ16</v>
      </c>
      <c r="C2372" t="str">
        <f t="shared" si="409"/>
        <v>R&amp;D- GENERAL SCIENCE/TECHNOLOGY: PHYSICAL SCIENCES (MANAGEMENT/SUPPORT)</v>
      </c>
      <c r="D2372" s="1">
        <f t="shared" si="410"/>
        <v>16320765.271320799</v>
      </c>
      <c r="E2372" s="1">
        <f t="shared" si="411"/>
        <v>0</v>
      </c>
      <c r="F2372" s="1">
        <f t="shared" si="412"/>
        <v>0</v>
      </c>
      <c r="G2372" s="1">
        <f t="shared" si="413"/>
        <v>0</v>
      </c>
      <c r="H2372" s="2" t="e">
        <f t="shared" si="414"/>
        <v>#DIV/0!</v>
      </c>
      <c r="I2372" s="2">
        <f t="shared" si="415"/>
        <v>-1</v>
      </c>
      <c r="J2372" s="2" t="e">
        <f t="shared" si="416"/>
        <v>#DIV/0!</v>
      </c>
      <c r="K2372" s="2">
        <f t="shared" si="417"/>
        <v>0</v>
      </c>
      <c r="L2372" s="2">
        <f>AM2372/SUM(AM1:AM$2583)</f>
        <v>0</v>
      </c>
      <c r="M2372" t="s">
        <v>36</v>
      </c>
      <c r="N2372" t="s">
        <v>5280</v>
      </c>
      <c r="O2372" t="s">
        <v>5281</v>
      </c>
      <c r="P2372" s="1">
        <v>9872419.2085291408</v>
      </c>
      <c r="Q2372" s="1">
        <v>13536571.1131553</v>
      </c>
      <c r="R2372" s="1">
        <v>19909368.385544799</v>
      </c>
      <c r="S2372" s="1">
        <v>15791302.0014861</v>
      </c>
      <c r="T2372" s="1">
        <v>36685803.831969902</v>
      </c>
      <c r="U2372" s="1">
        <v>57933466.351966701</v>
      </c>
      <c r="V2372" s="1">
        <v>42801177.019767404</v>
      </c>
      <c r="W2372" s="1">
        <v>37724884.262110703</v>
      </c>
      <c r="X2372" s="1">
        <v>37702661.628725499</v>
      </c>
      <c r="Y2372" s="1">
        <v>61249520.080743298</v>
      </c>
      <c r="Z2372" s="1">
        <v>61965729.857750602</v>
      </c>
      <c r="AA2372" s="1">
        <v>34640892.350443803</v>
      </c>
      <c r="AB2372" s="1">
        <v>23070520.815098099</v>
      </c>
      <c r="AC2372" s="1">
        <v>18302053.793395501</v>
      </c>
      <c r="AD2372" s="1">
        <v>22425018.724201702</v>
      </c>
      <c r="AE2372" s="1">
        <v>16320765.271320799</v>
      </c>
      <c r="AF2372" s="1">
        <v>5135604.0792393303</v>
      </c>
      <c r="AG2372" s="1">
        <v>2263399.7882286301</v>
      </c>
      <c r="AH2372" s="1">
        <v>128594.71292989601</v>
      </c>
      <c r="AI2372" s="1">
        <v>2804439.5725527699</v>
      </c>
      <c r="AJ2372" s="1">
        <v>983725.59382598801</v>
      </c>
      <c r="AK2372" s="1">
        <v>0</v>
      </c>
      <c r="AL2372" s="1">
        <v>0</v>
      </c>
      <c r="AM2372" s="1"/>
    </row>
    <row r="2373" spans="1:39" x14ac:dyDescent="0.3">
      <c r="A2373" t="str">
        <f t="shared" si="407"/>
        <v>R&amp;D</v>
      </c>
      <c r="B2373" t="str">
        <f t="shared" si="408"/>
        <v>AJ17</v>
      </c>
      <c r="C2373" t="str">
        <f t="shared" si="409"/>
        <v>R&amp;D- GENERAL SCIENCE/TECHNOLOGY: PHYSICAL SCIENCES (COMMERCIALIZED)</v>
      </c>
      <c r="D2373" s="1">
        <f t="shared" si="410"/>
        <v>0</v>
      </c>
      <c r="E2373" s="1">
        <f t="shared" si="411"/>
        <v>0</v>
      </c>
      <c r="F2373" s="1">
        <f t="shared" si="412"/>
        <v>0</v>
      </c>
      <c r="G2373" s="1">
        <f t="shared" si="413"/>
        <v>0</v>
      </c>
      <c r="H2373" s="2" t="e">
        <f t="shared" si="414"/>
        <v>#DIV/0!</v>
      </c>
      <c r="I2373" s="2" t="e">
        <f t="shared" si="415"/>
        <v>#DIV/0!</v>
      </c>
      <c r="J2373" s="2" t="e">
        <f t="shared" si="416"/>
        <v>#DIV/0!</v>
      </c>
      <c r="K2373" s="2">
        <f t="shared" si="417"/>
        <v>0</v>
      </c>
      <c r="L2373" s="2">
        <f>AM2373/SUM(AM1:AM$2583)</f>
        <v>0</v>
      </c>
      <c r="M2373" t="s">
        <v>36</v>
      </c>
      <c r="N2373" t="s">
        <v>5282</v>
      </c>
      <c r="O2373" t="s">
        <v>5283</v>
      </c>
      <c r="P2373" s="1"/>
      <c r="Q2373" s="1">
        <v>55831.648408967303</v>
      </c>
      <c r="R2373" s="1"/>
      <c r="S2373" s="1"/>
      <c r="T2373" s="1"/>
      <c r="U2373" s="1">
        <v>98168.520016863695</v>
      </c>
      <c r="V2373" s="1"/>
      <c r="W2373" s="1">
        <v>-92535.552186366302</v>
      </c>
      <c r="X2373" s="1"/>
      <c r="Y2373" s="1"/>
      <c r="Z2373" s="1">
        <v>34013.920618262302</v>
      </c>
      <c r="AA2373" s="1"/>
      <c r="AB2373" s="1">
        <v>-32741.799993752898</v>
      </c>
      <c r="AC2373" s="1"/>
      <c r="AD2373" s="1"/>
      <c r="AE2373" s="1"/>
      <c r="AF2373" s="1"/>
      <c r="AG2373" s="1"/>
      <c r="AH2373" s="1"/>
      <c r="AI2373" s="1">
        <v>41479.397730479097</v>
      </c>
      <c r="AJ2373" s="1"/>
      <c r="AK2373" s="1"/>
      <c r="AL2373" s="1"/>
      <c r="AM2373" s="1"/>
    </row>
    <row r="2374" spans="1:39" x14ac:dyDescent="0.3">
      <c r="A2374" t="str">
        <f t="shared" si="407"/>
        <v>R&amp;D</v>
      </c>
      <c r="B2374" t="str">
        <f t="shared" si="408"/>
        <v>AJ21</v>
      </c>
      <c r="C2374" t="str">
        <f t="shared" si="409"/>
        <v>R&amp;D- GENERAL SCIENCE/TECHNOLOGY: MATHEMATICAL/COMPUTER SCIENCES (BASIC RESEARCH)</v>
      </c>
      <c r="D2374" s="1">
        <f t="shared" si="410"/>
        <v>457893.90652137098</v>
      </c>
      <c r="E2374" s="1">
        <f t="shared" si="411"/>
        <v>0</v>
      </c>
      <c r="F2374" s="1">
        <f t="shared" si="412"/>
        <v>0</v>
      </c>
      <c r="G2374" s="1">
        <f t="shared" si="413"/>
        <v>0</v>
      </c>
      <c r="H2374" s="2" t="e">
        <f t="shared" si="414"/>
        <v>#DIV/0!</v>
      </c>
      <c r="I2374" s="2">
        <f t="shared" si="415"/>
        <v>-1</v>
      </c>
      <c r="J2374" s="2" t="e">
        <f t="shared" si="416"/>
        <v>#DIV/0!</v>
      </c>
      <c r="K2374" s="2">
        <f t="shared" si="417"/>
        <v>0</v>
      </c>
      <c r="L2374" s="2">
        <f>AM2374/SUM(AM1:AM$2583)</f>
        <v>0</v>
      </c>
      <c r="M2374" t="s">
        <v>36</v>
      </c>
      <c r="N2374" t="s">
        <v>5284</v>
      </c>
      <c r="O2374" t="s">
        <v>5285</v>
      </c>
      <c r="P2374" s="1"/>
      <c r="Q2374" s="1"/>
      <c r="R2374" s="1">
        <v>543538.04414639901</v>
      </c>
      <c r="S2374" s="1">
        <v>304767.66713480197</v>
      </c>
      <c r="T2374" s="1"/>
      <c r="U2374" s="1"/>
      <c r="V2374" s="1">
        <v>41814.016965317001</v>
      </c>
      <c r="W2374" s="1">
        <v>510306.353968932</v>
      </c>
      <c r="X2374" s="1">
        <v>0</v>
      </c>
      <c r="Y2374" s="1">
        <v>782399.67270182003</v>
      </c>
      <c r="Z2374" s="1">
        <v>1862004.4329897901</v>
      </c>
      <c r="AA2374" s="1">
        <v>0</v>
      </c>
      <c r="AB2374" s="1">
        <v>1287405.05715436</v>
      </c>
      <c r="AC2374" s="1">
        <v>792990.47229795996</v>
      </c>
      <c r="AD2374" s="1">
        <v>787365.79977773002</v>
      </c>
      <c r="AE2374" s="1">
        <v>457893.90652137098</v>
      </c>
      <c r="AF2374" s="1">
        <v>400885.89054679201</v>
      </c>
      <c r="AG2374" s="1"/>
      <c r="AH2374" s="1">
        <v>4905752.28313585</v>
      </c>
      <c r="AI2374" s="1">
        <v>0</v>
      </c>
      <c r="AJ2374" s="1">
        <v>59592.940790815199</v>
      </c>
      <c r="AK2374" s="1"/>
      <c r="AL2374" s="1"/>
      <c r="AM2374" s="1"/>
    </row>
    <row r="2375" spans="1:39" x14ac:dyDescent="0.3">
      <c r="A2375" t="str">
        <f t="shared" si="407"/>
        <v>R&amp;D</v>
      </c>
      <c r="B2375" t="str">
        <f t="shared" si="408"/>
        <v>AJ22</v>
      </c>
      <c r="C2375" t="str">
        <f t="shared" si="409"/>
        <v>R&amp;D- GENERAL SCI/TECH: MATHEMATICAL/COMPUTER SCIENCES (APPLIED RESEARCH/EXPLORATORY DEVELOPMENT)</v>
      </c>
      <c r="D2375" s="1">
        <f t="shared" si="410"/>
        <v>884800.08514734299</v>
      </c>
      <c r="E2375" s="1">
        <f t="shared" si="411"/>
        <v>10021313.083113501</v>
      </c>
      <c r="F2375" s="1">
        <f t="shared" si="412"/>
        <v>0</v>
      </c>
      <c r="G2375" s="1">
        <f t="shared" si="413"/>
        <v>0</v>
      </c>
      <c r="H2375" s="2">
        <f t="shared" si="414"/>
        <v>-1</v>
      </c>
      <c r="I2375" s="2">
        <f t="shared" si="415"/>
        <v>-1</v>
      </c>
      <c r="J2375" s="2" t="e">
        <f t="shared" si="416"/>
        <v>#DIV/0!</v>
      </c>
      <c r="K2375" s="2">
        <f t="shared" si="417"/>
        <v>0</v>
      </c>
      <c r="L2375" s="2">
        <f>AM2375/SUM(AM1:AM$2583)</f>
        <v>0</v>
      </c>
      <c r="M2375" t="s">
        <v>36</v>
      </c>
      <c r="N2375" t="s">
        <v>5286</v>
      </c>
      <c r="O2375" t="s">
        <v>5287</v>
      </c>
      <c r="P2375" s="1"/>
      <c r="Q2375" s="1"/>
      <c r="R2375" s="1">
        <v>582362.19015685597</v>
      </c>
      <c r="S2375" s="1">
        <v>859513.394045247</v>
      </c>
      <c r="T2375" s="1">
        <v>408735.519853573</v>
      </c>
      <c r="U2375" s="1">
        <v>252633.798953986</v>
      </c>
      <c r="V2375" s="1">
        <v>195738.86966744799</v>
      </c>
      <c r="W2375" s="1">
        <v>432739.788165654</v>
      </c>
      <c r="X2375" s="1">
        <v>293242.84974239202</v>
      </c>
      <c r="Y2375" s="1">
        <v>0</v>
      </c>
      <c r="Z2375" s="1"/>
      <c r="AA2375" s="1"/>
      <c r="AB2375" s="1"/>
      <c r="AC2375" s="1"/>
      <c r="AD2375" s="1">
        <v>1115053.1299034101</v>
      </c>
      <c r="AE2375" s="1">
        <v>884800.08514734299</v>
      </c>
      <c r="AF2375" s="1">
        <v>386616.75819435797</v>
      </c>
      <c r="AG2375" s="1">
        <v>16003703.321392501</v>
      </c>
      <c r="AH2375" s="1">
        <v>17531983.048337501</v>
      </c>
      <c r="AI2375" s="1">
        <v>12003893.1006392</v>
      </c>
      <c r="AJ2375" s="1">
        <v>11294302.948238401</v>
      </c>
      <c r="AK2375" s="1">
        <v>10021313.083113501</v>
      </c>
      <c r="AL2375" s="1">
        <v>0</v>
      </c>
      <c r="AM2375" s="1"/>
    </row>
    <row r="2376" spans="1:39" x14ac:dyDescent="0.3">
      <c r="A2376" t="str">
        <f t="shared" si="407"/>
        <v>R&amp;D</v>
      </c>
      <c r="B2376" t="str">
        <f t="shared" si="408"/>
        <v>AJ23</v>
      </c>
      <c r="C2376" t="str">
        <f t="shared" si="409"/>
        <v>R&amp;D- GENERAL SCIENCE/TECHNOLOGY: MATHEMATICAL/COMPUTER SCIENCES (ADVANCED DEVELOPMENT)</v>
      </c>
      <c r="D2376" s="1">
        <f t="shared" si="410"/>
        <v>5424216.3315763604</v>
      </c>
      <c r="E2376" s="1">
        <f t="shared" si="411"/>
        <v>0</v>
      </c>
      <c r="F2376" s="1">
        <f t="shared" si="412"/>
        <v>0</v>
      </c>
      <c r="G2376" s="1">
        <f t="shared" si="413"/>
        <v>0</v>
      </c>
      <c r="H2376" s="2" t="e">
        <f t="shared" si="414"/>
        <v>#DIV/0!</v>
      </c>
      <c r="I2376" s="2">
        <f t="shared" si="415"/>
        <v>-1</v>
      </c>
      <c r="J2376" s="2" t="e">
        <f t="shared" si="416"/>
        <v>#DIV/0!</v>
      </c>
      <c r="K2376" s="2">
        <f t="shared" si="417"/>
        <v>0</v>
      </c>
      <c r="L2376" s="2">
        <f>AM2376/SUM(AM1:AM$2583)</f>
        <v>0</v>
      </c>
      <c r="M2376" t="s">
        <v>36</v>
      </c>
      <c r="N2376" t="s">
        <v>5288</v>
      </c>
      <c r="O2376" t="s">
        <v>5289</v>
      </c>
      <c r="P2376" s="1"/>
      <c r="Q2376" s="1"/>
      <c r="R2376" s="1"/>
      <c r="S2376" s="1">
        <v>104001.966409751</v>
      </c>
      <c r="T2376" s="1"/>
      <c r="U2376" s="1">
        <v>719706.62430186896</v>
      </c>
      <c r="V2376" s="1"/>
      <c r="W2376" s="1"/>
      <c r="X2376" s="1"/>
      <c r="Y2376" s="1"/>
      <c r="Z2376" s="1"/>
      <c r="AA2376" s="1"/>
      <c r="AB2376" s="1"/>
      <c r="AC2376" s="1">
        <v>74583.504827885699</v>
      </c>
      <c r="AD2376" s="1">
        <v>183575.12479717599</v>
      </c>
      <c r="AE2376" s="1">
        <v>5424216.3315763604</v>
      </c>
      <c r="AF2376" s="1">
        <v>264403.03736403299</v>
      </c>
      <c r="AG2376" s="1">
        <v>3031286.4512566202</v>
      </c>
      <c r="AH2376" s="1">
        <v>1213620.1142201801</v>
      </c>
      <c r="AI2376" s="1">
        <v>1384054.02638916</v>
      </c>
      <c r="AJ2376" s="1">
        <v>195855.74383165099</v>
      </c>
      <c r="AK2376" s="1"/>
      <c r="AL2376" s="1"/>
      <c r="AM2376" s="1"/>
    </row>
    <row r="2377" spans="1:39" x14ac:dyDescent="0.3">
      <c r="A2377" t="str">
        <f t="shared" si="407"/>
        <v>R&amp;D</v>
      </c>
      <c r="B2377" t="str">
        <f t="shared" si="408"/>
        <v>AJ24</v>
      </c>
      <c r="C2377" t="str">
        <f t="shared" si="409"/>
        <v>R&amp;D- GENERAL SCIENCE/TECHNOLOGY: MATHEMATICAL/COMPUTER SCIENCES (ENGINEERING DEVELOPMENT)</v>
      </c>
      <c r="D2377" s="1">
        <f t="shared" si="410"/>
        <v>0</v>
      </c>
      <c r="E2377" s="1">
        <f t="shared" si="411"/>
        <v>-302321.82028813602</v>
      </c>
      <c r="F2377" s="1">
        <f t="shared" si="412"/>
        <v>0</v>
      </c>
      <c r="G2377" s="1">
        <f t="shared" si="413"/>
        <v>0</v>
      </c>
      <c r="H2377" s="2">
        <f t="shared" si="414"/>
        <v>-1</v>
      </c>
      <c r="I2377" s="2" t="e">
        <f t="shared" si="415"/>
        <v>#DIV/0!</v>
      </c>
      <c r="J2377" s="2" t="e">
        <f t="shared" si="416"/>
        <v>#DIV/0!</v>
      </c>
      <c r="K2377" s="2">
        <f t="shared" si="417"/>
        <v>0</v>
      </c>
      <c r="L2377" s="2">
        <f>AM2377/SUM(AM1:AM$2583)</f>
        <v>0</v>
      </c>
      <c r="M2377" t="s">
        <v>36</v>
      </c>
      <c r="N2377" t="s">
        <v>5290</v>
      </c>
      <c r="O2377" t="s">
        <v>5291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>
        <v>62964.999987986303</v>
      </c>
      <c r="AC2377" s="1"/>
      <c r="AD2377" s="1"/>
      <c r="AE2377" s="1"/>
      <c r="AF2377" s="1"/>
      <c r="AG2377" s="1">
        <v>329484.30401583703</v>
      </c>
      <c r="AH2377" s="1"/>
      <c r="AI2377" s="1"/>
      <c r="AJ2377" s="1">
        <v>312484.12128690799</v>
      </c>
      <c r="AK2377" s="1">
        <v>-302321.82028813602</v>
      </c>
      <c r="AL2377" s="1"/>
      <c r="AM2377" s="1"/>
    </row>
    <row r="2378" spans="1:39" x14ac:dyDescent="0.3">
      <c r="A2378" t="str">
        <f t="shared" si="407"/>
        <v>R&amp;D</v>
      </c>
      <c r="B2378" t="str">
        <f t="shared" si="408"/>
        <v>AJ25</v>
      </c>
      <c r="C2378" t="str">
        <f t="shared" si="409"/>
        <v>R&amp;D- GENERAL SCIENCE/TECHNOLOGY: MATHEMATICAL/COMPUTER SCIENCES (OPERATIONAL SYSTEMS DEVELOPMENT)</v>
      </c>
      <c r="D2378" s="1">
        <f t="shared" si="410"/>
        <v>0</v>
      </c>
      <c r="E2378" s="1">
        <f t="shared" si="411"/>
        <v>0</v>
      </c>
      <c r="F2378" s="1">
        <f t="shared" si="412"/>
        <v>0</v>
      </c>
      <c r="G2378" s="1">
        <f t="shared" si="413"/>
        <v>0</v>
      </c>
      <c r="H2378" s="2" t="e">
        <f t="shared" si="414"/>
        <v>#DIV/0!</v>
      </c>
      <c r="I2378" s="2" t="e">
        <f t="shared" si="415"/>
        <v>#DIV/0!</v>
      </c>
      <c r="J2378" s="2" t="e">
        <f t="shared" si="416"/>
        <v>#DIV/0!</v>
      </c>
      <c r="K2378" s="2">
        <f t="shared" si="417"/>
        <v>0</v>
      </c>
      <c r="L2378" s="2">
        <f>AM2378/SUM(AM1:AM$2583)</f>
        <v>0</v>
      </c>
      <c r="M2378" t="s">
        <v>36</v>
      </c>
      <c r="N2378" t="s">
        <v>5292</v>
      </c>
      <c r="O2378" t="s">
        <v>5293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>
        <v>66313.849430607297</v>
      </c>
      <c r="AK2378" s="1"/>
      <c r="AL2378" s="1"/>
      <c r="AM2378" s="1"/>
    </row>
    <row r="2379" spans="1:39" x14ac:dyDescent="0.3">
      <c r="A2379" t="str">
        <f t="shared" si="407"/>
        <v>R&amp;D</v>
      </c>
      <c r="B2379" t="str">
        <f t="shared" si="408"/>
        <v>AJ26</v>
      </c>
      <c r="C2379" t="str">
        <f t="shared" si="409"/>
        <v>R&amp;D- GENERAL SCIENCE/TECHNOLOGY: MATHEMATICAL/COMPUTER SCIENCES (MANAGEMENT/SUPPORT)</v>
      </c>
      <c r="D2379" s="1">
        <f t="shared" si="410"/>
        <v>89958.567530668399</v>
      </c>
      <c r="E2379" s="1">
        <f t="shared" si="411"/>
        <v>0</v>
      </c>
      <c r="F2379" s="1">
        <f t="shared" si="412"/>
        <v>0</v>
      </c>
      <c r="G2379" s="1">
        <f t="shared" si="413"/>
        <v>0</v>
      </c>
      <c r="H2379" s="2" t="e">
        <f t="shared" si="414"/>
        <v>#DIV/0!</v>
      </c>
      <c r="I2379" s="2">
        <f t="shared" si="415"/>
        <v>-1</v>
      </c>
      <c r="J2379" s="2" t="e">
        <f t="shared" si="416"/>
        <v>#DIV/0!</v>
      </c>
      <c r="K2379" s="2">
        <f t="shared" si="417"/>
        <v>0</v>
      </c>
      <c r="L2379" s="2">
        <f>AM2379/SUM(AM1:AM$2583)</f>
        <v>0</v>
      </c>
      <c r="M2379" t="s">
        <v>36</v>
      </c>
      <c r="N2379" t="s">
        <v>5294</v>
      </c>
      <c r="O2379" t="s">
        <v>5295</v>
      </c>
      <c r="P2379" s="1"/>
      <c r="Q2379" s="1"/>
      <c r="R2379" s="1">
        <v>147992.98569434101</v>
      </c>
      <c r="S2379" s="1">
        <v>304767.66713480197</v>
      </c>
      <c r="T2379" s="1"/>
      <c r="U2379" s="1"/>
      <c r="V2379" s="1"/>
      <c r="W2379" s="1"/>
      <c r="X2379" s="1">
        <v>3346186.8446003799</v>
      </c>
      <c r="Y2379" s="1"/>
      <c r="Z2379" s="1"/>
      <c r="AA2379" s="1"/>
      <c r="AB2379" s="1">
        <v>300394.74030385498</v>
      </c>
      <c r="AC2379" s="1"/>
      <c r="AD2379" s="1"/>
      <c r="AE2379" s="1">
        <v>89958.567530668399</v>
      </c>
      <c r="AF2379" s="1">
        <v>89219.251891005595</v>
      </c>
      <c r="AG2379" s="1">
        <v>87654.292387104797</v>
      </c>
      <c r="AH2379" s="1">
        <v>85643.362341550906</v>
      </c>
      <c r="AI2379" s="1">
        <v>0</v>
      </c>
      <c r="AJ2379" s="1">
        <v>0</v>
      </c>
      <c r="AK2379" s="1"/>
      <c r="AL2379" s="1"/>
      <c r="AM2379" s="1"/>
    </row>
    <row r="2380" spans="1:39" x14ac:dyDescent="0.3">
      <c r="A2380" t="str">
        <f t="shared" si="407"/>
        <v>R&amp;D</v>
      </c>
      <c r="B2380" t="str">
        <f t="shared" si="408"/>
        <v>AJ27</v>
      </c>
      <c r="C2380" t="str">
        <f t="shared" si="409"/>
        <v>R&amp;D- GENERAL SCIENCE/TECHNOLOGY: MATHEMATICAL/COMPUTER SCIENCES (COMMERCIALIZED)</v>
      </c>
      <c r="D2380" s="1">
        <f t="shared" si="410"/>
        <v>3228958.7294369</v>
      </c>
      <c r="E2380" s="1">
        <f t="shared" si="411"/>
        <v>0</v>
      </c>
      <c r="F2380" s="1">
        <f t="shared" si="412"/>
        <v>0</v>
      </c>
      <c r="G2380" s="1">
        <f t="shared" si="413"/>
        <v>0</v>
      </c>
      <c r="H2380" s="2" t="e">
        <f t="shared" si="414"/>
        <v>#DIV/0!</v>
      </c>
      <c r="I2380" s="2">
        <f t="shared" si="415"/>
        <v>-1</v>
      </c>
      <c r="J2380" s="2" t="e">
        <f t="shared" si="416"/>
        <v>#DIV/0!</v>
      </c>
      <c r="K2380" s="2">
        <f t="shared" si="417"/>
        <v>0</v>
      </c>
      <c r="L2380" s="2">
        <f>AM2380/SUM(AM1:AM$2583)</f>
        <v>0</v>
      </c>
      <c r="M2380" t="s">
        <v>36</v>
      </c>
      <c r="N2380" t="s">
        <v>5296</v>
      </c>
      <c r="O2380" t="s">
        <v>5297</v>
      </c>
      <c r="P2380" s="1">
        <v>19376395.415159199</v>
      </c>
      <c r="Q2380" s="1">
        <v>21252873.106439002</v>
      </c>
      <c r="R2380" s="1">
        <v>27054610.806284498</v>
      </c>
      <c r="S2380" s="1">
        <v>17642564.432669699</v>
      </c>
      <c r="T2380" s="1">
        <v>1811465.7137874099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>
        <v>3228958.7294369</v>
      </c>
      <c r="AF2380" s="1">
        <v>3489129.9974272498</v>
      </c>
      <c r="AG2380" s="1">
        <v>10527.864877640501</v>
      </c>
      <c r="AH2380" s="1">
        <v>457559.36955746799</v>
      </c>
      <c r="AI2380" s="1">
        <v>240514.42483407201</v>
      </c>
      <c r="AJ2380" s="1">
        <v>73695.893333837201</v>
      </c>
      <c r="AK2380" s="1"/>
      <c r="AL2380" s="1"/>
      <c r="AM2380" s="1"/>
    </row>
    <row r="2381" spans="1:39" x14ac:dyDescent="0.3">
      <c r="A2381" t="str">
        <f t="shared" si="407"/>
        <v>R&amp;D</v>
      </c>
      <c r="B2381" t="str">
        <f t="shared" si="408"/>
        <v>AJ31</v>
      </c>
      <c r="C2381" t="str">
        <f t="shared" si="409"/>
        <v>ENVIRONMENTAL SCIENCES (BASIC)</v>
      </c>
      <c r="D2381" s="1">
        <f t="shared" si="410"/>
        <v>0</v>
      </c>
      <c r="E2381" s="1">
        <f t="shared" si="411"/>
        <v>0</v>
      </c>
      <c r="F2381" s="1">
        <f t="shared" si="412"/>
        <v>0</v>
      </c>
      <c r="G2381" s="1">
        <f t="shared" si="413"/>
        <v>0</v>
      </c>
      <c r="H2381" s="2" t="e">
        <f t="shared" si="414"/>
        <v>#DIV/0!</v>
      </c>
      <c r="I2381" s="2" t="e">
        <f t="shared" si="415"/>
        <v>#DIV/0!</v>
      </c>
      <c r="J2381" s="2" t="e">
        <f t="shared" si="416"/>
        <v>#DIV/0!</v>
      </c>
      <c r="K2381" s="2">
        <f t="shared" si="417"/>
        <v>0</v>
      </c>
      <c r="L2381" s="2">
        <f>AM2381/SUM(AM1:AM$2583)</f>
        <v>0</v>
      </c>
      <c r="M2381" t="s">
        <v>36</v>
      </c>
      <c r="N2381" t="s">
        <v>5298</v>
      </c>
      <c r="O2381" t="s">
        <v>5299</v>
      </c>
      <c r="P2381" s="1"/>
      <c r="Q2381" s="1"/>
      <c r="R2381" s="1"/>
      <c r="S2381" s="1"/>
      <c r="T2381" s="1">
        <v>818113.630777137</v>
      </c>
      <c r="U2381" s="1">
        <v>566721.09143852897</v>
      </c>
      <c r="V2381" s="1">
        <v>298350.77768625802</v>
      </c>
      <c r="W2381" s="1">
        <v>497691.28328815399</v>
      </c>
      <c r="X2381" s="1">
        <v>75553.198979180204</v>
      </c>
      <c r="Y2381" s="1">
        <v>92873.472971901894</v>
      </c>
      <c r="Z2381" s="1">
        <v>73188.981550963304</v>
      </c>
      <c r="AA2381" s="1">
        <v>2328408.5098307999</v>
      </c>
      <c r="AB2381" s="1">
        <v>565892.90019202803</v>
      </c>
      <c r="AC2381" s="1">
        <v>463758.27908284101</v>
      </c>
      <c r="AD2381" s="1">
        <v>0</v>
      </c>
      <c r="AE2381" s="1"/>
      <c r="AF2381" s="1"/>
      <c r="AG2381" s="1"/>
      <c r="AH2381" s="1"/>
      <c r="AI2381" s="1"/>
      <c r="AJ2381" s="1"/>
      <c r="AK2381" s="1"/>
      <c r="AL2381" s="1"/>
      <c r="AM2381" s="1"/>
    </row>
    <row r="2382" spans="1:39" x14ac:dyDescent="0.3">
      <c r="A2382" t="str">
        <f t="shared" si="407"/>
        <v>R&amp;D</v>
      </c>
      <c r="B2382" t="str">
        <f t="shared" si="408"/>
        <v>AJ32</v>
      </c>
      <c r="C2382" t="str">
        <f t="shared" si="409"/>
        <v>R&amp;D- GENERAL SCIENCE/TECHNOLOGY: ENVIRONMENTAL SCIENCES (APPLIED RESEARCH/EXPLORATORY DEVELOPMENT)</v>
      </c>
      <c r="D2382" s="1">
        <f t="shared" si="410"/>
        <v>604198.92241054797</v>
      </c>
      <c r="E2382" s="1">
        <f t="shared" si="411"/>
        <v>0</v>
      </c>
      <c r="F2382" s="1">
        <f t="shared" si="412"/>
        <v>0</v>
      </c>
      <c r="G2382" s="1">
        <f t="shared" si="413"/>
        <v>0</v>
      </c>
      <c r="H2382" s="2" t="e">
        <f t="shared" si="414"/>
        <v>#DIV/0!</v>
      </c>
      <c r="I2382" s="2">
        <f t="shared" si="415"/>
        <v>-1</v>
      </c>
      <c r="J2382" s="2" t="e">
        <f t="shared" si="416"/>
        <v>#DIV/0!</v>
      </c>
      <c r="K2382" s="2">
        <f t="shared" si="417"/>
        <v>0</v>
      </c>
      <c r="L2382" s="2">
        <f>AM2382/SUM(AM1:AM$2583)</f>
        <v>0</v>
      </c>
      <c r="M2382" t="s">
        <v>36</v>
      </c>
      <c r="N2382" t="s">
        <v>5300</v>
      </c>
      <c r="O2382" t="s">
        <v>5301</v>
      </c>
      <c r="P2382" s="1">
        <v>2646433.3316578199</v>
      </c>
      <c r="Q2382" s="1">
        <v>1072651.32804456</v>
      </c>
      <c r="R2382" s="1">
        <v>1164724.3803137101</v>
      </c>
      <c r="S2382" s="1">
        <v>1106203.0106925101</v>
      </c>
      <c r="T2382" s="1">
        <v>62474.131804799603</v>
      </c>
      <c r="U2382" s="1">
        <v>332040.58240998001</v>
      </c>
      <c r="V2382" s="1">
        <v>559253.91333556699</v>
      </c>
      <c r="W2382" s="1">
        <v>395834.43264662102</v>
      </c>
      <c r="X2382" s="1">
        <v>72045.503410480203</v>
      </c>
      <c r="Y2382" s="1">
        <v>0</v>
      </c>
      <c r="Z2382" s="1"/>
      <c r="AA2382" s="1"/>
      <c r="AB2382" s="1">
        <v>100133.239480895</v>
      </c>
      <c r="AC2382" s="1">
        <v>0</v>
      </c>
      <c r="AD2382" s="1">
        <v>0</v>
      </c>
      <c r="AE2382" s="1">
        <v>604198.92241054797</v>
      </c>
      <c r="AF2382" s="1">
        <v>590395.55205437494</v>
      </c>
      <c r="AG2382" s="1">
        <v>591944.62990079902</v>
      </c>
      <c r="AH2382" s="1">
        <v>220627.57859531601</v>
      </c>
      <c r="AI2382" s="1">
        <v>208793.597599634</v>
      </c>
      <c r="AJ2382" s="1"/>
      <c r="AK2382" s="1"/>
      <c r="AL2382" s="1">
        <v>0</v>
      </c>
      <c r="AM2382" s="1"/>
    </row>
    <row r="2383" spans="1:39" x14ac:dyDescent="0.3">
      <c r="A2383" t="str">
        <f t="shared" si="407"/>
        <v>R&amp;D</v>
      </c>
      <c r="B2383" t="str">
        <f t="shared" si="408"/>
        <v>AJ33</v>
      </c>
      <c r="C2383" t="str">
        <f t="shared" si="409"/>
        <v>ENVIRONMENTAL SCIENCES (ADVANCED)</v>
      </c>
      <c r="D2383" s="1">
        <f t="shared" si="410"/>
        <v>0</v>
      </c>
      <c r="E2383" s="1">
        <f t="shared" si="411"/>
        <v>0</v>
      </c>
      <c r="F2383" s="1">
        <f t="shared" si="412"/>
        <v>0</v>
      </c>
      <c r="G2383" s="1">
        <f t="shared" si="413"/>
        <v>0</v>
      </c>
      <c r="H2383" s="2" t="e">
        <f t="shared" si="414"/>
        <v>#DIV/0!</v>
      </c>
      <c r="I2383" s="2" t="e">
        <f t="shared" si="415"/>
        <v>#DIV/0!</v>
      </c>
      <c r="J2383" s="2" t="e">
        <f t="shared" si="416"/>
        <v>#DIV/0!</v>
      </c>
      <c r="K2383" s="2">
        <f t="shared" si="417"/>
        <v>0</v>
      </c>
      <c r="L2383" s="2">
        <f>AM2383/SUM(AM1:AM$2583)</f>
        <v>0</v>
      </c>
      <c r="M2383" t="s">
        <v>36</v>
      </c>
      <c r="N2383" t="s">
        <v>5302</v>
      </c>
      <c r="O2383" t="s">
        <v>5303</v>
      </c>
      <c r="P2383" s="1"/>
      <c r="Q2383" s="1"/>
      <c r="R2383" s="1"/>
      <c r="S2383" s="1"/>
      <c r="T2383" s="1"/>
      <c r="U2383" s="1"/>
      <c r="V2383" s="1"/>
      <c r="W2383" s="1">
        <v>0</v>
      </c>
      <c r="X2383" s="1"/>
      <c r="Y2383" s="1">
        <v>160338.845022744</v>
      </c>
      <c r="Z2383" s="1">
        <v>264049.53435747197</v>
      </c>
      <c r="AA2383" s="1">
        <v>0</v>
      </c>
      <c r="AB2383" s="1">
        <v>0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</row>
    <row r="2384" spans="1:39" x14ac:dyDescent="0.3">
      <c r="A2384" t="str">
        <f t="shared" si="407"/>
        <v>R&amp;D</v>
      </c>
      <c r="B2384" t="str">
        <f t="shared" si="408"/>
        <v>AJ34</v>
      </c>
      <c r="C2384" t="str">
        <f t="shared" si="409"/>
        <v>R&amp;D- GENERAL SCIENCE/TECHNOLOGY: ENVIRONMENTAL SCIENCES  (ENGINEERING DEVELOPMENT)</v>
      </c>
      <c r="D2384" s="1">
        <f t="shared" si="410"/>
        <v>6619637.1751712495</v>
      </c>
      <c r="E2384" s="1">
        <f t="shared" si="411"/>
        <v>0</v>
      </c>
      <c r="F2384" s="1">
        <f t="shared" si="412"/>
        <v>0</v>
      </c>
      <c r="G2384" s="1">
        <f t="shared" si="413"/>
        <v>0</v>
      </c>
      <c r="H2384" s="2" t="e">
        <f t="shared" si="414"/>
        <v>#DIV/0!</v>
      </c>
      <c r="I2384" s="2">
        <f t="shared" si="415"/>
        <v>-1</v>
      </c>
      <c r="J2384" s="2" t="e">
        <f t="shared" si="416"/>
        <v>#DIV/0!</v>
      </c>
      <c r="K2384" s="2">
        <f t="shared" si="417"/>
        <v>0</v>
      </c>
      <c r="L2384" s="2">
        <f>AM2384/SUM(AM1:AM$2583)</f>
        <v>0</v>
      </c>
      <c r="M2384" t="s">
        <v>36</v>
      </c>
      <c r="N2384" t="s">
        <v>5304</v>
      </c>
      <c r="O2384" t="s">
        <v>5305</v>
      </c>
      <c r="P2384" s="1"/>
      <c r="Q2384" s="1"/>
      <c r="R2384" s="1"/>
      <c r="S2384" s="1"/>
      <c r="T2384" s="1"/>
      <c r="U2384" s="1"/>
      <c r="V2384" s="1"/>
      <c r="W2384" s="1">
        <v>25205.051435233501</v>
      </c>
      <c r="X2384" s="1">
        <v>3958186.3825078001</v>
      </c>
      <c r="Y2384" s="1">
        <v>3392366.7112797699</v>
      </c>
      <c r="Z2384" s="1">
        <v>11291507.5845738</v>
      </c>
      <c r="AA2384" s="1">
        <v>5617538.5280815102</v>
      </c>
      <c r="AB2384" s="1">
        <v>3290731.9237471302</v>
      </c>
      <c r="AC2384" s="1">
        <v>-2302973.2740787999</v>
      </c>
      <c r="AD2384" s="1">
        <v>1246407.3402388999</v>
      </c>
      <c r="AE2384" s="1">
        <v>6619637.1751712495</v>
      </c>
      <c r="AF2384" s="1">
        <v>2720333.8748807102</v>
      </c>
      <c r="AG2384" s="1">
        <v>4141260.0018426999</v>
      </c>
      <c r="AH2384" s="1">
        <v>1974166.28724659</v>
      </c>
      <c r="AI2384" s="1">
        <v>0</v>
      </c>
      <c r="AJ2384" s="1">
        <v>0</v>
      </c>
      <c r="AK2384" s="1">
        <v>0</v>
      </c>
      <c r="AL2384" s="1">
        <v>0</v>
      </c>
      <c r="AM2384" s="1"/>
    </row>
    <row r="2385" spans="1:39" x14ac:dyDescent="0.3">
      <c r="A2385" t="str">
        <f t="shared" si="407"/>
        <v>R&amp;D</v>
      </c>
      <c r="B2385" t="str">
        <f t="shared" si="408"/>
        <v>AJ35</v>
      </c>
      <c r="C2385" t="str">
        <f t="shared" si="409"/>
        <v>R&amp;D- GENERAL SCIENCE/TECHNOLOGY: ENVIRONMENTAL SCIENCES (OPERATIONAL SYSTEMS DEVELOPMENT)</v>
      </c>
      <c r="D2385" s="1">
        <f t="shared" si="410"/>
        <v>0</v>
      </c>
      <c r="E2385" s="1">
        <f t="shared" si="411"/>
        <v>0</v>
      </c>
      <c r="F2385" s="1">
        <f t="shared" si="412"/>
        <v>0</v>
      </c>
      <c r="G2385" s="1">
        <f t="shared" si="413"/>
        <v>0</v>
      </c>
      <c r="H2385" s="2" t="e">
        <f t="shared" si="414"/>
        <v>#DIV/0!</v>
      </c>
      <c r="I2385" s="2" t="e">
        <f t="shared" si="415"/>
        <v>#DIV/0!</v>
      </c>
      <c r="J2385" s="2" t="e">
        <f t="shared" si="416"/>
        <v>#DIV/0!</v>
      </c>
      <c r="K2385" s="2">
        <f t="shared" si="417"/>
        <v>0</v>
      </c>
      <c r="L2385" s="2">
        <f>AM2385/SUM(AM1:AM$2583)</f>
        <v>0</v>
      </c>
      <c r="M2385" t="s">
        <v>36</v>
      </c>
      <c r="N2385" t="s">
        <v>5306</v>
      </c>
      <c r="O2385" t="s">
        <v>5307</v>
      </c>
      <c r="P2385" s="1">
        <v>754547.54897225299</v>
      </c>
      <c r="Q2385" s="1">
        <v>525847.272121154</v>
      </c>
      <c r="R2385" s="1"/>
      <c r="S2385" s="1"/>
      <c r="T2385" s="1"/>
      <c r="U2385" s="1"/>
      <c r="V2385" s="1">
        <v>-6732.0189817768896</v>
      </c>
      <c r="W2385" s="1"/>
      <c r="X2385" s="1"/>
      <c r="Y2385" s="1"/>
      <c r="Z2385" s="1"/>
      <c r="AA2385" s="1"/>
      <c r="AB2385" s="1">
        <v>38295.312992693303</v>
      </c>
      <c r="AC2385" s="1">
        <v>0</v>
      </c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</row>
    <row r="2386" spans="1:39" x14ac:dyDescent="0.3">
      <c r="A2386" t="str">
        <f t="shared" si="407"/>
        <v>R&amp;D</v>
      </c>
      <c r="B2386" t="str">
        <f t="shared" si="408"/>
        <v>AJ36</v>
      </c>
      <c r="C2386" t="str">
        <f t="shared" si="409"/>
        <v>R&amp;D- GENERAL SCIENCE/TECHNOLOGY: ENVIRONMENTAL SCIENCES (MANAGEMENT/SUPPORT)</v>
      </c>
      <c r="D2386" s="1">
        <f t="shared" si="410"/>
        <v>0</v>
      </c>
      <c r="E2386" s="1">
        <f t="shared" si="411"/>
        <v>0</v>
      </c>
      <c r="F2386" s="1">
        <f t="shared" si="412"/>
        <v>0</v>
      </c>
      <c r="G2386" s="1">
        <f t="shared" si="413"/>
        <v>0</v>
      </c>
      <c r="H2386" s="2" t="e">
        <f t="shared" si="414"/>
        <v>#DIV/0!</v>
      </c>
      <c r="I2386" s="2" t="e">
        <f t="shared" si="415"/>
        <v>#DIV/0!</v>
      </c>
      <c r="J2386" s="2" t="e">
        <f t="shared" si="416"/>
        <v>#DIV/0!</v>
      </c>
      <c r="K2386" s="2">
        <f t="shared" si="417"/>
        <v>0</v>
      </c>
      <c r="L2386" s="2">
        <f>AM2386/SUM(AM1:AM$2583)</f>
        <v>0</v>
      </c>
      <c r="M2386" t="s">
        <v>36</v>
      </c>
      <c r="N2386" t="s">
        <v>5308</v>
      </c>
      <c r="O2386" t="s">
        <v>5309</v>
      </c>
      <c r="P2386" s="1"/>
      <c r="Q2386" s="1"/>
      <c r="R2386" s="1"/>
      <c r="S2386" s="1"/>
      <c r="T2386" s="1"/>
      <c r="U2386" s="1"/>
      <c r="V2386" s="1"/>
      <c r="W2386" s="1">
        <v>78800.826771410502</v>
      </c>
      <c r="X2386" s="1">
        <v>367381.012756093</v>
      </c>
      <c r="Y2386" s="1">
        <v>1473563.1065337199</v>
      </c>
      <c r="Z2386" s="1">
        <v>915618.33493546105</v>
      </c>
      <c r="AA2386" s="1">
        <v>312020.60826239199</v>
      </c>
      <c r="AB2386" s="1"/>
      <c r="AC2386" s="1">
        <v>-7296.7796834889004</v>
      </c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</row>
    <row r="2387" spans="1:39" x14ac:dyDescent="0.3">
      <c r="A2387" t="str">
        <f t="shared" si="407"/>
        <v>R&amp;D</v>
      </c>
      <c r="B2387" t="str">
        <f t="shared" si="408"/>
        <v>AJ41</v>
      </c>
      <c r="C2387" t="str">
        <f t="shared" si="409"/>
        <v>ENGINEERING (BASIC)</v>
      </c>
      <c r="D2387" s="1">
        <f t="shared" si="410"/>
        <v>9001825.2041606102</v>
      </c>
      <c r="E2387" s="1">
        <f t="shared" si="411"/>
        <v>1308977.98276534</v>
      </c>
      <c r="F2387" s="1">
        <f t="shared" si="412"/>
        <v>1217287.375</v>
      </c>
      <c r="G2387" s="1">
        <f t="shared" si="413"/>
        <v>-252302.920196141</v>
      </c>
      <c r="H2387" s="2">
        <f t="shared" si="414"/>
        <v>-7.0047479004677338E-2</v>
      </c>
      <c r="I2387" s="2">
        <f t="shared" si="415"/>
        <v>-0.86477327126532355</v>
      </c>
      <c r="J2387" s="2">
        <f t="shared" si="416"/>
        <v>-0.20726652175797108</v>
      </c>
      <c r="K2387" s="2">
        <f t="shared" si="417"/>
        <v>1.5285291452755481E-5</v>
      </c>
      <c r="L2387" s="2">
        <f>AM2387/SUM(AM1:AM$2583)</f>
        <v>-4.9534226261683957E-6</v>
      </c>
      <c r="M2387" t="s">
        <v>36</v>
      </c>
      <c r="N2387" t="s">
        <v>5310</v>
      </c>
      <c r="O2387" t="s">
        <v>5311</v>
      </c>
      <c r="P2387" s="1">
        <v>1508665.3137512701</v>
      </c>
      <c r="Q2387" s="1"/>
      <c r="R2387" s="1"/>
      <c r="S2387" s="1"/>
      <c r="T2387" s="1">
        <v>1784975.1944228499</v>
      </c>
      <c r="U2387" s="1">
        <v>953623.43999087496</v>
      </c>
      <c r="V2387" s="1">
        <v>1596704.22063685</v>
      </c>
      <c r="W2387" s="1">
        <v>1545744.7372554799</v>
      </c>
      <c r="X2387" s="1">
        <v>670470.94171516399</v>
      </c>
      <c r="Y2387" s="1">
        <v>3233034.6870985199</v>
      </c>
      <c r="Z2387" s="1">
        <v>2200971.4671387998</v>
      </c>
      <c r="AA2387" s="1">
        <v>3791059.81150374</v>
      </c>
      <c r="AB2387" s="1">
        <v>170885.75066739501</v>
      </c>
      <c r="AC2387" s="1">
        <v>465228.505339675</v>
      </c>
      <c r="AD2387" s="1">
        <v>2463708.8362521199</v>
      </c>
      <c r="AE2387" s="1">
        <v>9001825.2041606102</v>
      </c>
      <c r="AF2387" s="1">
        <v>1373020.52457722</v>
      </c>
      <c r="AG2387" s="1">
        <v>10307042.4407194</v>
      </c>
      <c r="AH2387" s="1">
        <v>1431736.86135386</v>
      </c>
      <c r="AI2387" s="1">
        <v>55922.596594618299</v>
      </c>
      <c r="AJ2387" s="1">
        <v>2631504.71803034</v>
      </c>
      <c r="AK2387" s="1">
        <v>1308977.98276534</v>
      </c>
      <c r="AL2387" s="1">
        <v>1217287.375</v>
      </c>
      <c r="AM2387" s="1">
        <v>-252302.920196141</v>
      </c>
    </row>
    <row r="2388" spans="1:39" x14ac:dyDescent="0.3">
      <c r="A2388" t="str">
        <f t="shared" si="407"/>
        <v>R&amp;D</v>
      </c>
      <c r="B2388" t="str">
        <f t="shared" si="408"/>
        <v>AJ42</v>
      </c>
      <c r="C2388" t="str">
        <f t="shared" si="409"/>
        <v>ENGINEERING (APPLIED/EXPLORATORY)</v>
      </c>
      <c r="D2388" s="1">
        <f t="shared" si="410"/>
        <v>7591392.7110031899</v>
      </c>
      <c r="E2388" s="1">
        <f t="shared" si="411"/>
        <v>1345127.43863654</v>
      </c>
      <c r="F2388" s="1">
        <f t="shared" si="412"/>
        <v>122897</v>
      </c>
      <c r="G2388" s="1">
        <f t="shared" si="413"/>
        <v>0</v>
      </c>
      <c r="H2388" s="2">
        <f t="shared" si="414"/>
        <v>-0.90863542258525931</v>
      </c>
      <c r="I2388" s="2">
        <f t="shared" si="415"/>
        <v>-0.98381100745560568</v>
      </c>
      <c r="J2388" s="2">
        <f t="shared" si="416"/>
        <v>0</v>
      </c>
      <c r="K2388" s="2">
        <f t="shared" si="417"/>
        <v>1.5431988388685049E-6</v>
      </c>
      <c r="L2388" s="2">
        <f>AM2388/SUM(AM1:AM$2583)</f>
        <v>0</v>
      </c>
      <c r="M2388" t="s">
        <v>36</v>
      </c>
      <c r="N2388" t="s">
        <v>5312</v>
      </c>
      <c r="O2388" t="s">
        <v>5313</v>
      </c>
      <c r="P2388" s="1"/>
      <c r="Q2388" s="1"/>
      <c r="R2388" s="1">
        <v>42613.382661077703</v>
      </c>
      <c r="S2388" s="1">
        <v>9358788.7601538096</v>
      </c>
      <c r="T2388" s="1">
        <v>10872285.3967089</v>
      </c>
      <c r="U2388" s="1">
        <v>9696230.3200250603</v>
      </c>
      <c r="V2388" s="1">
        <v>9333181.6357093398</v>
      </c>
      <c r="W2388" s="1">
        <v>8893160.5416604504</v>
      </c>
      <c r="X2388" s="1">
        <v>8644437.9861607701</v>
      </c>
      <c r="Y2388" s="1">
        <v>27672284.185839299</v>
      </c>
      <c r="Z2388" s="1">
        <v>13526591.1561292</v>
      </c>
      <c r="AA2388" s="1">
        <v>-243244.631024145</v>
      </c>
      <c r="AB2388" s="1">
        <v>-179436.10248584399</v>
      </c>
      <c r="AC2388" s="1">
        <v>-1347700.23766267</v>
      </c>
      <c r="AD2388" s="1">
        <v>542758.30011242104</v>
      </c>
      <c r="AE2388" s="1">
        <v>7591392.7110031899</v>
      </c>
      <c r="AF2388" s="1">
        <v>0</v>
      </c>
      <c r="AG2388" s="1">
        <v>2422469.4803590099</v>
      </c>
      <c r="AH2388" s="1">
        <v>6865136.52604229</v>
      </c>
      <c r="AI2388" s="1">
        <v>6272815.8877024297</v>
      </c>
      <c r="AJ2388" s="1">
        <v>5377439.7857150203</v>
      </c>
      <c r="AK2388" s="1">
        <v>1345127.43863654</v>
      </c>
      <c r="AL2388" s="1">
        <v>122897</v>
      </c>
      <c r="AM2388" s="1">
        <v>0</v>
      </c>
    </row>
    <row r="2389" spans="1:39" x14ac:dyDescent="0.3">
      <c r="A2389" t="str">
        <f t="shared" si="407"/>
        <v>R&amp;D</v>
      </c>
      <c r="B2389" t="str">
        <f t="shared" si="408"/>
        <v>AJ43</v>
      </c>
      <c r="C2389" t="str">
        <f t="shared" si="409"/>
        <v>ENGINEERING (ADVANCED)</v>
      </c>
      <c r="D2389" s="1">
        <f t="shared" si="410"/>
        <v>8044779.0335951196</v>
      </c>
      <c r="E2389" s="1">
        <f t="shared" si="411"/>
        <v>640504.33864724799</v>
      </c>
      <c r="F2389" s="1">
        <f t="shared" si="412"/>
        <v>1384536</v>
      </c>
      <c r="G2389" s="1">
        <f t="shared" si="413"/>
        <v>0</v>
      </c>
      <c r="H2389" s="2">
        <f t="shared" si="414"/>
        <v>1.1616340693712628</v>
      </c>
      <c r="I2389" s="2">
        <f t="shared" si="415"/>
        <v>-0.82789632950536529</v>
      </c>
      <c r="J2389" s="2">
        <f t="shared" si="416"/>
        <v>0</v>
      </c>
      <c r="K2389" s="2">
        <f t="shared" si="417"/>
        <v>1.7385406865681378E-5</v>
      </c>
      <c r="L2389" s="2">
        <f>AM2389/SUM(AM1:AM$2583)</f>
        <v>0</v>
      </c>
      <c r="M2389" t="s">
        <v>36</v>
      </c>
      <c r="N2389" t="s">
        <v>5314</v>
      </c>
      <c r="O2389" t="s">
        <v>5315</v>
      </c>
      <c r="P2389" s="1"/>
      <c r="Q2389" s="1"/>
      <c r="R2389" s="1"/>
      <c r="S2389" s="1"/>
      <c r="T2389" s="1"/>
      <c r="U2389" s="1">
        <v>14409.117621887</v>
      </c>
      <c r="V2389" s="1">
        <v>11487111.7314169</v>
      </c>
      <c r="W2389" s="1">
        <v>14703995.548381301</v>
      </c>
      <c r="X2389" s="1">
        <v>3713677.23556619</v>
      </c>
      <c r="Y2389" s="1">
        <v>3829990.1293603601</v>
      </c>
      <c r="Z2389" s="1">
        <v>0</v>
      </c>
      <c r="AA2389" s="1"/>
      <c r="AB2389" s="1">
        <v>12969951.3037253</v>
      </c>
      <c r="AC2389" s="1">
        <v>315795.78499169101</v>
      </c>
      <c r="AD2389" s="1">
        <v>19554609.3685975</v>
      </c>
      <c r="AE2389" s="1">
        <v>8044779.0335951196</v>
      </c>
      <c r="AF2389" s="1">
        <v>9141069.0843653306</v>
      </c>
      <c r="AG2389" s="1">
        <v>16162397.3272257</v>
      </c>
      <c r="AH2389" s="1">
        <v>16003118.852630099</v>
      </c>
      <c r="AI2389" s="1">
        <v>5039855.4618377201</v>
      </c>
      <c r="AJ2389" s="1">
        <v>3271161.6164068901</v>
      </c>
      <c r="AK2389" s="1">
        <v>640504.33864724799</v>
      </c>
      <c r="AL2389" s="1">
        <v>1384536</v>
      </c>
      <c r="AM2389" s="1">
        <v>0</v>
      </c>
    </row>
    <row r="2390" spans="1:39" x14ac:dyDescent="0.3">
      <c r="A2390" t="str">
        <f t="shared" si="407"/>
        <v>R&amp;D</v>
      </c>
      <c r="B2390" t="str">
        <f t="shared" si="408"/>
        <v>AJ44</v>
      </c>
      <c r="C2390" t="str">
        <f t="shared" si="409"/>
        <v>ENGINEERING (ENGINEERING)</v>
      </c>
      <c r="D2390" s="1">
        <f t="shared" si="410"/>
        <v>717892.47697178205</v>
      </c>
      <c r="E2390" s="1">
        <f t="shared" si="411"/>
        <v>17266588.760938801</v>
      </c>
      <c r="F2390" s="1">
        <f t="shared" si="412"/>
        <v>4726991.2187999999</v>
      </c>
      <c r="G2390" s="1">
        <f t="shared" si="413"/>
        <v>2704733.75448371</v>
      </c>
      <c r="H2390" s="2">
        <f t="shared" si="414"/>
        <v>-0.7262347945939619</v>
      </c>
      <c r="I2390" s="2">
        <f t="shared" si="415"/>
        <v>5.5845392874702071</v>
      </c>
      <c r="J2390" s="2">
        <f t="shared" si="416"/>
        <v>0.57218929109209071</v>
      </c>
      <c r="K2390" s="2">
        <f t="shared" si="417"/>
        <v>5.9356106009046429E-5</v>
      </c>
      <c r="L2390" s="2">
        <f>AM2390/SUM(AM1:AM$2583)</f>
        <v>5.3101602497527975E-5</v>
      </c>
      <c r="M2390" t="s">
        <v>36</v>
      </c>
      <c r="N2390" t="s">
        <v>5316</v>
      </c>
      <c r="O2390" t="s">
        <v>5317</v>
      </c>
      <c r="P2390" s="1"/>
      <c r="Q2390" s="1"/>
      <c r="R2390" s="1"/>
      <c r="S2390" s="1"/>
      <c r="T2390" s="1"/>
      <c r="U2390" s="1">
        <v>144365.470613035</v>
      </c>
      <c r="V2390" s="1">
        <v>805640.21552946698</v>
      </c>
      <c r="W2390" s="1">
        <v>1937936.6881985301</v>
      </c>
      <c r="X2390" s="1">
        <v>9162309.1566142403</v>
      </c>
      <c r="Y2390" s="1">
        <v>8331992.6389791202</v>
      </c>
      <c r="Z2390" s="1">
        <v>7747202.0661070598</v>
      </c>
      <c r="AA2390" s="1">
        <v>9215978.6976760793</v>
      </c>
      <c r="AB2390" s="1">
        <v>4972904.0271250401</v>
      </c>
      <c r="AC2390" s="1">
        <v>9129693.2318118308</v>
      </c>
      <c r="AD2390" s="1">
        <v>3190678.19552986</v>
      </c>
      <c r="AE2390" s="1">
        <v>717892.47697178205</v>
      </c>
      <c r="AF2390" s="1">
        <v>11963896.344340401</v>
      </c>
      <c r="AG2390" s="1">
        <v>31284426.586574402</v>
      </c>
      <c r="AH2390" s="1">
        <v>33899927.111218102</v>
      </c>
      <c r="AI2390" s="1">
        <v>49296226.532188803</v>
      </c>
      <c r="AJ2390" s="1">
        <v>38396299.696927801</v>
      </c>
      <c r="AK2390" s="1">
        <v>17266588.760938801</v>
      </c>
      <c r="AL2390" s="1">
        <v>4726991.2187999999</v>
      </c>
      <c r="AM2390" s="1">
        <v>2704733.75448371</v>
      </c>
    </row>
    <row r="2391" spans="1:39" x14ac:dyDescent="0.3">
      <c r="A2391" t="str">
        <f t="shared" si="407"/>
        <v>R&amp;D</v>
      </c>
      <c r="B2391" t="str">
        <f t="shared" si="408"/>
        <v>AJ45</v>
      </c>
      <c r="C2391" t="str">
        <f t="shared" si="409"/>
        <v>ENGINEERING (OPERATIONAL)</v>
      </c>
      <c r="D2391" s="1">
        <f t="shared" si="410"/>
        <v>22152307.047916502</v>
      </c>
      <c r="E2391" s="1">
        <f t="shared" si="411"/>
        <v>17015509.119645901</v>
      </c>
      <c r="F2391" s="1">
        <f t="shared" si="412"/>
        <v>7300191.7187000001</v>
      </c>
      <c r="G2391" s="1">
        <f t="shared" si="413"/>
        <v>2402655.3160297498</v>
      </c>
      <c r="H2391" s="2">
        <f t="shared" si="414"/>
        <v>-0.57096836378105853</v>
      </c>
      <c r="I2391" s="2">
        <f t="shared" si="415"/>
        <v>-0.67045456245666268</v>
      </c>
      <c r="J2391" s="2">
        <f t="shared" si="416"/>
        <v>0.32912222152675308</v>
      </c>
      <c r="K2391" s="2">
        <f t="shared" si="417"/>
        <v>9.1667391261099259E-5</v>
      </c>
      <c r="L2391" s="2">
        <f>AM2391/SUM(AM1:AM$2583)</f>
        <v>4.71709451323567E-5</v>
      </c>
      <c r="M2391" t="s">
        <v>36</v>
      </c>
      <c r="N2391" t="s">
        <v>5318</v>
      </c>
      <c r="O2391" t="s">
        <v>5319</v>
      </c>
      <c r="P2391" s="1"/>
      <c r="Q2391" s="1"/>
      <c r="R2391" s="1"/>
      <c r="S2391" s="1"/>
      <c r="T2391" s="1"/>
      <c r="U2391" s="1">
        <v>4558781.4929466499</v>
      </c>
      <c r="V2391" s="1">
        <v>7944804.4350233497</v>
      </c>
      <c r="W2391" s="1">
        <v>4625552.8740687901</v>
      </c>
      <c r="X2391" s="1">
        <v>525494.81242182595</v>
      </c>
      <c r="Y2391" s="1">
        <v>0</v>
      </c>
      <c r="Z2391" s="1">
        <v>1071520.9178213801</v>
      </c>
      <c r="AA2391" s="1">
        <v>134380.38973106199</v>
      </c>
      <c r="AB2391" s="1"/>
      <c r="AC2391" s="1">
        <v>2493928.45317784</v>
      </c>
      <c r="AD2391" s="1">
        <v>5230453.0889822198</v>
      </c>
      <c r="AE2391" s="1">
        <v>22152307.047916502</v>
      </c>
      <c r="AF2391" s="1">
        <v>35113461.1902868</v>
      </c>
      <c r="AG2391" s="1">
        <v>33711537.3399771</v>
      </c>
      <c r="AH2391" s="1">
        <v>35916749.604555197</v>
      </c>
      <c r="AI2391" s="1">
        <v>44215247.886524402</v>
      </c>
      <c r="AJ2391" s="1">
        <v>77018165.834102601</v>
      </c>
      <c r="AK2391" s="1">
        <v>17015509.119645901</v>
      </c>
      <c r="AL2391" s="1">
        <v>7300191.7187000001</v>
      </c>
      <c r="AM2391" s="1">
        <v>2402655.3160297498</v>
      </c>
    </row>
    <row r="2392" spans="1:39" x14ac:dyDescent="0.3">
      <c r="A2392" t="str">
        <f t="shared" si="407"/>
        <v>R&amp;D</v>
      </c>
      <c r="B2392" t="str">
        <f t="shared" si="408"/>
        <v>AJ46</v>
      </c>
      <c r="C2392" t="str">
        <f t="shared" si="409"/>
        <v>ENGINEERING (MANAGEMENT/SUPPORT)</v>
      </c>
      <c r="D2392" s="1">
        <f t="shared" si="410"/>
        <v>290889.88003346103</v>
      </c>
      <c r="E2392" s="1">
        <f t="shared" si="411"/>
        <v>1711046.5754345399</v>
      </c>
      <c r="F2392" s="1">
        <f t="shared" si="412"/>
        <v>1314723.1000999999</v>
      </c>
      <c r="G2392" s="1">
        <f t="shared" si="413"/>
        <v>124707.990596338</v>
      </c>
      <c r="H2392" s="2">
        <f t="shared" si="414"/>
        <v>-0.231626351394841</v>
      </c>
      <c r="I2392" s="2">
        <f t="shared" si="415"/>
        <v>3.5196591230632279</v>
      </c>
      <c r="J2392" s="2">
        <f t="shared" si="416"/>
        <v>9.4854947469054526E-2</v>
      </c>
      <c r="K2392" s="2">
        <f t="shared" si="417"/>
        <v>1.6508776955563775E-5</v>
      </c>
      <c r="L2392" s="2">
        <f>AM2392/SUM(AM1:AM$2583)</f>
        <v>2.4483719086710135E-6</v>
      </c>
      <c r="M2392" t="s">
        <v>36</v>
      </c>
      <c r="N2392" t="s">
        <v>5320</v>
      </c>
      <c r="O2392" t="s">
        <v>5321</v>
      </c>
      <c r="P2392" s="1">
        <v>3278214.4799885098</v>
      </c>
      <c r="Q2392" s="1"/>
      <c r="R2392" s="1">
        <v>218443.28104491701</v>
      </c>
      <c r="S2392" s="1"/>
      <c r="T2392" s="1"/>
      <c r="U2392" s="1"/>
      <c r="V2392" s="1">
        <v>9187.1436613200203</v>
      </c>
      <c r="W2392" s="1">
        <v>110422.130097213</v>
      </c>
      <c r="X2392" s="1">
        <v>3975712.8738734801</v>
      </c>
      <c r="Y2392" s="1">
        <v>7155298.10583637</v>
      </c>
      <c r="Z2392" s="1">
        <v>202061.06776366199</v>
      </c>
      <c r="AA2392" s="1">
        <v>1850093.79752419</v>
      </c>
      <c r="AB2392" s="1">
        <v>4186716.6326011699</v>
      </c>
      <c r="AC2392" s="1">
        <v>2279997.0902168802</v>
      </c>
      <c r="AD2392" s="1">
        <v>1875189.9034712601</v>
      </c>
      <c r="AE2392" s="1">
        <v>290889.88003346103</v>
      </c>
      <c r="AF2392" s="1">
        <v>288756.32436020201</v>
      </c>
      <c r="AG2392" s="1">
        <v>292260.44784878002</v>
      </c>
      <c r="AH2392" s="1">
        <v>95683.280153201704</v>
      </c>
      <c r="AI2392" s="1">
        <v>1932757.6255898499</v>
      </c>
      <c r="AJ2392" s="1">
        <v>4567152.4607808497</v>
      </c>
      <c r="AK2392" s="1">
        <v>1711046.5754345399</v>
      </c>
      <c r="AL2392" s="1">
        <v>1314723.1000999999</v>
      </c>
      <c r="AM2392" s="1">
        <v>124707.990596338</v>
      </c>
    </row>
    <row r="2393" spans="1:39" x14ac:dyDescent="0.3">
      <c r="A2393" t="str">
        <f t="shared" si="407"/>
        <v>R&amp;D</v>
      </c>
      <c r="B2393" t="str">
        <f t="shared" si="408"/>
        <v>AJ47</v>
      </c>
      <c r="C2393" t="str">
        <f t="shared" si="409"/>
        <v>R&amp;D- GENERAL SCIENCE/TECHNOLOGY: ENGINEERING (COMMERCIALIZED)</v>
      </c>
      <c r="D2393" s="1">
        <f t="shared" si="410"/>
        <v>-1049261.43872124</v>
      </c>
      <c r="E2393" s="1">
        <f t="shared" si="411"/>
        <v>0</v>
      </c>
      <c r="F2393" s="1">
        <f t="shared" si="412"/>
        <v>0</v>
      </c>
      <c r="G2393" s="1">
        <f t="shared" si="413"/>
        <v>0</v>
      </c>
      <c r="H2393" s="2" t="e">
        <f t="shared" si="414"/>
        <v>#DIV/0!</v>
      </c>
      <c r="I2393" s="2">
        <f t="shared" si="415"/>
        <v>-1</v>
      </c>
      <c r="J2393" s="2" t="e">
        <f t="shared" si="416"/>
        <v>#DIV/0!</v>
      </c>
      <c r="K2393" s="2">
        <f t="shared" si="417"/>
        <v>0</v>
      </c>
      <c r="L2393" s="2">
        <f>AM2393/SUM(AM1:AM$2583)</f>
        <v>0</v>
      </c>
      <c r="M2393" t="s">
        <v>36</v>
      </c>
      <c r="N2393" t="s">
        <v>5322</v>
      </c>
      <c r="O2393" t="s">
        <v>5323</v>
      </c>
      <c r="P2393" s="1"/>
      <c r="Q2393" s="1"/>
      <c r="R2393" s="1"/>
      <c r="S2393" s="1"/>
      <c r="T2393" s="1"/>
      <c r="U2393" s="1"/>
      <c r="V2393" s="1">
        <v>2613824.1625303701</v>
      </c>
      <c r="W2393" s="1">
        <v>6548694.76045305</v>
      </c>
      <c r="X2393" s="1">
        <v>23026567.760148998</v>
      </c>
      <c r="Y2393" s="1">
        <v>4848056.91705574</v>
      </c>
      <c r="Z2393" s="1">
        <v>0</v>
      </c>
      <c r="AA2393" s="1">
        <v>8722302.9227913097</v>
      </c>
      <c r="AB2393" s="1">
        <v>18921143.686789799</v>
      </c>
      <c r="AC2393" s="1">
        <v>5432430.6780671095</v>
      </c>
      <c r="AD2393" s="1">
        <v>7791717.94300503</v>
      </c>
      <c r="AE2393" s="1">
        <v>-1049261.43872124</v>
      </c>
      <c r="AF2393" s="1">
        <v>208513.647305096</v>
      </c>
      <c r="AG2393" s="1"/>
      <c r="AH2393" s="1"/>
      <c r="AI2393" s="1"/>
      <c r="AJ2393" s="1"/>
      <c r="AK2393" s="1"/>
      <c r="AL2393" s="1"/>
      <c r="AM2393" s="1"/>
    </row>
    <row r="2394" spans="1:39" x14ac:dyDescent="0.3">
      <c r="A2394" t="str">
        <f t="shared" si="407"/>
        <v>R&amp;D</v>
      </c>
      <c r="B2394" t="str">
        <f t="shared" si="408"/>
        <v>AJ51</v>
      </c>
      <c r="C2394" t="str">
        <f t="shared" si="409"/>
        <v>LIFE SCIENCES (BASIC)</v>
      </c>
      <c r="D2394" s="1">
        <f t="shared" si="410"/>
        <v>0</v>
      </c>
      <c r="E2394" s="1">
        <f t="shared" si="411"/>
        <v>0</v>
      </c>
      <c r="F2394" s="1">
        <f t="shared" si="412"/>
        <v>0</v>
      </c>
      <c r="G2394" s="1">
        <f t="shared" si="413"/>
        <v>0</v>
      </c>
      <c r="H2394" s="2" t="e">
        <f t="shared" si="414"/>
        <v>#DIV/0!</v>
      </c>
      <c r="I2394" s="2" t="e">
        <f t="shared" si="415"/>
        <v>#DIV/0!</v>
      </c>
      <c r="J2394" s="2" t="e">
        <f t="shared" si="416"/>
        <v>#DIV/0!</v>
      </c>
      <c r="K2394" s="2">
        <f t="shared" si="417"/>
        <v>0</v>
      </c>
      <c r="L2394" s="2">
        <f>AM2394/SUM(AM1:AM$2583)</f>
        <v>0</v>
      </c>
      <c r="M2394" t="s">
        <v>36</v>
      </c>
      <c r="N2394" t="s">
        <v>5324</v>
      </c>
      <c r="O2394" t="s">
        <v>5325</v>
      </c>
      <c r="P2394" s="1"/>
      <c r="Q2394" s="1"/>
      <c r="R2394" s="1">
        <v>672061.49709941598</v>
      </c>
      <c r="S2394" s="1"/>
      <c r="T2394" s="1"/>
      <c r="U2394" s="1">
        <v>7218.2735306517397</v>
      </c>
      <c r="V2394" s="1"/>
      <c r="W2394" s="1"/>
      <c r="X2394" s="1"/>
      <c r="Y2394" s="1">
        <v>7917.6359684045301</v>
      </c>
      <c r="Z2394" s="1">
        <v>643170.53319843905</v>
      </c>
      <c r="AA2394" s="1">
        <v>646564.63005040598</v>
      </c>
      <c r="AB2394" s="1">
        <v>501536.37370430701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</row>
    <row r="2395" spans="1:39" x14ac:dyDescent="0.3">
      <c r="A2395" t="str">
        <f t="shared" si="407"/>
        <v>R&amp;D</v>
      </c>
      <c r="B2395" t="str">
        <f t="shared" si="408"/>
        <v>AJ52</v>
      </c>
      <c r="C2395" t="str">
        <f t="shared" si="409"/>
        <v>LIFE SCIENCES (APPLIED/EXPLORATORY)</v>
      </c>
      <c r="D2395" s="1">
        <f t="shared" si="410"/>
        <v>19085093.760888301</v>
      </c>
      <c r="E2395" s="1">
        <f t="shared" si="411"/>
        <v>8192464.7473202404</v>
      </c>
      <c r="F2395" s="1">
        <f t="shared" si="412"/>
        <v>1701017.6200999999</v>
      </c>
      <c r="G2395" s="1">
        <f t="shared" si="413"/>
        <v>0</v>
      </c>
      <c r="H2395" s="2">
        <f t="shared" si="414"/>
        <v>-0.79236802689246799</v>
      </c>
      <c r="I2395" s="2">
        <f t="shared" si="415"/>
        <v>-0.91087192751518198</v>
      </c>
      <c r="J2395" s="2">
        <f t="shared" si="416"/>
        <v>0</v>
      </c>
      <c r="K2395" s="2">
        <f t="shared" si="417"/>
        <v>2.1359418181348507E-5</v>
      </c>
      <c r="L2395" s="2">
        <f>AM2395/SUM(AM1:AM$2583)</f>
        <v>0</v>
      </c>
      <c r="M2395" t="s">
        <v>36</v>
      </c>
      <c r="N2395" t="s">
        <v>5326</v>
      </c>
      <c r="O2395" t="s">
        <v>5327</v>
      </c>
      <c r="P2395" s="1"/>
      <c r="Q2395" s="1"/>
      <c r="R2395" s="1"/>
      <c r="S2395" s="1">
        <v>76191.916783700493</v>
      </c>
      <c r="T2395" s="1">
        <v>6223.6135112209904</v>
      </c>
      <c r="U2395" s="1">
        <v>-11656.0680972964</v>
      </c>
      <c r="V2395" s="1"/>
      <c r="W2395" s="1">
        <v>0</v>
      </c>
      <c r="X2395" s="1">
        <v>602108.56088175799</v>
      </c>
      <c r="Y2395" s="1">
        <v>2059271.3395923399</v>
      </c>
      <c r="Z2395" s="1">
        <v>2834715.0615996602</v>
      </c>
      <c r="AA2395" s="1">
        <v>1381526.6359499299</v>
      </c>
      <c r="AB2395" s="1"/>
      <c r="AC2395" s="1">
        <v>15307374.978342701</v>
      </c>
      <c r="AD2395" s="1">
        <v>17228909.1362276</v>
      </c>
      <c r="AE2395" s="1">
        <v>19085093.760888301</v>
      </c>
      <c r="AF2395" s="1">
        <v>23989483.869173501</v>
      </c>
      <c r="AG2395" s="1">
        <v>34038581.971773297</v>
      </c>
      <c r="AH2395" s="1">
        <v>13733592.748334</v>
      </c>
      <c r="AI2395" s="1">
        <v>6958886.4708066499</v>
      </c>
      <c r="AJ2395" s="1">
        <v>7659566.8104815902</v>
      </c>
      <c r="AK2395" s="1">
        <v>8192464.7473202404</v>
      </c>
      <c r="AL2395" s="1">
        <v>1701017.6200999999</v>
      </c>
      <c r="AM2395" s="1">
        <v>0</v>
      </c>
    </row>
    <row r="2396" spans="1:39" x14ac:dyDescent="0.3">
      <c r="A2396" t="str">
        <f t="shared" si="407"/>
        <v>R&amp;D</v>
      </c>
      <c r="B2396" t="str">
        <f t="shared" si="408"/>
        <v>AJ54</v>
      </c>
      <c r="C2396" t="str">
        <f t="shared" si="409"/>
        <v>LIFE SCIENCES (ENGINEERING)</v>
      </c>
      <c r="D2396" s="1">
        <f t="shared" si="410"/>
        <v>0</v>
      </c>
      <c r="E2396" s="1">
        <f t="shared" si="411"/>
        <v>0</v>
      </c>
      <c r="F2396" s="1">
        <f t="shared" si="412"/>
        <v>0</v>
      </c>
      <c r="G2396" s="1">
        <f t="shared" si="413"/>
        <v>0</v>
      </c>
      <c r="H2396" s="2" t="e">
        <f t="shared" si="414"/>
        <v>#DIV/0!</v>
      </c>
      <c r="I2396" s="2" t="e">
        <f t="shared" si="415"/>
        <v>#DIV/0!</v>
      </c>
      <c r="J2396" s="2" t="e">
        <f t="shared" si="416"/>
        <v>#DIV/0!</v>
      </c>
      <c r="K2396" s="2">
        <f t="shared" si="417"/>
        <v>0</v>
      </c>
      <c r="L2396" s="2">
        <f>AM2396/SUM(AM1:AM$2583)</f>
        <v>0</v>
      </c>
      <c r="M2396" t="s">
        <v>36</v>
      </c>
      <c r="N2396" t="s">
        <v>5328</v>
      </c>
      <c r="O2396" t="s">
        <v>5329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>
        <v>4948.5224802528301</v>
      </c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</row>
    <row r="2397" spans="1:39" x14ac:dyDescent="0.3">
      <c r="A2397" t="str">
        <f t="shared" si="407"/>
        <v>R&amp;D</v>
      </c>
      <c r="B2397" t="str">
        <f t="shared" si="408"/>
        <v>AJ55</v>
      </c>
      <c r="C2397" t="str">
        <f t="shared" si="409"/>
        <v>LIFE SCIENCES (OPERATIONAL)</v>
      </c>
      <c r="D2397" s="1">
        <f t="shared" si="410"/>
        <v>0</v>
      </c>
      <c r="E2397" s="1">
        <f t="shared" si="411"/>
        <v>0</v>
      </c>
      <c r="F2397" s="1">
        <f t="shared" si="412"/>
        <v>0</v>
      </c>
      <c r="G2397" s="1">
        <f t="shared" si="413"/>
        <v>0</v>
      </c>
      <c r="H2397" s="2" t="e">
        <f t="shared" si="414"/>
        <v>#DIV/0!</v>
      </c>
      <c r="I2397" s="2" t="e">
        <f t="shared" si="415"/>
        <v>#DIV/0!</v>
      </c>
      <c r="J2397" s="2" t="e">
        <f t="shared" si="416"/>
        <v>#DIV/0!</v>
      </c>
      <c r="K2397" s="2">
        <f t="shared" si="417"/>
        <v>0</v>
      </c>
      <c r="L2397" s="2">
        <f>AM2397/SUM(AM1:AM$2583)</f>
        <v>0</v>
      </c>
      <c r="M2397" t="s">
        <v>36</v>
      </c>
      <c r="N2397" t="s">
        <v>5330</v>
      </c>
      <c r="O2397" t="s">
        <v>5331</v>
      </c>
      <c r="P2397" s="1"/>
      <c r="Q2397" s="1"/>
      <c r="R2397" s="1"/>
      <c r="S2397" s="1">
        <v>56382.018419938402</v>
      </c>
      <c r="T2397" s="1">
        <v>123460.78428091299</v>
      </c>
      <c r="U2397" s="1">
        <v>47640.605302301497</v>
      </c>
      <c r="V2397" s="1">
        <v>46138.447850184297</v>
      </c>
      <c r="W2397" s="1">
        <v>44906.959149265997</v>
      </c>
      <c r="X2397" s="1">
        <v>3247790.2854158902</v>
      </c>
      <c r="Y2397" s="1">
        <v>5317104.0849772003</v>
      </c>
      <c r="Z2397" s="1">
        <v>2691386.6275398801</v>
      </c>
      <c r="AA2397" s="1">
        <v>2072940.1649465801</v>
      </c>
      <c r="AB2397" s="1">
        <v>-4434417.0859476598</v>
      </c>
      <c r="AC2397" s="1"/>
      <c r="AD2397" s="1"/>
      <c r="AE2397" s="1"/>
      <c r="AF2397" s="1"/>
      <c r="AG2397" s="1"/>
      <c r="AH2397" s="1"/>
      <c r="AI2397" s="1">
        <v>1473134.13321843</v>
      </c>
      <c r="AJ2397" s="1">
        <v>0</v>
      </c>
      <c r="AK2397" s="1"/>
      <c r="AL2397" s="1"/>
      <c r="AM2397" s="1"/>
    </row>
    <row r="2398" spans="1:39" x14ac:dyDescent="0.3">
      <c r="A2398" t="str">
        <f t="shared" si="407"/>
        <v>R&amp;D</v>
      </c>
      <c r="B2398" t="str">
        <f t="shared" si="408"/>
        <v>AJ57</v>
      </c>
      <c r="C2398" t="str">
        <f t="shared" si="409"/>
        <v>R&amp;D- GENERAL SCIENCE/TECHNOLOGY: LIFE SCIENCES (COMMERCIALIZED)</v>
      </c>
      <c r="D2398" s="1">
        <f t="shared" si="410"/>
        <v>0</v>
      </c>
      <c r="E2398" s="1">
        <f t="shared" si="411"/>
        <v>0</v>
      </c>
      <c r="F2398" s="1">
        <f t="shared" si="412"/>
        <v>0</v>
      </c>
      <c r="G2398" s="1">
        <f t="shared" si="413"/>
        <v>0</v>
      </c>
      <c r="H2398" s="2" t="e">
        <f t="shared" si="414"/>
        <v>#DIV/0!</v>
      </c>
      <c r="I2398" s="2" t="e">
        <f t="shared" si="415"/>
        <v>#DIV/0!</v>
      </c>
      <c r="J2398" s="2" t="e">
        <f t="shared" si="416"/>
        <v>#DIV/0!</v>
      </c>
      <c r="K2398" s="2">
        <f t="shared" si="417"/>
        <v>0</v>
      </c>
      <c r="L2398" s="2">
        <f>AM2398/SUM(AM1:AM$2583)</f>
        <v>0</v>
      </c>
      <c r="M2398" t="s">
        <v>36</v>
      </c>
      <c r="N2398" t="s">
        <v>5332</v>
      </c>
      <c r="O2398" t="s">
        <v>5333</v>
      </c>
      <c r="P2398" s="1"/>
      <c r="Q2398" s="1"/>
      <c r="R2398" s="1"/>
      <c r="S2398" s="1"/>
      <c r="T2398" s="1"/>
      <c r="U2398" s="1"/>
      <c r="V2398" s="1"/>
      <c r="W2398" s="1">
        <v>6804.0847195857596</v>
      </c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</row>
    <row r="2399" spans="1:39" x14ac:dyDescent="0.3">
      <c r="A2399" t="str">
        <f t="shared" si="407"/>
        <v>R&amp;D</v>
      </c>
      <c r="B2399" t="str">
        <f t="shared" si="408"/>
        <v>AJ61</v>
      </c>
      <c r="C2399" t="str">
        <f t="shared" si="409"/>
        <v>PSYCHOLOGICAL SCIENCES (BASIC)</v>
      </c>
      <c r="D2399" s="1">
        <f t="shared" si="410"/>
        <v>0</v>
      </c>
      <c r="E2399" s="1">
        <f t="shared" si="411"/>
        <v>793526.94532455399</v>
      </c>
      <c r="F2399" s="1">
        <f t="shared" si="412"/>
        <v>180263.3125</v>
      </c>
      <c r="G2399" s="1">
        <f t="shared" si="413"/>
        <v>6735.7241555722303</v>
      </c>
      <c r="H2399" s="2">
        <f t="shared" si="414"/>
        <v>-0.77283277705677411</v>
      </c>
      <c r="I2399" s="2" t="e">
        <f t="shared" si="415"/>
        <v>#DIV/0!</v>
      </c>
      <c r="J2399" s="2">
        <f t="shared" si="416"/>
        <v>3.7366028961507244E-2</v>
      </c>
      <c r="K2399" s="2">
        <f t="shared" si="417"/>
        <v>2.2635388540044953E-6</v>
      </c>
      <c r="L2399" s="2">
        <f>AM2399/SUM(AM1:AM$2583)</f>
        <v>1.3224138828794584E-7</v>
      </c>
      <c r="M2399" t="s">
        <v>36</v>
      </c>
      <c r="N2399" t="s">
        <v>5334</v>
      </c>
      <c r="O2399" t="s">
        <v>5335</v>
      </c>
      <c r="P2399" s="1">
        <v>43624.711343767602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>
        <v>800866.28295265802</v>
      </c>
      <c r="AI2399" s="1">
        <v>800403.36351145396</v>
      </c>
      <c r="AJ2399" s="1">
        <v>804868.73607860901</v>
      </c>
      <c r="AK2399" s="1">
        <v>793526.94532455399</v>
      </c>
      <c r="AL2399" s="1">
        <v>180263.3125</v>
      </c>
      <c r="AM2399" s="1">
        <v>6735.7241555722303</v>
      </c>
    </row>
    <row r="2400" spans="1:39" x14ac:dyDescent="0.3">
      <c r="A2400" t="str">
        <f t="shared" si="407"/>
        <v>R&amp;D</v>
      </c>
      <c r="B2400" t="str">
        <f t="shared" si="408"/>
        <v>AJ62</v>
      </c>
      <c r="C2400" t="str">
        <f t="shared" si="409"/>
        <v>R&amp;D- GENERAL SCIENCE/TECHNOLOGY: PSYCHOLOGICAL SCIENCES (APPLIED RESEARCH/EXPLORATORY DEVELOPMENT)</v>
      </c>
      <c r="D2400" s="1">
        <f t="shared" si="410"/>
        <v>0</v>
      </c>
      <c r="E2400" s="1">
        <f t="shared" si="411"/>
        <v>0</v>
      </c>
      <c r="F2400" s="1">
        <f t="shared" si="412"/>
        <v>0</v>
      </c>
      <c r="G2400" s="1">
        <f t="shared" si="413"/>
        <v>0</v>
      </c>
      <c r="H2400" s="2" t="e">
        <f t="shared" si="414"/>
        <v>#DIV/0!</v>
      </c>
      <c r="I2400" s="2" t="e">
        <f t="shared" si="415"/>
        <v>#DIV/0!</v>
      </c>
      <c r="J2400" s="2" t="e">
        <f t="shared" si="416"/>
        <v>#DIV/0!</v>
      </c>
      <c r="K2400" s="2">
        <f t="shared" si="417"/>
        <v>0</v>
      </c>
      <c r="L2400" s="2">
        <f>AM2400/SUM(AM1:AM$2583)</f>
        <v>0</v>
      </c>
      <c r="M2400" t="s">
        <v>36</v>
      </c>
      <c r="N2400" t="s">
        <v>5336</v>
      </c>
      <c r="O2400" t="s">
        <v>5337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>
        <v>654113.85804350697</v>
      </c>
      <c r="AA2400" s="1">
        <v>316266.39822596899</v>
      </c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</row>
    <row r="2401" spans="1:39" x14ac:dyDescent="0.3">
      <c r="A2401" t="str">
        <f t="shared" si="407"/>
        <v>R&amp;D</v>
      </c>
      <c r="B2401" t="str">
        <f t="shared" si="408"/>
        <v>AJ71</v>
      </c>
      <c r="C2401" t="str">
        <f t="shared" si="409"/>
        <v>R&amp;D- GENERAL SCIENCE/TECHNOLOGY: SOCIAL SCIENCES (BASIC RESEARCH)</v>
      </c>
      <c r="D2401" s="1">
        <f t="shared" si="410"/>
        <v>0</v>
      </c>
      <c r="E2401" s="1">
        <f t="shared" si="411"/>
        <v>0</v>
      </c>
      <c r="F2401" s="1">
        <f t="shared" si="412"/>
        <v>-124785.1504</v>
      </c>
      <c r="G2401" s="1">
        <f t="shared" si="413"/>
        <v>0</v>
      </c>
      <c r="H2401" s="2" t="e">
        <f t="shared" si="414"/>
        <v>#DIV/0!</v>
      </c>
      <c r="I2401" s="2" t="e">
        <f t="shared" si="415"/>
        <v>#DIV/0!</v>
      </c>
      <c r="J2401" s="2">
        <f t="shared" si="416"/>
        <v>0</v>
      </c>
      <c r="K2401" s="2">
        <f t="shared" si="417"/>
        <v>-1.5669080547557041E-6</v>
      </c>
      <c r="L2401" s="2">
        <f>AM2401/SUM(AM1:AM$2583)</f>
        <v>0</v>
      </c>
      <c r="M2401" t="s">
        <v>36</v>
      </c>
      <c r="N2401" t="s">
        <v>5338</v>
      </c>
      <c r="O2401" t="s">
        <v>5339</v>
      </c>
      <c r="P2401" s="1"/>
      <c r="Q2401" s="1"/>
      <c r="R2401" s="1"/>
      <c r="S2401" s="1"/>
      <c r="T2401" s="1"/>
      <c r="U2401" s="1">
        <v>36091.367653258698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>
        <v>1485461.2231306599</v>
      </c>
      <c r="AH2401" s="1">
        <v>2189941.86607356</v>
      </c>
      <c r="AI2401" s="1">
        <v>-178661.787562351</v>
      </c>
      <c r="AJ2401" s="1"/>
      <c r="AK2401" s="1"/>
      <c r="AL2401" s="1">
        <v>-124785.1504</v>
      </c>
      <c r="AM2401" s="1"/>
    </row>
    <row r="2402" spans="1:39" x14ac:dyDescent="0.3">
      <c r="A2402" t="str">
        <f t="shared" si="407"/>
        <v>R&amp;D</v>
      </c>
      <c r="B2402" t="str">
        <f t="shared" si="408"/>
        <v>AJ72</v>
      </c>
      <c r="C2402" t="str">
        <f t="shared" si="409"/>
        <v>R&amp;D- GENERAL SCIENCE/TECHNOLOGY: SOCIAL SCIENCES (APPLIED RESEARCH/EXPLORATORY DEVELOPMENT)</v>
      </c>
      <c r="D2402" s="1">
        <f t="shared" si="410"/>
        <v>0</v>
      </c>
      <c r="E2402" s="1">
        <f t="shared" si="411"/>
        <v>117139.579208129</v>
      </c>
      <c r="F2402" s="1">
        <f t="shared" si="412"/>
        <v>114831.76</v>
      </c>
      <c r="G2402" s="1">
        <f t="shared" si="413"/>
        <v>114450.082741962</v>
      </c>
      <c r="H2402" s="2">
        <f t="shared" si="414"/>
        <v>-1.9701446972321457E-2</v>
      </c>
      <c r="I2402" s="2" t="e">
        <f t="shared" si="415"/>
        <v>#DIV/0!</v>
      </c>
      <c r="J2402" s="2">
        <f t="shared" si="416"/>
        <v>0.99667620475347596</v>
      </c>
      <c r="K2402" s="2">
        <f t="shared" si="417"/>
        <v>1.4419248533099003E-6</v>
      </c>
      <c r="L2402" s="2">
        <f>AM2402/SUM(AM1:AM$2583)</f>
        <v>2.2469800546904277E-6</v>
      </c>
      <c r="M2402" t="s">
        <v>36</v>
      </c>
      <c r="N2402" t="s">
        <v>5340</v>
      </c>
      <c r="O2402" t="s">
        <v>5341</v>
      </c>
      <c r="P2402" s="1"/>
      <c r="Q2402" s="1"/>
      <c r="R2402" s="1"/>
      <c r="S2402" s="1"/>
      <c r="T2402" s="1"/>
      <c r="U2402" s="1"/>
      <c r="V2402" s="1">
        <v>13979.9496986058</v>
      </c>
      <c r="W2402" s="1">
        <v>0</v>
      </c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>
        <v>111997.50980256801</v>
      </c>
      <c r="AJ2402" s="1">
        <v>116047.026041915</v>
      </c>
      <c r="AK2402" s="1">
        <v>117139.579208129</v>
      </c>
      <c r="AL2402" s="1">
        <v>114831.76</v>
      </c>
      <c r="AM2402" s="1">
        <v>114450.082741962</v>
      </c>
    </row>
    <row r="2403" spans="1:39" x14ac:dyDescent="0.3">
      <c r="A2403" t="str">
        <f t="shared" si="407"/>
        <v>R&amp;D</v>
      </c>
      <c r="B2403" t="str">
        <f t="shared" si="408"/>
        <v>AJ91</v>
      </c>
      <c r="C2403" t="str">
        <f t="shared" si="409"/>
        <v>R&amp;D- GENERAL SCIENCE/TECHNOLOGY: OTHER (BASIC RESEARCH)</v>
      </c>
      <c r="D2403" s="1">
        <f t="shared" si="410"/>
        <v>766980.24588060996</v>
      </c>
      <c r="E2403" s="1">
        <f t="shared" si="411"/>
        <v>6443935.5148750599</v>
      </c>
      <c r="F2403" s="1">
        <f t="shared" si="412"/>
        <v>26843852.085900001</v>
      </c>
      <c r="G2403" s="1">
        <f t="shared" si="413"/>
        <v>17334328.051888801</v>
      </c>
      <c r="H2403" s="2">
        <f t="shared" si="414"/>
        <v>3.1657543009134956</v>
      </c>
      <c r="I2403" s="2">
        <f t="shared" si="415"/>
        <v>33.999404782686646</v>
      </c>
      <c r="J2403" s="2">
        <f t="shared" si="416"/>
        <v>0.64574666841477002</v>
      </c>
      <c r="K2403" s="2">
        <f t="shared" si="417"/>
        <v>3.3707414639672881E-4</v>
      </c>
      <c r="L2403" s="2">
        <f>AM2403/SUM(AM1:AM$2583)</f>
        <v>3.4032207282777544E-4</v>
      </c>
      <c r="M2403" t="s">
        <v>36</v>
      </c>
      <c r="N2403" t="s">
        <v>5342</v>
      </c>
      <c r="O2403" t="s">
        <v>5343</v>
      </c>
      <c r="P2403" s="1">
        <v>3293436.2727873898</v>
      </c>
      <c r="Q2403" s="1">
        <v>1381018.13680995</v>
      </c>
      <c r="R2403" s="1">
        <v>2822535.6035161498</v>
      </c>
      <c r="S2403" s="1">
        <v>8120635.0641369503</v>
      </c>
      <c r="T2403" s="1">
        <v>18682529.146227799</v>
      </c>
      <c r="U2403" s="1">
        <v>29556579.450332001</v>
      </c>
      <c r="V2403" s="1">
        <v>52441334.526641399</v>
      </c>
      <c r="W2403" s="1">
        <v>31218092.347857401</v>
      </c>
      <c r="X2403" s="1">
        <v>29141404.993104599</v>
      </c>
      <c r="Y2403" s="1">
        <v>15018174.544081699</v>
      </c>
      <c r="Z2403" s="1">
        <v>5625375.2544910097</v>
      </c>
      <c r="AA2403" s="1">
        <v>3285062.0686335699</v>
      </c>
      <c r="AB2403" s="1">
        <v>1097376.2590286201</v>
      </c>
      <c r="AC2403" s="1">
        <v>600071.35159417405</v>
      </c>
      <c r="AD2403" s="1">
        <v>744964.51364178001</v>
      </c>
      <c r="AE2403" s="1">
        <v>766980.24588060996</v>
      </c>
      <c r="AF2403" s="1">
        <v>-122715.72032654801</v>
      </c>
      <c r="AG2403" s="1">
        <v>-3117.31387997702</v>
      </c>
      <c r="AH2403" s="1">
        <v>1713809.32381678</v>
      </c>
      <c r="AI2403" s="1">
        <v>68922.147557402306</v>
      </c>
      <c r="AJ2403" s="1">
        <v>4845452.4018895002</v>
      </c>
      <c r="AK2403" s="1">
        <v>6443935.5148750599</v>
      </c>
      <c r="AL2403" s="1">
        <v>26843852.085900001</v>
      </c>
      <c r="AM2403" s="1">
        <v>17334328.051888801</v>
      </c>
    </row>
    <row r="2404" spans="1:39" x14ac:dyDescent="0.3">
      <c r="A2404" t="str">
        <f t="shared" si="407"/>
        <v>R&amp;D</v>
      </c>
      <c r="B2404" t="str">
        <f t="shared" si="408"/>
        <v>AJ92</v>
      </c>
      <c r="C2404" t="str">
        <f t="shared" si="409"/>
        <v>R&amp;D- GENERAL SCIENCE/TECHNOLOGY: OTHER (APPLIED RESEARCH/EXPLORATORY DEVELOPMENT)</v>
      </c>
      <c r="D2404" s="1">
        <f t="shared" si="410"/>
        <v>0</v>
      </c>
      <c r="E2404" s="1">
        <f t="shared" si="411"/>
        <v>0</v>
      </c>
      <c r="F2404" s="1">
        <f t="shared" si="412"/>
        <v>0</v>
      </c>
      <c r="G2404" s="1">
        <f t="shared" si="413"/>
        <v>0</v>
      </c>
      <c r="H2404" s="2" t="e">
        <f t="shared" si="414"/>
        <v>#DIV/0!</v>
      </c>
      <c r="I2404" s="2" t="e">
        <f t="shared" si="415"/>
        <v>#DIV/0!</v>
      </c>
      <c r="J2404" s="2" t="e">
        <f t="shared" si="416"/>
        <v>#DIV/0!</v>
      </c>
      <c r="K2404" s="2">
        <f t="shared" si="417"/>
        <v>0</v>
      </c>
      <c r="L2404" s="2">
        <f>AM2404/SUM(AM1:AM$2583)</f>
        <v>0</v>
      </c>
      <c r="M2404" t="s">
        <v>36</v>
      </c>
      <c r="N2404" t="s">
        <v>5344</v>
      </c>
      <c r="O2404" t="s">
        <v>5345</v>
      </c>
      <c r="P2404" s="1">
        <v>807865.02488458599</v>
      </c>
      <c r="Q2404" s="1">
        <v>315495.42796014599</v>
      </c>
      <c r="R2404" s="1">
        <v>393692.37020443898</v>
      </c>
      <c r="S2404" s="1">
        <v>150183.411010688</v>
      </c>
      <c r="T2404" s="1"/>
      <c r="U2404" s="1"/>
      <c r="V2404" s="1"/>
      <c r="W2404" s="1"/>
      <c r="X2404" s="1"/>
      <c r="Y2404" s="1"/>
      <c r="Z2404" s="1"/>
      <c r="AA2404" s="1"/>
      <c r="AB2404" s="1"/>
      <c r="AC2404" s="1">
        <v>0</v>
      </c>
      <c r="AD2404" s="1"/>
      <c r="AE2404" s="1"/>
      <c r="AF2404" s="1"/>
      <c r="AG2404" s="1">
        <v>2600609.35721352</v>
      </c>
      <c r="AH2404" s="1">
        <v>284710.509945256</v>
      </c>
      <c r="AI2404" s="1">
        <v>0</v>
      </c>
      <c r="AJ2404" s="1">
        <v>0</v>
      </c>
      <c r="AK2404" s="1"/>
      <c r="AL2404" s="1"/>
      <c r="AM2404" s="1"/>
    </row>
    <row r="2405" spans="1:39" x14ac:dyDescent="0.3">
      <c r="A2405" t="str">
        <f t="shared" si="407"/>
        <v>R&amp;D</v>
      </c>
      <c r="B2405" t="str">
        <f t="shared" si="408"/>
        <v>AJ93</v>
      </c>
      <c r="C2405" t="str">
        <f t="shared" si="409"/>
        <v>R&amp;D- GENERAL SCIENCE/TECHNOLOGY: OTHER (ADVANCED DEVELOPMENT)</v>
      </c>
      <c r="D2405" s="1">
        <f t="shared" si="410"/>
        <v>0</v>
      </c>
      <c r="E2405" s="1">
        <f t="shared" si="411"/>
        <v>0</v>
      </c>
      <c r="F2405" s="1">
        <f t="shared" si="412"/>
        <v>0</v>
      </c>
      <c r="G2405" s="1">
        <f t="shared" si="413"/>
        <v>0</v>
      </c>
      <c r="H2405" s="2" t="e">
        <f t="shared" si="414"/>
        <v>#DIV/0!</v>
      </c>
      <c r="I2405" s="2" t="e">
        <f t="shared" si="415"/>
        <v>#DIV/0!</v>
      </c>
      <c r="J2405" s="2" t="e">
        <f t="shared" si="416"/>
        <v>#DIV/0!</v>
      </c>
      <c r="K2405" s="2">
        <f t="shared" si="417"/>
        <v>0</v>
      </c>
      <c r="L2405" s="2">
        <f>AM2405/SUM(AM1:AM$2583)</f>
        <v>0</v>
      </c>
      <c r="M2405" t="s">
        <v>36</v>
      </c>
      <c r="N2405" t="s">
        <v>5346</v>
      </c>
      <c r="O2405" t="s">
        <v>5347</v>
      </c>
      <c r="P2405" s="1">
        <v>1474502.31757895</v>
      </c>
      <c r="Q2405" s="1">
        <v>1264576.66173556</v>
      </c>
      <c r="R2405" s="1">
        <v>3350186.8071150798</v>
      </c>
      <c r="S2405" s="1">
        <v>-447199.31253191602</v>
      </c>
      <c r="T2405" s="1"/>
      <c r="U2405" s="1"/>
      <c r="V2405" s="1">
        <v>-9231.8839743868702</v>
      </c>
      <c r="W2405" s="1">
        <v>76090.079419127505</v>
      </c>
      <c r="X2405" s="1">
        <v>0</v>
      </c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</row>
    <row r="2406" spans="1:39" x14ac:dyDescent="0.3">
      <c r="A2406" t="str">
        <f t="shared" si="407"/>
        <v>R&amp;D</v>
      </c>
      <c r="B2406" t="str">
        <f t="shared" si="408"/>
        <v>AJ94</v>
      </c>
      <c r="C2406" t="str">
        <f t="shared" si="409"/>
        <v>R&amp;D- GENERAL SCIENCE/TECHNOLOGY: OTHER (ENGINEERING DEVELOPMENT)</v>
      </c>
      <c r="D2406" s="1">
        <f t="shared" si="410"/>
        <v>0</v>
      </c>
      <c r="E2406" s="1">
        <f t="shared" si="411"/>
        <v>0</v>
      </c>
      <c r="F2406" s="1">
        <f t="shared" si="412"/>
        <v>0</v>
      </c>
      <c r="G2406" s="1">
        <f t="shared" si="413"/>
        <v>0</v>
      </c>
      <c r="H2406" s="2" t="e">
        <f t="shared" si="414"/>
        <v>#DIV/0!</v>
      </c>
      <c r="I2406" s="2" t="e">
        <f t="shared" si="415"/>
        <v>#DIV/0!</v>
      </c>
      <c r="J2406" s="2" t="e">
        <f t="shared" si="416"/>
        <v>#DIV/0!</v>
      </c>
      <c r="K2406" s="2">
        <f t="shared" si="417"/>
        <v>0</v>
      </c>
      <c r="L2406" s="2">
        <f>AM2406/SUM(AM1:AM$2583)</f>
        <v>0</v>
      </c>
      <c r="M2406" t="s">
        <v>36</v>
      </c>
      <c r="N2406" t="s">
        <v>5348</v>
      </c>
      <c r="O2406" t="s">
        <v>5349</v>
      </c>
      <c r="P2406" s="1"/>
      <c r="Q2406" s="1"/>
      <c r="R2406" s="1"/>
      <c r="S2406" s="1"/>
      <c r="T2406" s="1"/>
      <c r="U2406" s="1"/>
      <c r="V2406" s="1"/>
      <c r="W2406" s="1">
        <v>310796.98182123801</v>
      </c>
      <c r="X2406" s="1"/>
      <c r="Y2406" s="1"/>
      <c r="Z2406" s="1">
        <v>261190.218616325</v>
      </c>
      <c r="AA2406" s="1"/>
      <c r="AB2406" s="1"/>
      <c r="AC2406" s="1"/>
      <c r="AD2406" s="1"/>
      <c r="AE2406" s="1"/>
      <c r="AF2406" s="1"/>
      <c r="AG2406" s="1">
        <v>876459.94447425497</v>
      </c>
      <c r="AH2406" s="1">
        <v>0</v>
      </c>
      <c r="AI2406" s="1">
        <v>0</v>
      </c>
      <c r="AJ2406" s="1"/>
      <c r="AK2406" s="1"/>
      <c r="AL2406" s="1"/>
      <c r="AM2406" s="1"/>
    </row>
    <row r="2407" spans="1:39" x14ac:dyDescent="0.3">
      <c r="A2407" t="str">
        <f t="shared" si="407"/>
        <v>R&amp;D</v>
      </c>
      <c r="B2407" t="str">
        <f t="shared" si="408"/>
        <v>AJ95</v>
      </c>
      <c r="C2407" t="str">
        <f t="shared" si="409"/>
        <v>R&amp;D- GENERAL SCIENCE/TECHNOLOGY: OTHER (OPERATIONAL SYSTEMS DEVELOPMENT)</v>
      </c>
      <c r="D2407" s="1">
        <f t="shared" si="410"/>
        <v>0</v>
      </c>
      <c r="E2407" s="1">
        <f t="shared" si="411"/>
        <v>1549963.37818302</v>
      </c>
      <c r="F2407" s="1">
        <f t="shared" si="412"/>
        <v>0</v>
      </c>
      <c r="G2407" s="1">
        <f t="shared" si="413"/>
        <v>0</v>
      </c>
      <c r="H2407" s="2">
        <f t="shared" si="414"/>
        <v>-1</v>
      </c>
      <c r="I2407" s="2" t="e">
        <f t="shared" si="415"/>
        <v>#DIV/0!</v>
      </c>
      <c r="J2407" s="2" t="e">
        <f t="shared" si="416"/>
        <v>#DIV/0!</v>
      </c>
      <c r="K2407" s="2">
        <f t="shared" si="417"/>
        <v>0</v>
      </c>
      <c r="L2407" s="2">
        <f>AM2407/SUM(AM1:AM$2583)</f>
        <v>0</v>
      </c>
      <c r="M2407" t="s">
        <v>36</v>
      </c>
      <c r="N2407" t="s">
        <v>5350</v>
      </c>
      <c r="O2407" t="s">
        <v>5351</v>
      </c>
      <c r="P2407" s="1"/>
      <c r="Q2407" s="1"/>
      <c r="R2407" s="1"/>
      <c r="S2407" s="1"/>
      <c r="T2407" s="1"/>
      <c r="U2407" s="1"/>
      <c r="V2407" s="1"/>
      <c r="W2407" s="1">
        <v>258528.003005381</v>
      </c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>
        <v>1285886.32815479</v>
      </c>
      <c r="AK2407" s="1">
        <v>1549963.37818302</v>
      </c>
      <c r="AL2407" s="1">
        <v>0</v>
      </c>
      <c r="AM2407" s="1"/>
    </row>
    <row r="2408" spans="1:39" x14ac:dyDescent="0.3">
      <c r="A2408" t="str">
        <f t="shared" si="407"/>
        <v>R&amp;D</v>
      </c>
      <c r="B2408" t="str">
        <f t="shared" si="408"/>
        <v>AJ96</v>
      </c>
      <c r="C2408" t="str">
        <f t="shared" si="409"/>
        <v>R&amp;D- GENERAL SCIENCE/TECHNOLOGY: OTHER (MANAGEMENT/SUPPORT)</v>
      </c>
      <c r="D2408" s="1">
        <f t="shared" si="410"/>
        <v>0</v>
      </c>
      <c r="E2408" s="1">
        <f t="shared" si="411"/>
        <v>0</v>
      </c>
      <c r="F2408" s="1">
        <f t="shared" si="412"/>
        <v>0</v>
      </c>
      <c r="G2408" s="1">
        <f t="shared" si="413"/>
        <v>0</v>
      </c>
      <c r="H2408" s="2" t="e">
        <f t="shared" si="414"/>
        <v>#DIV/0!</v>
      </c>
      <c r="I2408" s="2" t="e">
        <f t="shared" si="415"/>
        <v>#DIV/0!</v>
      </c>
      <c r="J2408" s="2" t="e">
        <f t="shared" si="416"/>
        <v>#DIV/0!</v>
      </c>
      <c r="K2408" s="2">
        <f t="shared" si="417"/>
        <v>0</v>
      </c>
      <c r="L2408" s="2">
        <f>AM2408/SUM(AM1:AM$2583)</f>
        <v>0</v>
      </c>
      <c r="M2408" t="s">
        <v>36</v>
      </c>
      <c r="N2408" t="s">
        <v>5352</v>
      </c>
      <c r="O2408" t="s">
        <v>5353</v>
      </c>
      <c r="P2408" s="1"/>
      <c r="Q2408" s="1"/>
      <c r="R2408" s="1"/>
      <c r="S2408" s="1">
        <v>68997.876000983495</v>
      </c>
      <c r="T2408" s="1"/>
      <c r="U2408" s="1"/>
      <c r="V2408" s="1"/>
      <c r="W2408" s="1"/>
      <c r="X2408" s="1">
        <v>1609688.60017083</v>
      </c>
      <c r="Y2408" s="1">
        <v>1225533.19099192</v>
      </c>
      <c r="Z2408" s="1">
        <v>1793989.5998539201</v>
      </c>
      <c r="AA2408" s="1">
        <v>10706978.7516759</v>
      </c>
      <c r="AB2408" s="1">
        <v>-23721.571736963899</v>
      </c>
      <c r="AC2408" s="1">
        <v>-11151.377890554601</v>
      </c>
      <c r="AD2408" s="1"/>
      <c r="AE2408" s="1"/>
      <c r="AF2408" s="1"/>
      <c r="AG2408" s="1">
        <v>-7292.2527646578701</v>
      </c>
      <c r="AH2408" s="1"/>
      <c r="AI2408" s="1">
        <v>748884.78899604804</v>
      </c>
      <c r="AJ2408" s="1">
        <v>0</v>
      </c>
      <c r="AK2408" s="1"/>
      <c r="AL2408" s="1"/>
      <c r="AM2408" s="1"/>
    </row>
    <row r="2409" spans="1:39" x14ac:dyDescent="0.3">
      <c r="A2409" t="str">
        <f t="shared" si="407"/>
        <v>R&amp;D</v>
      </c>
      <c r="B2409" t="str">
        <f t="shared" si="408"/>
        <v>AJ97</v>
      </c>
      <c r="C2409" t="str">
        <f t="shared" si="409"/>
        <v>RDTE/Other Sciences - Operational System Develop</v>
      </c>
      <c r="D2409" s="1">
        <f t="shared" si="410"/>
        <v>59930.997412714802</v>
      </c>
      <c r="E2409" s="1">
        <f t="shared" si="411"/>
        <v>0</v>
      </c>
      <c r="F2409" s="1">
        <f t="shared" si="412"/>
        <v>0</v>
      </c>
      <c r="G2409" s="1">
        <f t="shared" si="413"/>
        <v>0</v>
      </c>
      <c r="H2409" s="2" t="e">
        <f t="shared" si="414"/>
        <v>#DIV/0!</v>
      </c>
      <c r="I2409" s="2">
        <f t="shared" si="415"/>
        <v>-1</v>
      </c>
      <c r="J2409" s="2" t="e">
        <f t="shared" si="416"/>
        <v>#DIV/0!</v>
      </c>
      <c r="K2409" s="2">
        <f t="shared" si="417"/>
        <v>0</v>
      </c>
      <c r="L2409" s="2">
        <f>AM2409/SUM(AM1:AM$2583)</f>
        <v>0</v>
      </c>
      <c r="M2409" t="s">
        <v>36</v>
      </c>
      <c r="N2409" t="s">
        <v>5354</v>
      </c>
      <c r="O2409" t="s">
        <v>5355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>
        <v>842159.88390661299</v>
      </c>
      <c r="AE2409" s="1">
        <v>59930.997412714802</v>
      </c>
      <c r="AF2409" s="1">
        <v>0</v>
      </c>
      <c r="AG2409" s="1">
        <v>0</v>
      </c>
      <c r="AH2409" s="1"/>
      <c r="AI2409" s="1"/>
      <c r="AJ2409" s="1"/>
      <c r="AK2409" s="1">
        <v>0</v>
      </c>
      <c r="AL2409" s="1"/>
      <c r="AM2409" s="1"/>
    </row>
    <row r="2410" spans="1:39" x14ac:dyDescent="0.3">
      <c r="A2410" t="str">
        <f t="shared" si="407"/>
        <v>R&amp;D</v>
      </c>
      <c r="B2410" t="str">
        <f t="shared" si="408"/>
        <v>AK11</v>
      </c>
      <c r="C2410" t="str">
        <f t="shared" si="409"/>
        <v>HOUSING (BASIC)</v>
      </c>
      <c r="D2410" s="1">
        <f t="shared" si="410"/>
        <v>0</v>
      </c>
      <c r="E2410" s="1">
        <f t="shared" si="411"/>
        <v>0</v>
      </c>
      <c r="F2410" s="1">
        <f t="shared" si="412"/>
        <v>0</v>
      </c>
      <c r="G2410" s="1">
        <f t="shared" si="413"/>
        <v>0</v>
      </c>
      <c r="H2410" s="2" t="e">
        <f t="shared" si="414"/>
        <v>#DIV/0!</v>
      </c>
      <c r="I2410" s="2" t="e">
        <f t="shared" si="415"/>
        <v>#DIV/0!</v>
      </c>
      <c r="J2410" s="2" t="e">
        <f t="shared" si="416"/>
        <v>#DIV/0!</v>
      </c>
      <c r="K2410" s="2">
        <f t="shared" si="417"/>
        <v>0</v>
      </c>
      <c r="L2410" s="2">
        <f>AM2410/SUM(AM1:AM$2583)</f>
        <v>0</v>
      </c>
      <c r="M2410" t="s">
        <v>36</v>
      </c>
      <c r="N2410" t="s">
        <v>5356</v>
      </c>
      <c r="O2410" t="s">
        <v>5357</v>
      </c>
      <c r="P2410" s="1"/>
      <c r="Q2410" s="1"/>
      <c r="R2410" s="1"/>
      <c r="S2410" s="1"/>
      <c r="T2410" s="1"/>
      <c r="U2410" s="1"/>
      <c r="V2410" s="1"/>
      <c r="W2410" s="1"/>
      <c r="X2410" s="1">
        <v>0</v>
      </c>
      <c r="Y2410" s="1"/>
      <c r="Z2410" s="1">
        <v>143008.91278405199</v>
      </c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</row>
    <row r="2411" spans="1:39" x14ac:dyDescent="0.3">
      <c r="A2411" t="str">
        <f t="shared" si="407"/>
        <v>R&amp;D</v>
      </c>
      <c r="B2411" t="str">
        <f t="shared" si="408"/>
        <v>AK14</v>
      </c>
      <c r="C2411" t="str">
        <f t="shared" si="409"/>
        <v>HOUSING (ENGINEERING)</v>
      </c>
      <c r="D2411" s="1">
        <f t="shared" si="410"/>
        <v>0</v>
      </c>
      <c r="E2411" s="1">
        <f t="shared" si="411"/>
        <v>0</v>
      </c>
      <c r="F2411" s="1">
        <f t="shared" si="412"/>
        <v>247742.98050000001</v>
      </c>
      <c r="G2411" s="1">
        <f t="shared" si="413"/>
        <v>0</v>
      </c>
      <c r="H2411" s="2" t="e">
        <f t="shared" si="414"/>
        <v>#DIV/0!</v>
      </c>
      <c r="I2411" s="2" t="e">
        <f t="shared" si="415"/>
        <v>#DIV/0!</v>
      </c>
      <c r="J2411" s="2">
        <f t="shared" si="416"/>
        <v>0</v>
      </c>
      <c r="K2411" s="2">
        <f t="shared" si="417"/>
        <v>3.1108707278893926E-6</v>
      </c>
      <c r="L2411" s="2">
        <f>AM2411/SUM(AM1:AM$2583)</f>
        <v>0</v>
      </c>
      <c r="M2411" t="s">
        <v>36</v>
      </c>
      <c r="N2411" t="s">
        <v>5358</v>
      </c>
      <c r="O2411" t="s">
        <v>5359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>
        <v>247742.98050000001</v>
      </c>
      <c r="AM2411" s="1"/>
    </row>
    <row r="2412" spans="1:39" x14ac:dyDescent="0.3">
      <c r="A2412" t="str">
        <f t="shared" si="407"/>
        <v>R&amp;D</v>
      </c>
      <c r="B2412" t="str">
        <f t="shared" si="408"/>
        <v>AK15</v>
      </c>
      <c r="C2412" t="str">
        <f t="shared" si="409"/>
        <v>HOUSING (OPERATIONAL)</v>
      </c>
      <c r="D2412" s="1">
        <f t="shared" si="410"/>
        <v>0</v>
      </c>
      <c r="E2412" s="1">
        <f t="shared" si="411"/>
        <v>0</v>
      </c>
      <c r="F2412" s="1">
        <f t="shared" si="412"/>
        <v>0</v>
      </c>
      <c r="G2412" s="1">
        <f t="shared" si="413"/>
        <v>0</v>
      </c>
      <c r="H2412" s="2" t="e">
        <f t="shared" si="414"/>
        <v>#DIV/0!</v>
      </c>
      <c r="I2412" s="2" t="e">
        <f t="shared" si="415"/>
        <v>#DIV/0!</v>
      </c>
      <c r="J2412" s="2" t="e">
        <f t="shared" si="416"/>
        <v>#DIV/0!</v>
      </c>
      <c r="K2412" s="2">
        <f t="shared" si="417"/>
        <v>0</v>
      </c>
      <c r="L2412" s="2">
        <f>AM2412/SUM(AM1:AM$2583)</f>
        <v>0</v>
      </c>
      <c r="M2412" t="s">
        <v>36</v>
      </c>
      <c r="N2412" t="s">
        <v>5360</v>
      </c>
      <c r="O2412" t="s">
        <v>5361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>
        <v>0</v>
      </c>
      <c r="AB2412" s="1">
        <v>0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</row>
    <row r="2413" spans="1:39" x14ac:dyDescent="0.3">
      <c r="A2413" t="str">
        <f t="shared" si="407"/>
        <v>R&amp;D</v>
      </c>
      <c r="B2413" t="str">
        <f t="shared" si="408"/>
        <v>AK16</v>
      </c>
      <c r="C2413" t="str">
        <f t="shared" si="409"/>
        <v>HOUSING (MANAGEMENT/SUPPORT)</v>
      </c>
      <c r="D2413" s="1">
        <f t="shared" si="410"/>
        <v>0</v>
      </c>
      <c r="E2413" s="1">
        <f t="shared" si="411"/>
        <v>0</v>
      </c>
      <c r="F2413" s="1">
        <f t="shared" si="412"/>
        <v>0</v>
      </c>
      <c r="G2413" s="1">
        <f t="shared" si="413"/>
        <v>0</v>
      </c>
      <c r="H2413" s="2" t="e">
        <f t="shared" si="414"/>
        <v>#DIV/0!</v>
      </c>
      <c r="I2413" s="2" t="e">
        <f t="shared" si="415"/>
        <v>#DIV/0!</v>
      </c>
      <c r="J2413" s="2" t="e">
        <f t="shared" si="416"/>
        <v>#DIV/0!</v>
      </c>
      <c r="K2413" s="2">
        <f t="shared" si="417"/>
        <v>0</v>
      </c>
      <c r="L2413" s="2">
        <f>AM2413/SUM(AM1:AM$2583)</f>
        <v>0</v>
      </c>
      <c r="M2413" t="s">
        <v>36</v>
      </c>
      <c r="N2413" t="s">
        <v>5362</v>
      </c>
      <c r="O2413" t="s">
        <v>5363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>
        <v>34926.363140265697</v>
      </c>
      <c r="AG2413" s="1"/>
      <c r="AH2413" s="1"/>
      <c r="AI2413" s="1"/>
      <c r="AJ2413" s="1"/>
      <c r="AK2413" s="1"/>
      <c r="AL2413" s="1"/>
      <c r="AM2413" s="1"/>
    </row>
    <row r="2414" spans="1:39" x14ac:dyDescent="0.3">
      <c r="A2414" t="str">
        <f t="shared" si="407"/>
        <v>R&amp;D</v>
      </c>
      <c r="B2414" t="str">
        <f t="shared" si="408"/>
        <v>AL11</v>
      </c>
      <c r="C2414" t="str">
        <f t="shared" si="409"/>
        <v>EMPLOYMENT (BASIC)</v>
      </c>
      <c r="D2414" s="1">
        <f t="shared" si="410"/>
        <v>0</v>
      </c>
      <c r="E2414" s="1">
        <f t="shared" si="411"/>
        <v>0</v>
      </c>
      <c r="F2414" s="1">
        <f t="shared" si="412"/>
        <v>0</v>
      </c>
      <c r="G2414" s="1">
        <f t="shared" si="413"/>
        <v>0</v>
      </c>
      <c r="H2414" s="2" t="e">
        <f t="shared" si="414"/>
        <v>#DIV/0!</v>
      </c>
      <c r="I2414" s="2" t="e">
        <f t="shared" si="415"/>
        <v>#DIV/0!</v>
      </c>
      <c r="J2414" s="2" t="e">
        <f t="shared" si="416"/>
        <v>#DIV/0!</v>
      </c>
      <c r="K2414" s="2">
        <f t="shared" si="417"/>
        <v>0</v>
      </c>
      <c r="L2414" s="2">
        <f>AM2414/SUM(AM1:AM$2583)</f>
        <v>0</v>
      </c>
      <c r="M2414" t="s">
        <v>36</v>
      </c>
      <c r="N2414" t="s">
        <v>5364</v>
      </c>
      <c r="O2414" t="s">
        <v>5365</v>
      </c>
      <c r="P2414" s="1"/>
      <c r="Q2414" s="1"/>
      <c r="R2414" s="1"/>
      <c r="S2414" s="1">
        <v>40620.958514062098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</row>
    <row r="2415" spans="1:39" x14ac:dyDescent="0.3">
      <c r="A2415" t="str">
        <f t="shared" si="407"/>
        <v>R&amp;D</v>
      </c>
      <c r="B2415" t="str">
        <f t="shared" si="408"/>
        <v>AL12</v>
      </c>
      <c r="C2415" t="str">
        <f t="shared" si="409"/>
        <v>EMPLOYMENT (APPLIED/EXPLORATORY)</v>
      </c>
      <c r="D2415" s="1">
        <f t="shared" si="410"/>
        <v>0</v>
      </c>
      <c r="E2415" s="1">
        <f t="shared" si="411"/>
        <v>204246.32773705799</v>
      </c>
      <c r="F2415" s="1">
        <f t="shared" si="412"/>
        <v>191011.5938</v>
      </c>
      <c r="G2415" s="1">
        <f t="shared" si="413"/>
        <v>200136.65298293799</v>
      </c>
      <c r="H2415" s="2">
        <f t="shared" si="414"/>
        <v>-6.4797903999997852E-2</v>
      </c>
      <c r="I2415" s="2" t="e">
        <f t="shared" si="415"/>
        <v>#DIV/0!</v>
      </c>
      <c r="J2415" s="2">
        <f t="shared" si="416"/>
        <v>1.0477722791659048</v>
      </c>
      <c r="K2415" s="2">
        <f t="shared" si="417"/>
        <v>2.3985033789480829E-6</v>
      </c>
      <c r="L2415" s="2">
        <f>AM2415/SUM(AM1:AM$2583)</f>
        <v>3.9292506976954937E-6</v>
      </c>
      <c r="M2415" t="s">
        <v>36</v>
      </c>
      <c r="N2415" t="s">
        <v>5366</v>
      </c>
      <c r="O2415" t="s">
        <v>5367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>
        <v>204246.32773705799</v>
      </c>
      <c r="AL2415" s="1">
        <v>191011.5938</v>
      </c>
      <c r="AM2415" s="1">
        <v>200136.65298293799</v>
      </c>
    </row>
    <row r="2416" spans="1:39" x14ac:dyDescent="0.3">
      <c r="A2416" t="str">
        <f t="shared" si="407"/>
        <v>R&amp;D</v>
      </c>
      <c r="B2416" t="str">
        <f t="shared" si="408"/>
        <v>AL15</v>
      </c>
      <c r="C2416" t="str">
        <f t="shared" si="409"/>
        <v>EMPLOYMENT (OPERATIONAL)</v>
      </c>
      <c r="D2416" s="1">
        <f t="shared" si="410"/>
        <v>0</v>
      </c>
      <c r="E2416" s="1">
        <f t="shared" si="411"/>
        <v>0</v>
      </c>
      <c r="F2416" s="1">
        <f t="shared" si="412"/>
        <v>0</v>
      </c>
      <c r="G2416" s="1">
        <f t="shared" si="413"/>
        <v>0</v>
      </c>
      <c r="H2416" s="2" t="e">
        <f t="shared" si="414"/>
        <v>#DIV/0!</v>
      </c>
      <c r="I2416" s="2" t="e">
        <f t="shared" si="415"/>
        <v>#DIV/0!</v>
      </c>
      <c r="J2416" s="2" t="e">
        <f t="shared" si="416"/>
        <v>#DIV/0!</v>
      </c>
      <c r="K2416" s="2">
        <f t="shared" si="417"/>
        <v>0</v>
      </c>
      <c r="L2416" s="2">
        <f>AM2416/SUM(AM1:AM$2583)</f>
        <v>0</v>
      </c>
      <c r="M2416" t="s">
        <v>36</v>
      </c>
      <c r="N2416" t="s">
        <v>5368</v>
      </c>
      <c r="O2416" t="s">
        <v>5369</v>
      </c>
      <c r="P2416" s="1"/>
      <c r="Q2416" s="1"/>
      <c r="R2416" s="1"/>
      <c r="S2416" s="1"/>
      <c r="T2416" s="1"/>
      <c r="U2416" s="1">
        <v>97237.362731409594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</row>
    <row r="2417" spans="1:39" x14ac:dyDescent="0.3">
      <c r="A2417" t="str">
        <f t="shared" si="407"/>
        <v>R&amp;D</v>
      </c>
      <c r="B2417" t="str">
        <f t="shared" si="408"/>
        <v>AL16</v>
      </c>
      <c r="C2417" t="str">
        <f t="shared" si="409"/>
        <v>EMPLOYMENT (MANAGEMENT/SUPPORT)</v>
      </c>
      <c r="D2417" s="1">
        <f t="shared" si="410"/>
        <v>0</v>
      </c>
      <c r="E2417" s="1">
        <f t="shared" si="411"/>
        <v>0</v>
      </c>
      <c r="F2417" s="1">
        <f t="shared" si="412"/>
        <v>0</v>
      </c>
      <c r="G2417" s="1">
        <f t="shared" si="413"/>
        <v>0</v>
      </c>
      <c r="H2417" s="2" t="e">
        <f t="shared" si="414"/>
        <v>#DIV/0!</v>
      </c>
      <c r="I2417" s="2" t="e">
        <f t="shared" si="415"/>
        <v>#DIV/0!</v>
      </c>
      <c r="J2417" s="2" t="e">
        <f t="shared" si="416"/>
        <v>#DIV/0!</v>
      </c>
      <c r="K2417" s="2">
        <f t="shared" si="417"/>
        <v>0</v>
      </c>
      <c r="L2417" s="2">
        <f>AM2417/SUM(AM1:AM$2583)</f>
        <v>0</v>
      </c>
      <c r="M2417" t="s">
        <v>36</v>
      </c>
      <c r="N2417" t="s">
        <v>5370</v>
      </c>
      <c r="O2417" t="s">
        <v>5371</v>
      </c>
      <c r="P2417" s="1"/>
      <c r="Q2417" s="1"/>
      <c r="R2417" s="1"/>
      <c r="S2417" s="1"/>
      <c r="T2417" s="1"/>
      <c r="U2417" s="1"/>
      <c r="V2417" s="1"/>
      <c r="W2417" s="1">
        <v>842.34568828471697</v>
      </c>
      <c r="X2417" s="1">
        <v>13330.1577165208</v>
      </c>
      <c r="Y2417" s="1"/>
      <c r="Z2417" s="1">
        <v>-1308.2277160870101</v>
      </c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</row>
    <row r="2418" spans="1:39" x14ac:dyDescent="0.3">
      <c r="A2418" t="str">
        <f t="shared" si="407"/>
        <v>R&amp;D</v>
      </c>
      <c r="B2418" t="str">
        <f t="shared" si="408"/>
        <v>AL24</v>
      </c>
      <c r="C2418" t="str">
        <f t="shared" si="409"/>
        <v>INCOME MAINTENANCE (ENGINEERING)</v>
      </c>
      <c r="D2418" s="1">
        <f t="shared" si="410"/>
        <v>0</v>
      </c>
      <c r="E2418" s="1">
        <f t="shared" si="411"/>
        <v>0</v>
      </c>
      <c r="F2418" s="1">
        <f t="shared" si="412"/>
        <v>0</v>
      </c>
      <c r="G2418" s="1">
        <f t="shared" si="413"/>
        <v>0</v>
      </c>
      <c r="H2418" s="2" t="e">
        <f t="shared" si="414"/>
        <v>#DIV/0!</v>
      </c>
      <c r="I2418" s="2" t="e">
        <f t="shared" si="415"/>
        <v>#DIV/0!</v>
      </c>
      <c r="J2418" s="2" t="e">
        <f t="shared" si="416"/>
        <v>#DIV/0!</v>
      </c>
      <c r="K2418" s="2">
        <f t="shared" si="417"/>
        <v>0</v>
      </c>
      <c r="L2418" s="2">
        <f>AM2418/SUM(AM1:AM$2583)</f>
        <v>0</v>
      </c>
      <c r="M2418" t="s">
        <v>36</v>
      </c>
      <c r="N2418" t="s">
        <v>5372</v>
      </c>
      <c r="O2418" t="s">
        <v>5373</v>
      </c>
      <c r="P2418" s="1"/>
      <c r="Q2418" s="1"/>
      <c r="R2418" s="1"/>
      <c r="S2418" s="1"/>
      <c r="T2418" s="1">
        <v>32278.301432479799</v>
      </c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</row>
    <row r="2419" spans="1:39" x14ac:dyDescent="0.3">
      <c r="A2419" t="str">
        <f t="shared" si="407"/>
        <v>R&amp;D</v>
      </c>
      <c r="B2419" t="str">
        <f t="shared" si="408"/>
        <v>AM12</v>
      </c>
      <c r="C2419" t="str">
        <f t="shared" si="409"/>
        <v>R&amp;D-INTERNATIONAL AFFAIRS-A RES/EXP</v>
      </c>
      <c r="D2419" s="1">
        <f t="shared" si="410"/>
        <v>0</v>
      </c>
      <c r="E2419" s="1">
        <f t="shared" si="411"/>
        <v>374250.65822350298</v>
      </c>
      <c r="F2419" s="1">
        <f t="shared" si="412"/>
        <v>0</v>
      </c>
      <c r="G2419" s="1">
        <f t="shared" si="413"/>
        <v>0</v>
      </c>
      <c r="H2419" s="2">
        <f t="shared" si="414"/>
        <v>-1</v>
      </c>
      <c r="I2419" s="2" t="e">
        <f t="shared" si="415"/>
        <v>#DIV/0!</v>
      </c>
      <c r="J2419" s="2" t="e">
        <f t="shared" si="416"/>
        <v>#DIV/0!</v>
      </c>
      <c r="K2419" s="2">
        <f t="shared" si="417"/>
        <v>0</v>
      </c>
      <c r="L2419" s="2">
        <f>AM2419/SUM(AM1:AM$2583)</f>
        <v>0</v>
      </c>
      <c r="M2419" t="s">
        <v>36</v>
      </c>
      <c r="N2419" t="s">
        <v>5374</v>
      </c>
      <c r="O2419" t="s">
        <v>5375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>
        <v>374250.65822350298</v>
      </c>
      <c r="AL2419" s="1"/>
      <c r="AM2419" s="1"/>
    </row>
    <row r="2420" spans="1:39" x14ac:dyDescent="0.3">
      <c r="A2420" t="str">
        <f t="shared" si="407"/>
        <v>R&amp;D</v>
      </c>
      <c r="B2420" t="str">
        <f t="shared" si="408"/>
        <v>AN11</v>
      </c>
      <c r="C2420" t="str">
        <f t="shared" si="409"/>
        <v>BIOMEDICAL (BASIC)</v>
      </c>
      <c r="D2420" s="1">
        <f t="shared" si="410"/>
        <v>762258.99224161799</v>
      </c>
      <c r="E2420" s="1">
        <f t="shared" si="411"/>
        <v>0</v>
      </c>
      <c r="F2420" s="1">
        <f t="shared" si="412"/>
        <v>50000</v>
      </c>
      <c r="G2420" s="1">
        <f t="shared" si="413"/>
        <v>0</v>
      </c>
      <c r="H2420" s="2" t="e">
        <f t="shared" si="414"/>
        <v>#DIV/0!</v>
      </c>
      <c r="I2420" s="2">
        <f t="shared" si="415"/>
        <v>-0.93440549667644823</v>
      </c>
      <c r="J2420" s="2">
        <f t="shared" si="416"/>
        <v>0</v>
      </c>
      <c r="K2420" s="2">
        <f t="shared" si="417"/>
        <v>6.2784235533353337E-7</v>
      </c>
      <c r="L2420" s="2">
        <f>AM2420/SUM(AM1:AM$2583)</f>
        <v>0</v>
      </c>
      <c r="M2420" t="s">
        <v>36</v>
      </c>
      <c r="N2420" t="s">
        <v>5376</v>
      </c>
      <c r="O2420" t="s">
        <v>5377</v>
      </c>
      <c r="P2420" s="1"/>
      <c r="Q2420" s="1"/>
      <c r="R2420" s="1"/>
      <c r="S2420" s="1">
        <v>7314.42401123525</v>
      </c>
      <c r="T2420" s="1"/>
      <c r="U2420" s="1">
        <v>144076.73967180899</v>
      </c>
      <c r="V2420" s="1">
        <v>70158.403427946905</v>
      </c>
      <c r="W2420" s="1">
        <v>4855544.5457602302</v>
      </c>
      <c r="X2420" s="1">
        <v>13102693.5715158</v>
      </c>
      <c r="Y2420" s="1">
        <v>872304.34664767899</v>
      </c>
      <c r="Z2420" s="1">
        <v>22763.162259913999</v>
      </c>
      <c r="AA2420" s="1">
        <v>48220.161485065903</v>
      </c>
      <c r="AB2420" s="1">
        <v>-2433004.8619709201</v>
      </c>
      <c r="AC2420" s="1">
        <v>-121541.39571440499</v>
      </c>
      <c r="AD2420" s="1">
        <v>844631.58165471698</v>
      </c>
      <c r="AE2420" s="1">
        <v>762258.99224161799</v>
      </c>
      <c r="AF2420" s="1">
        <v>0</v>
      </c>
      <c r="AG2420" s="1"/>
      <c r="AH2420" s="1"/>
      <c r="AI2420" s="1"/>
      <c r="AJ2420" s="1"/>
      <c r="AK2420" s="1"/>
      <c r="AL2420" s="1">
        <v>50000</v>
      </c>
      <c r="AM2420" s="1"/>
    </row>
    <row r="2421" spans="1:39" x14ac:dyDescent="0.3">
      <c r="A2421" t="str">
        <f t="shared" si="407"/>
        <v>R&amp;D</v>
      </c>
      <c r="B2421" t="str">
        <f t="shared" si="408"/>
        <v>AN12</v>
      </c>
      <c r="C2421" t="str">
        <f t="shared" si="409"/>
        <v>BIOMEDICAL (APPLIED/EXPLORATORY)</v>
      </c>
      <c r="D2421" s="1">
        <f t="shared" si="410"/>
        <v>1425337.12848779</v>
      </c>
      <c r="E2421" s="1">
        <f t="shared" si="411"/>
        <v>0</v>
      </c>
      <c r="F2421" s="1">
        <f t="shared" si="412"/>
        <v>0</v>
      </c>
      <c r="G2421" s="1">
        <f t="shared" si="413"/>
        <v>0</v>
      </c>
      <c r="H2421" s="2" t="e">
        <f t="shared" si="414"/>
        <v>#DIV/0!</v>
      </c>
      <c r="I2421" s="2">
        <f t="shared" si="415"/>
        <v>-1</v>
      </c>
      <c r="J2421" s="2" t="e">
        <f t="shared" si="416"/>
        <v>#DIV/0!</v>
      </c>
      <c r="K2421" s="2">
        <f t="shared" si="417"/>
        <v>0</v>
      </c>
      <c r="L2421" s="2">
        <f>AM2421/SUM(AM1:AM$2583)</f>
        <v>0</v>
      </c>
      <c r="M2421" t="s">
        <v>36</v>
      </c>
      <c r="N2421" t="s">
        <v>5378</v>
      </c>
      <c r="O2421" t="s">
        <v>5379</v>
      </c>
      <c r="P2421" s="1"/>
      <c r="Q2421" s="1"/>
      <c r="R2421" s="1"/>
      <c r="S2421" s="1"/>
      <c r="T2421" s="1">
        <v>421469.83038645098</v>
      </c>
      <c r="U2421" s="1"/>
      <c r="V2421" s="1">
        <v>213879.66848127099</v>
      </c>
      <c r="W2421" s="1">
        <v>56226.234488768903</v>
      </c>
      <c r="X2421" s="1">
        <v>147564.84592188601</v>
      </c>
      <c r="Y2421" s="1">
        <v>26392.1198946818</v>
      </c>
      <c r="Z2421" s="1">
        <v>109475.111737593</v>
      </c>
      <c r="AA2421" s="1"/>
      <c r="AB2421" s="1">
        <v>0</v>
      </c>
      <c r="AC2421" s="1">
        <v>352444.46954772499</v>
      </c>
      <c r="AD2421" s="1">
        <v>666167.27374106599</v>
      </c>
      <c r="AE2421" s="1">
        <v>1425337.12848779</v>
      </c>
      <c r="AF2421" s="1">
        <v>0</v>
      </c>
      <c r="AG2421" s="1"/>
      <c r="AH2421" s="1"/>
      <c r="AI2421" s="1"/>
      <c r="AJ2421" s="1">
        <v>23651.939630249901</v>
      </c>
      <c r="AK2421" s="1">
        <v>0</v>
      </c>
      <c r="AL2421" s="1"/>
      <c r="AM2421" s="1"/>
    </row>
    <row r="2422" spans="1:39" x14ac:dyDescent="0.3">
      <c r="A2422" t="str">
        <f t="shared" si="407"/>
        <v>R&amp;D</v>
      </c>
      <c r="B2422" t="str">
        <f t="shared" si="408"/>
        <v>AN13</v>
      </c>
      <c r="C2422" t="str">
        <f t="shared" si="409"/>
        <v>BIOMEDICAL (ADVANCED)</v>
      </c>
      <c r="D2422" s="1">
        <f t="shared" si="410"/>
        <v>0</v>
      </c>
      <c r="E2422" s="1">
        <f t="shared" si="411"/>
        <v>0</v>
      </c>
      <c r="F2422" s="1">
        <f t="shared" si="412"/>
        <v>0</v>
      </c>
      <c r="G2422" s="1">
        <f t="shared" si="413"/>
        <v>0</v>
      </c>
      <c r="H2422" s="2" t="e">
        <f t="shared" si="414"/>
        <v>#DIV/0!</v>
      </c>
      <c r="I2422" s="2" t="e">
        <f t="shared" si="415"/>
        <v>#DIV/0!</v>
      </c>
      <c r="J2422" s="2" t="e">
        <f t="shared" si="416"/>
        <v>#DIV/0!</v>
      </c>
      <c r="K2422" s="2">
        <f t="shared" si="417"/>
        <v>0</v>
      </c>
      <c r="L2422" s="2">
        <f>AM2422/SUM(AM1:AM$2583)</f>
        <v>0</v>
      </c>
      <c r="M2422" t="s">
        <v>36</v>
      </c>
      <c r="N2422" t="s">
        <v>5380</v>
      </c>
      <c r="O2422" t="s">
        <v>5381</v>
      </c>
      <c r="P2422" s="1"/>
      <c r="Q2422" s="1"/>
      <c r="R2422" s="1"/>
      <c r="S2422" s="1"/>
      <c r="T2422" s="1"/>
      <c r="U2422" s="1">
        <v>850153.819893101</v>
      </c>
      <c r="V2422" s="1"/>
      <c r="W2422" s="1">
        <v>0</v>
      </c>
      <c r="X2422" s="1">
        <v>413210.89492825599</v>
      </c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</row>
    <row r="2423" spans="1:39" x14ac:dyDescent="0.3">
      <c r="A2423" t="str">
        <f t="shared" si="407"/>
        <v>R&amp;D</v>
      </c>
      <c r="B2423" t="str">
        <f t="shared" si="408"/>
        <v>AN14</v>
      </c>
      <c r="C2423" t="str">
        <f t="shared" si="409"/>
        <v>BIOMEDICAL (ENGINEERING)</v>
      </c>
      <c r="D2423" s="1">
        <f t="shared" si="410"/>
        <v>0</v>
      </c>
      <c r="E2423" s="1">
        <f t="shared" si="411"/>
        <v>0</v>
      </c>
      <c r="F2423" s="1">
        <f t="shared" si="412"/>
        <v>0</v>
      </c>
      <c r="G2423" s="1">
        <f t="shared" si="413"/>
        <v>0</v>
      </c>
      <c r="H2423" s="2" t="e">
        <f t="shared" si="414"/>
        <v>#DIV/0!</v>
      </c>
      <c r="I2423" s="2" t="e">
        <f t="shared" si="415"/>
        <v>#DIV/0!</v>
      </c>
      <c r="J2423" s="2" t="e">
        <f t="shared" si="416"/>
        <v>#DIV/0!</v>
      </c>
      <c r="K2423" s="2">
        <f t="shared" si="417"/>
        <v>0</v>
      </c>
      <c r="L2423" s="2">
        <f>AM2423/SUM(AM1:AM$2583)</f>
        <v>0</v>
      </c>
      <c r="M2423" t="s">
        <v>36</v>
      </c>
      <c r="N2423" t="s">
        <v>5382</v>
      </c>
      <c r="O2423" t="s">
        <v>5383</v>
      </c>
      <c r="P2423" s="1"/>
      <c r="Q2423" s="1"/>
      <c r="R2423" s="1"/>
      <c r="S2423" s="1"/>
      <c r="T2423" s="1"/>
      <c r="U2423" s="1"/>
      <c r="V2423" s="1">
        <v>643841.067727571</v>
      </c>
      <c r="W2423" s="1">
        <v>2922615.2148457202</v>
      </c>
      <c r="X2423" s="1">
        <v>0</v>
      </c>
      <c r="Y2423" s="1">
        <v>0</v>
      </c>
      <c r="Z2423" s="1">
        <v>2282659.65865824</v>
      </c>
      <c r="AA2423" s="1">
        <v>1868219.6786422599</v>
      </c>
      <c r="AB2423" s="1"/>
      <c r="AC2423" s="1">
        <v>-237157.86098658401</v>
      </c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</row>
    <row r="2424" spans="1:39" x14ac:dyDescent="0.3">
      <c r="A2424" t="str">
        <f t="shared" si="407"/>
        <v>R&amp;D</v>
      </c>
      <c r="B2424" t="str">
        <f t="shared" si="408"/>
        <v>AN15</v>
      </c>
      <c r="C2424" t="str">
        <f t="shared" si="409"/>
        <v>BIOMEDICAL (OPERATIONAL)</v>
      </c>
      <c r="D2424" s="1">
        <f t="shared" si="410"/>
        <v>0</v>
      </c>
      <c r="E2424" s="1">
        <f t="shared" si="411"/>
        <v>0</v>
      </c>
      <c r="F2424" s="1">
        <f t="shared" si="412"/>
        <v>0</v>
      </c>
      <c r="G2424" s="1">
        <f t="shared" si="413"/>
        <v>0</v>
      </c>
      <c r="H2424" s="2" t="e">
        <f t="shared" si="414"/>
        <v>#DIV/0!</v>
      </c>
      <c r="I2424" s="2" t="e">
        <f t="shared" si="415"/>
        <v>#DIV/0!</v>
      </c>
      <c r="J2424" s="2" t="e">
        <f t="shared" si="416"/>
        <v>#DIV/0!</v>
      </c>
      <c r="K2424" s="2">
        <f t="shared" si="417"/>
        <v>0</v>
      </c>
      <c r="L2424" s="2">
        <f>AM2424/SUM(AM1:AM$2583)</f>
        <v>0</v>
      </c>
      <c r="M2424" t="s">
        <v>36</v>
      </c>
      <c r="N2424" t="s">
        <v>5384</v>
      </c>
      <c r="O2424" t="s">
        <v>5385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>
        <v>6423.7861361524001</v>
      </c>
      <c r="AG2424" s="1"/>
      <c r="AH2424" s="1"/>
      <c r="AI2424" s="1"/>
      <c r="AJ2424" s="1"/>
      <c r="AK2424" s="1"/>
      <c r="AL2424" s="1"/>
      <c r="AM2424" s="1"/>
    </row>
    <row r="2425" spans="1:39" x14ac:dyDescent="0.3">
      <c r="A2425" t="str">
        <f t="shared" si="407"/>
        <v>R&amp;D</v>
      </c>
      <c r="B2425" t="str">
        <f t="shared" si="408"/>
        <v>AN16</v>
      </c>
      <c r="C2425" t="str">
        <f t="shared" si="409"/>
        <v>BIOMEDICAL (MANAGEMENT/SUPPORT)</v>
      </c>
      <c r="D2425" s="1">
        <f t="shared" si="410"/>
        <v>0</v>
      </c>
      <c r="E2425" s="1">
        <f t="shared" si="411"/>
        <v>0</v>
      </c>
      <c r="F2425" s="1">
        <f t="shared" si="412"/>
        <v>0</v>
      </c>
      <c r="G2425" s="1">
        <f t="shared" si="413"/>
        <v>0</v>
      </c>
      <c r="H2425" s="2" t="e">
        <f t="shared" si="414"/>
        <v>#DIV/0!</v>
      </c>
      <c r="I2425" s="2" t="e">
        <f t="shared" si="415"/>
        <v>#DIV/0!</v>
      </c>
      <c r="J2425" s="2" t="e">
        <f t="shared" si="416"/>
        <v>#DIV/0!</v>
      </c>
      <c r="K2425" s="2">
        <f t="shared" si="417"/>
        <v>0</v>
      </c>
      <c r="L2425" s="2">
        <f>AM2425/SUM(AM1:AM$2583)</f>
        <v>0</v>
      </c>
      <c r="M2425" t="s">
        <v>36</v>
      </c>
      <c r="N2425" t="s">
        <v>5386</v>
      </c>
      <c r="O2425" t="s">
        <v>5387</v>
      </c>
      <c r="P2425" s="1"/>
      <c r="Q2425" s="1"/>
      <c r="R2425" s="1"/>
      <c r="S2425" s="1"/>
      <c r="T2425" s="1"/>
      <c r="U2425" s="1"/>
      <c r="V2425" s="1">
        <v>21861.235472287299</v>
      </c>
      <c r="W2425" s="1">
        <v>31756.024203250701</v>
      </c>
      <c r="X2425" s="1"/>
      <c r="Y2425" s="1"/>
      <c r="Z2425" s="1">
        <v>18930.055051779102</v>
      </c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</row>
    <row r="2426" spans="1:39" x14ac:dyDescent="0.3">
      <c r="A2426" t="str">
        <f t="shared" si="407"/>
        <v>R&amp;D</v>
      </c>
      <c r="B2426" t="str">
        <f t="shared" si="408"/>
        <v>AN21</v>
      </c>
      <c r="C2426" t="str">
        <f t="shared" si="409"/>
        <v>DRUGS DEPENDENCY (BASIC)</v>
      </c>
      <c r="D2426" s="1">
        <f t="shared" si="410"/>
        <v>0</v>
      </c>
      <c r="E2426" s="1">
        <f t="shared" si="411"/>
        <v>0</v>
      </c>
      <c r="F2426" s="1">
        <f t="shared" si="412"/>
        <v>0</v>
      </c>
      <c r="G2426" s="1">
        <f t="shared" si="413"/>
        <v>0</v>
      </c>
      <c r="H2426" s="2" t="e">
        <f t="shared" si="414"/>
        <v>#DIV/0!</v>
      </c>
      <c r="I2426" s="2" t="e">
        <f t="shared" si="415"/>
        <v>#DIV/0!</v>
      </c>
      <c r="J2426" s="2" t="e">
        <f t="shared" si="416"/>
        <v>#DIV/0!</v>
      </c>
      <c r="K2426" s="2">
        <f t="shared" si="417"/>
        <v>0</v>
      </c>
      <c r="L2426" s="2">
        <f>AM2426/SUM(AM1:AM$2583)</f>
        <v>0</v>
      </c>
      <c r="M2426" t="s">
        <v>36</v>
      </c>
      <c r="N2426" t="s">
        <v>5388</v>
      </c>
      <c r="O2426" t="s">
        <v>5389</v>
      </c>
      <c r="P2426" s="1"/>
      <c r="Q2426" s="1"/>
      <c r="R2426" s="1"/>
      <c r="S2426" s="1"/>
      <c r="T2426" s="1"/>
      <c r="U2426" s="1"/>
      <c r="V2426" s="1">
        <v>10276.290657541</v>
      </c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</row>
    <row r="2427" spans="1:39" x14ac:dyDescent="0.3">
      <c r="A2427" t="str">
        <f t="shared" si="407"/>
        <v>R&amp;D</v>
      </c>
      <c r="B2427" t="str">
        <f t="shared" si="408"/>
        <v>AN26</v>
      </c>
      <c r="C2427" t="str">
        <f t="shared" si="409"/>
        <v>R&amp;D- MEDICAL: DRUG DEPENDENCY (MANAGEMENT/SUPPORT)</v>
      </c>
      <c r="D2427" s="1">
        <f t="shared" si="410"/>
        <v>0</v>
      </c>
      <c r="E2427" s="1">
        <f t="shared" si="411"/>
        <v>0</v>
      </c>
      <c r="F2427" s="1">
        <f t="shared" si="412"/>
        <v>0</v>
      </c>
      <c r="G2427" s="1">
        <f t="shared" si="413"/>
        <v>0</v>
      </c>
      <c r="H2427" s="2" t="e">
        <f t="shared" si="414"/>
        <v>#DIV/0!</v>
      </c>
      <c r="I2427" s="2" t="e">
        <f t="shared" si="415"/>
        <v>#DIV/0!</v>
      </c>
      <c r="J2427" s="2" t="e">
        <f t="shared" si="416"/>
        <v>#DIV/0!</v>
      </c>
      <c r="K2427" s="2">
        <f t="shared" si="417"/>
        <v>0</v>
      </c>
      <c r="L2427" s="2">
        <f>AM2427/SUM(AM1:AM$2583)</f>
        <v>0</v>
      </c>
      <c r="M2427" t="s">
        <v>36</v>
      </c>
      <c r="N2427" t="s">
        <v>5390</v>
      </c>
      <c r="O2427" t="s">
        <v>5391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>
        <v>5947.9501260670404</v>
      </c>
      <c r="AG2427" s="1">
        <v>5843.6194924736501</v>
      </c>
      <c r="AH2427" s="1">
        <v>5709.5574894367301</v>
      </c>
      <c r="AI2427" s="1"/>
      <c r="AJ2427" s="1"/>
      <c r="AK2427" s="1"/>
      <c r="AL2427" s="1"/>
      <c r="AM2427" s="1"/>
    </row>
    <row r="2428" spans="1:39" x14ac:dyDescent="0.3">
      <c r="A2428" t="str">
        <f t="shared" si="407"/>
        <v>R&amp;D</v>
      </c>
      <c r="B2428" t="str">
        <f t="shared" si="408"/>
        <v>AN31</v>
      </c>
      <c r="C2428" t="str">
        <f t="shared" si="409"/>
        <v>ALCOHOL DEPENDENCY (BASIC)</v>
      </c>
      <c r="D2428" s="1">
        <f t="shared" si="410"/>
        <v>0</v>
      </c>
      <c r="E2428" s="1">
        <f t="shared" si="411"/>
        <v>0</v>
      </c>
      <c r="F2428" s="1">
        <f t="shared" si="412"/>
        <v>0</v>
      </c>
      <c r="G2428" s="1">
        <f t="shared" si="413"/>
        <v>27009.6625088494</v>
      </c>
      <c r="H2428" s="2" t="e">
        <f t="shared" si="414"/>
        <v>#DIV/0!</v>
      </c>
      <c r="I2428" s="2" t="e">
        <f t="shared" si="415"/>
        <v>#DIV/0!</v>
      </c>
      <c r="J2428" s="2" t="e">
        <f t="shared" si="416"/>
        <v>#DIV/0!</v>
      </c>
      <c r="K2428" s="2">
        <f t="shared" si="417"/>
        <v>0</v>
      </c>
      <c r="L2428" s="2">
        <f>AM2428/SUM(AM1:AM$2583)</f>
        <v>5.3027635705721488E-7</v>
      </c>
      <c r="M2428" t="s">
        <v>36</v>
      </c>
      <c r="N2428" t="s">
        <v>5392</v>
      </c>
      <c r="O2428" t="s">
        <v>5393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>
        <v>27009.6625088494</v>
      </c>
    </row>
    <row r="2429" spans="1:39" x14ac:dyDescent="0.3">
      <c r="A2429" t="str">
        <f t="shared" si="407"/>
        <v>R&amp;D</v>
      </c>
      <c r="B2429" t="str">
        <f t="shared" si="408"/>
        <v>AN33</v>
      </c>
      <c r="C2429" t="str">
        <f t="shared" si="409"/>
        <v>ALCOHOL DEPENDENCY (ADVANCED)</v>
      </c>
      <c r="D2429" s="1">
        <f t="shared" si="410"/>
        <v>0</v>
      </c>
      <c r="E2429" s="1">
        <f t="shared" si="411"/>
        <v>0</v>
      </c>
      <c r="F2429" s="1">
        <f t="shared" si="412"/>
        <v>16800</v>
      </c>
      <c r="G2429" s="1">
        <f t="shared" si="413"/>
        <v>0</v>
      </c>
      <c r="H2429" s="2" t="e">
        <f t="shared" si="414"/>
        <v>#DIV/0!</v>
      </c>
      <c r="I2429" s="2" t="e">
        <f t="shared" si="415"/>
        <v>#DIV/0!</v>
      </c>
      <c r="J2429" s="2">
        <f t="shared" si="416"/>
        <v>0</v>
      </c>
      <c r="K2429" s="2">
        <f t="shared" si="417"/>
        <v>2.109550313920672E-7</v>
      </c>
      <c r="L2429" s="2">
        <f>AM2429/SUM(AM1:AM$2583)</f>
        <v>0</v>
      </c>
      <c r="M2429" t="s">
        <v>36</v>
      </c>
      <c r="N2429" t="s">
        <v>5394</v>
      </c>
      <c r="O2429" t="s">
        <v>5395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>
        <v>16800</v>
      </c>
      <c r="AM2429" s="1">
        <v>0</v>
      </c>
    </row>
    <row r="2430" spans="1:39" x14ac:dyDescent="0.3">
      <c r="A2430" t="str">
        <f t="shared" si="407"/>
        <v>R&amp;D</v>
      </c>
      <c r="B2430" t="str">
        <f t="shared" si="408"/>
        <v>AN35</v>
      </c>
      <c r="C2430" t="str">
        <f t="shared" si="409"/>
        <v>ALCOHOL DEPENDENCY (OPERATIONAL)</v>
      </c>
      <c r="D2430" s="1">
        <f t="shared" si="410"/>
        <v>0</v>
      </c>
      <c r="E2430" s="1">
        <f t="shared" si="411"/>
        <v>799967.79915257997</v>
      </c>
      <c r="F2430" s="1">
        <f t="shared" si="412"/>
        <v>0</v>
      </c>
      <c r="G2430" s="1">
        <f t="shared" si="413"/>
        <v>0</v>
      </c>
      <c r="H2430" s="2">
        <f t="shared" si="414"/>
        <v>-1</v>
      </c>
      <c r="I2430" s="2" t="e">
        <f t="shared" si="415"/>
        <v>#DIV/0!</v>
      </c>
      <c r="J2430" s="2" t="e">
        <f t="shared" si="416"/>
        <v>#DIV/0!</v>
      </c>
      <c r="K2430" s="2">
        <f t="shared" si="417"/>
        <v>0</v>
      </c>
      <c r="L2430" s="2">
        <f>AM2430/SUM(AM1:AM$2583)</f>
        <v>0</v>
      </c>
      <c r="M2430" t="s">
        <v>36</v>
      </c>
      <c r="N2430" t="s">
        <v>5396</v>
      </c>
      <c r="O2430" t="s">
        <v>5397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>
        <v>56727.489587079799</v>
      </c>
      <c r="AB2430" s="1"/>
      <c r="AC2430" s="1"/>
      <c r="AD2430" s="1"/>
      <c r="AE2430" s="1"/>
      <c r="AF2430" s="1"/>
      <c r="AG2430" s="1"/>
      <c r="AH2430" s="1"/>
      <c r="AI2430" s="1"/>
      <c r="AJ2430" s="1"/>
      <c r="AK2430" s="1">
        <v>799967.79915257997</v>
      </c>
      <c r="AL2430" s="1">
        <v>0</v>
      </c>
      <c r="AM2430" s="1"/>
    </row>
    <row r="2431" spans="1:39" x14ac:dyDescent="0.3">
      <c r="A2431" t="str">
        <f t="shared" si="407"/>
        <v>R&amp;D</v>
      </c>
      <c r="B2431" t="str">
        <f t="shared" si="408"/>
        <v>AN41</v>
      </c>
      <c r="C2431" t="str">
        <f t="shared" si="409"/>
        <v>HEALTH SERVICES (BASIC)</v>
      </c>
      <c r="D2431" s="1">
        <f t="shared" si="410"/>
        <v>-2403.6929244194598</v>
      </c>
      <c r="E2431" s="1">
        <f t="shared" si="411"/>
        <v>0</v>
      </c>
      <c r="F2431" s="1">
        <f t="shared" si="412"/>
        <v>0</v>
      </c>
      <c r="G2431" s="1">
        <f t="shared" si="413"/>
        <v>0</v>
      </c>
      <c r="H2431" s="2" t="e">
        <f t="shared" si="414"/>
        <v>#DIV/0!</v>
      </c>
      <c r="I2431" s="2">
        <f t="shared" si="415"/>
        <v>-1</v>
      </c>
      <c r="J2431" s="2" t="e">
        <f t="shared" si="416"/>
        <v>#DIV/0!</v>
      </c>
      <c r="K2431" s="2">
        <f t="shared" si="417"/>
        <v>0</v>
      </c>
      <c r="L2431" s="2">
        <f>AM2431/SUM(AM1:AM$2583)</f>
        <v>0</v>
      </c>
      <c r="M2431" t="s">
        <v>36</v>
      </c>
      <c r="N2431" t="s">
        <v>5398</v>
      </c>
      <c r="O2431" t="s">
        <v>5399</v>
      </c>
      <c r="P2431" s="1"/>
      <c r="Q2431" s="1">
        <v>579967.35783343797</v>
      </c>
      <c r="R2431" s="1">
        <v>54353.804414639897</v>
      </c>
      <c r="S2431" s="1"/>
      <c r="T2431" s="1"/>
      <c r="U2431" s="1"/>
      <c r="V2431" s="1"/>
      <c r="W2431" s="1"/>
      <c r="X2431" s="1"/>
      <c r="Y2431" s="1">
        <v>2458707.3122784598</v>
      </c>
      <c r="Z2431" s="1">
        <v>392217.01239285601</v>
      </c>
      <c r="AA2431" s="1">
        <v>2610560.7581979102</v>
      </c>
      <c r="AB2431" s="1">
        <v>1319124.60085416</v>
      </c>
      <c r="AC2431" s="1">
        <v>82482.480460237799</v>
      </c>
      <c r="AD2431" s="1">
        <v>91232.5241036753</v>
      </c>
      <c r="AE2431" s="1">
        <v>-2403.6929244194598</v>
      </c>
      <c r="AF2431" s="1">
        <v>-30265.870015991299</v>
      </c>
      <c r="AG2431" s="1"/>
      <c r="AH2431" s="1">
        <v>-7821.8311208838004</v>
      </c>
      <c r="AI2431" s="1"/>
      <c r="AJ2431" s="1"/>
      <c r="AK2431" s="1"/>
      <c r="AL2431" s="1"/>
      <c r="AM2431" s="1"/>
    </row>
    <row r="2432" spans="1:39" x14ac:dyDescent="0.3">
      <c r="A2432" t="str">
        <f t="shared" si="407"/>
        <v>R&amp;D</v>
      </c>
      <c r="B2432" t="str">
        <f t="shared" si="408"/>
        <v>AN42</v>
      </c>
      <c r="C2432" t="str">
        <f t="shared" si="409"/>
        <v>R&amp;D- MEDICAL: HEALTH SERVICES (APPLIED RESEARCH/EXPLORATORY DEVELOPMENT)</v>
      </c>
      <c r="D2432" s="1">
        <f t="shared" si="410"/>
        <v>2804636.77222883</v>
      </c>
      <c r="E2432" s="1">
        <f t="shared" si="411"/>
        <v>0</v>
      </c>
      <c r="F2432" s="1">
        <f t="shared" si="412"/>
        <v>0</v>
      </c>
      <c r="G2432" s="1">
        <f t="shared" si="413"/>
        <v>0</v>
      </c>
      <c r="H2432" s="2" t="e">
        <f t="shared" si="414"/>
        <v>#DIV/0!</v>
      </c>
      <c r="I2432" s="2">
        <f t="shared" si="415"/>
        <v>-1</v>
      </c>
      <c r="J2432" s="2" t="e">
        <f t="shared" si="416"/>
        <v>#DIV/0!</v>
      </c>
      <c r="K2432" s="2">
        <f t="shared" si="417"/>
        <v>0</v>
      </c>
      <c r="L2432" s="2">
        <f>AM2432/SUM(AM1:AM$2583)</f>
        <v>0</v>
      </c>
      <c r="M2432" t="s">
        <v>36</v>
      </c>
      <c r="N2432" t="s">
        <v>5400</v>
      </c>
      <c r="O2432" t="s">
        <v>5401</v>
      </c>
      <c r="P2432" s="1"/>
      <c r="Q2432" s="1"/>
      <c r="R2432" s="1"/>
      <c r="S2432" s="1"/>
      <c r="T2432" s="1"/>
      <c r="U2432" s="1"/>
      <c r="V2432" s="1"/>
      <c r="W2432" s="1">
        <v>0</v>
      </c>
      <c r="X2432" s="1"/>
      <c r="Y2432" s="1"/>
      <c r="Z2432" s="1"/>
      <c r="AA2432" s="1">
        <v>702782.55286939896</v>
      </c>
      <c r="AB2432" s="1">
        <v>1090552.53054345</v>
      </c>
      <c r="AC2432" s="1">
        <v>1259220.06115875</v>
      </c>
      <c r="AD2432" s="1">
        <v>2637940.1491591102</v>
      </c>
      <c r="AE2432" s="1">
        <v>2804636.77222883</v>
      </c>
      <c r="AF2432" s="1">
        <v>1088942.2332514201</v>
      </c>
      <c r="AG2432" s="1">
        <v>956384.70558258996</v>
      </c>
      <c r="AH2432" s="1">
        <v>957381.169129621</v>
      </c>
      <c r="AI2432" s="1">
        <v>286231.51075809699</v>
      </c>
      <c r="AJ2432" s="1"/>
      <c r="AK2432" s="1"/>
      <c r="AL2432" s="1"/>
      <c r="AM2432" s="1"/>
    </row>
    <row r="2433" spans="1:39" x14ac:dyDescent="0.3">
      <c r="A2433" t="str">
        <f t="shared" ref="A2433:A2496" si="418">M2433</f>
        <v>R&amp;D</v>
      </c>
      <c r="B2433" t="str">
        <f t="shared" ref="B2433:B2496" si="419">N2433</f>
        <v>AN43</v>
      </c>
      <c r="C2433" t="str">
        <f t="shared" ref="C2433:C2496" si="420">O2433</f>
        <v>HEALTH SERVICES (ADVANCED)</v>
      </c>
      <c r="D2433" s="1">
        <f t="shared" ref="D2433:D2496" si="421">AE2433</f>
        <v>0</v>
      </c>
      <c r="E2433" s="1">
        <f t="shared" ref="E2433:E2496" si="422">AK2433</f>
        <v>0</v>
      </c>
      <c r="F2433" s="1">
        <f t="shared" ref="F2433:F2496" si="423">AL2433</f>
        <v>1700000</v>
      </c>
      <c r="G2433" s="1">
        <f t="shared" ref="G2433:G2496" si="424">AM2433</f>
        <v>0</v>
      </c>
      <c r="H2433" s="2" t="e">
        <f t="shared" si="414"/>
        <v>#DIV/0!</v>
      </c>
      <c r="I2433" s="2" t="e">
        <f t="shared" si="415"/>
        <v>#DIV/0!</v>
      </c>
      <c r="J2433" s="2">
        <f t="shared" si="416"/>
        <v>0</v>
      </c>
      <c r="K2433" s="2">
        <f t="shared" si="417"/>
        <v>2.1346640081340133E-5</v>
      </c>
      <c r="L2433" s="2">
        <f>AM2433/SUM(AM1:AM$2583)</f>
        <v>0</v>
      </c>
      <c r="M2433" t="s">
        <v>36</v>
      </c>
      <c r="N2433" t="s">
        <v>5402</v>
      </c>
      <c r="O2433" t="s">
        <v>5403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>
        <v>14779.587141021801</v>
      </c>
      <c r="Z2433" s="1"/>
      <c r="AA2433" s="1"/>
      <c r="AB2433" s="1">
        <v>2648694.5045946301</v>
      </c>
      <c r="AC2433" s="1">
        <v>1690862.7523161599</v>
      </c>
      <c r="AD2433" s="1"/>
      <c r="AE2433" s="1"/>
      <c r="AF2433" s="1"/>
      <c r="AG2433" s="1"/>
      <c r="AH2433" s="1"/>
      <c r="AI2433" s="1"/>
      <c r="AJ2433" s="1"/>
      <c r="AK2433" s="1"/>
      <c r="AL2433" s="1">
        <v>1700000</v>
      </c>
      <c r="AM2433" s="1">
        <v>0</v>
      </c>
    </row>
    <row r="2434" spans="1:39" x14ac:dyDescent="0.3">
      <c r="A2434" t="str">
        <f t="shared" si="418"/>
        <v>R&amp;D</v>
      </c>
      <c r="B2434" t="str">
        <f t="shared" si="419"/>
        <v>AN45</v>
      </c>
      <c r="C2434" t="str">
        <f t="shared" si="420"/>
        <v>HEALTH SERVICES (OPERATIONAL)</v>
      </c>
      <c r="D2434" s="1">
        <f t="shared" si="421"/>
        <v>0</v>
      </c>
      <c r="E2434" s="1">
        <f t="shared" si="422"/>
        <v>83332566.643434897</v>
      </c>
      <c r="F2434" s="1">
        <f t="shared" si="423"/>
        <v>15169083.9004</v>
      </c>
      <c r="G2434" s="1">
        <f t="shared" si="424"/>
        <v>0</v>
      </c>
      <c r="H2434" s="2">
        <f t="shared" ref="H2434:H2497" si="425">AL2434/AK2434-1</f>
        <v>-0.81796931846218313</v>
      </c>
      <c r="I2434" s="2" t="e">
        <f t="shared" ref="I2434:I2497" si="426">AL2434/AE2434-1</f>
        <v>#DIV/0!</v>
      </c>
      <c r="J2434" s="2">
        <f t="shared" ref="J2434:J2497" si="427">AM2434/AL2434</f>
        <v>0</v>
      </c>
      <c r="K2434" s="2">
        <f t="shared" ref="K2434:K2497" si="428">AL2434/SUM(AL$1:AL$2583)</f>
        <v>1.9047586728558234E-4</v>
      </c>
      <c r="L2434" s="2">
        <f>AM2434/SUM(AM1:AM$2583)</f>
        <v>0</v>
      </c>
      <c r="M2434" t="s">
        <v>36</v>
      </c>
      <c r="N2434" t="s">
        <v>5404</v>
      </c>
      <c r="O2434" t="s">
        <v>5405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>
        <v>105495.483025257</v>
      </c>
      <c r="AA2434" s="1"/>
      <c r="AB2434" s="1">
        <v>-9427.7494482011807</v>
      </c>
      <c r="AC2434" s="1"/>
      <c r="AD2434" s="1"/>
      <c r="AE2434" s="1"/>
      <c r="AF2434" s="1"/>
      <c r="AG2434" s="1"/>
      <c r="AH2434" s="1"/>
      <c r="AI2434" s="1"/>
      <c r="AJ2434" s="1"/>
      <c r="AK2434" s="1">
        <v>83332566.643434897</v>
      </c>
      <c r="AL2434" s="1">
        <v>15169083.9004</v>
      </c>
      <c r="AM2434" s="1"/>
    </row>
    <row r="2435" spans="1:39" x14ac:dyDescent="0.3">
      <c r="A2435" t="str">
        <f t="shared" si="418"/>
        <v>R&amp;D</v>
      </c>
      <c r="B2435" t="str">
        <f t="shared" si="419"/>
        <v>AN46</v>
      </c>
      <c r="C2435" t="str">
        <f t="shared" si="420"/>
        <v>R&amp;D- MEDICAL: HEALTH SERVICES (MANAGEMENT/SUPPORT)</v>
      </c>
      <c r="D2435" s="1">
        <f t="shared" si="421"/>
        <v>52710.538959481899</v>
      </c>
      <c r="E2435" s="1">
        <f t="shared" si="422"/>
        <v>212734.21568550501</v>
      </c>
      <c r="F2435" s="1">
        <f t="shared" si="423"/>
        <v>16250</v>
      </c>
      <c r="G2435" s="1">
        <f t="shared" si="424"/>
        <v>15499.2236658239</v>
      </c>
      <c r="H2435" s="2">
        <f t="shared" si="425"/>
        <v>-0.92361360419791083</v>
      </c>
      <c r="I2435" s="2">
        <f t="shared" si="426"/>
        <v>-0.6917125053019999</v>
      </c>
      <c r="J2435" s="2">
        <f t="shared" si="427"/>
        <v>0.95379837943531687</v>
      </c>
      <c r="K2435" s="2">
        <f t="shared" si="428"/>
        <v>2.0404876548339834E-7</v>
      </c>
      <c r="L2435" s="2">
        <f>AM2435/SUM(AM1:AM$2583)</f>
        <v>3.0429376376084859E-7</v>
      </c>
      <c r="M2435" t="s">
        <v>36</v>
      </c>
      <c r="N2435" t="s">
        <v>5406</v>
      </c>
      <c r="O2435" t="s">
        <v>5407</v>
      </c>
      <c r="P2435" s="1"/>
      <c r="Q2435" s="1">
        <v>0</v>
      </c>
      <c r="R2435" s="1"/>
      <c r="S2435" s="1">
        <v>91430.300140440595</v>
      </c>
      <c r="T2435" s="1">
        <v>111531.200064854</v>
      </c>
      <c r="U2435" s="1"/>
      <c r="V2435" s="1"/>
      <c r="W2435" s="1">
        <v>-122224.495451807</v>
      </c>
      <c r="X2435" s="1">
        <v>49089.1077333762</v>
      </c>
      <c r="Y2435" s="1">
        <v>96183.441744178199</v>
      </c>
      <c r="Z2435" s="1">
        <v>88178.2631693328</v>
      </c>
      <c r="AA2435" s="1">
        <v>107684.717050954</v>
      </c>
      <c r="AB2435" s="1">
        <v>83536.924784061106</v>
      </c>
      <c r="AC2435" s="1">
        <v>100381.903284452</v>
      </c>
      <c r="AD2435" s="1">
        <v>52359.2190859896</v>
      </c>
      <c r="AE2435" s="1">
        <v>52710.538959481899</v>
      </c>
      <c r="AF2435" s="1">
        <v>647621.35252902703</v>
      </c>
      <c r="AG2435" s="1">
        <v>645395.10021528101</v>
      </c>
      <c r="AH2435" s="1">
        <v>628587.96206331102</v>
      </c>
      <c r="AI2435" s="1">
        <v>1040605.07897843</v>
      </c>
      <c r="AJ2435" s="1">
        <v>1016235.35836901</v>
      </c>
      <c r="AK2435" s="1">
        <v>212734.21568550501</v>
      </c>
      <c r="AL2435" s="1">
        <v>16250</v>
      </c>
      <c r="AM2435" s="1">
        <v>15499.2236658239</v>
      </c>
    </row>
    <row r="2436" spans="1:39" x14ac:dyDescent="0.3">
      <c r="A2436" t="str">
        <f t="shared" si="418"/>
        <v>R&amp;D</v>
      </c>
      <c r="B2436" t="str">
        <f t="shared" si="419"/>
        <v>AN47</v>
      </c>
      <c r="C2436" t="str">
        <f t="shared" si="420"/>
        <v>R&amp;D- MEDICAL: HEALTH SERVICES (COMMERCIALIZED)</v>
      </c>
      <c r="D2436" s="1">
        <f t="shared" si="421"/>
        <v>0</v>
      </c>
      <c r="E2436" s="1">
        <f t="shared" si="422"/>
        <v>0</v>
      </c>
      <c r="F2436" s="1">
        <f t="shared" si="423"/>
        <v>0</v>
      </c>
      <c r="G2436" s="1">
        <f t="shared" si="424"/>
        <v>0</v>
      </c>
      <c r="H2436" s="2" t="e">
        <f t="shared" si="425"/>
        <v>#DIV/0!</v>
      </c>
      <c r="I2436" s="2" t="e">
        <f t="shared" si="426"/>
        <v>#DIV/0!</v>
      </c>
      <c r="J2436" s="2" t="e">
        <f t="shared" si="427"/>
        <v>#DIV/0!</v>
      </c>
      <c r="K2436" s="2">
        <f t="shared" si="428"/>
        <v>0</v>
      </c>
      <c r="L2436" s="2">
        <f>AM2436/SUM(AM1:AM$2583)</f>
        <v>0</v>
      </c>
      <c r="M2436" t="s">
        <v>36</v>
      </c>
      <c r="N2436" t="s">
        <v>5408</v>
      </c>
      <c r="O2436" t="s">
        <v>5409</v>
      </c>
      <c r="P2436" s="1"/>
      <c r="Q2436" s="1"/>
      <c r="R2436" s="1"/>
      <c r="S2436" s="1"/>
      <c r="T2436" s="1"/>
      <c r="U2436" s="1"/>
      <c r="V2436" s="1"/>
      <c r="W2436" s="1">
        <v>74191.739782363104</v>
      </c>
      <c r="X2436" s="1">
        <v>-149523.275235854</v>
      </c>
      <c r="Y2436" s="1"/>
      <c r="Z2436" s="1"/>
      <c r="AA2436" s="1"/>
      <c r="AB2436" s="1">
        <v>0</v>
      </c>
      <c r="AC2436" s="1">
        <v>0</v>
      </c>
      <c r="AD2436" s="1">
        <v>0</v>
      </c>
      <c r="AE2436" s="1"/>
      <c r="AF2436" s="1"/>
      <c r="AG2436" s="1"/>
      <c r="AH2436" s="1"/>
      <c r="AI2436" s="1"/>
      <c r="AJ2436" s="1"/>
      <c r="AK2436" s="1"/>
      <c r="AL2436" s="1"/>
      <c r="AM2436" s="1"/>
    </row>
    <row r="2437" spans="1:39" x14ac:dyDescent="0.3">
      <c r="A2437" t="str">
        <f t="shared" si="418"/>
        <v>R&amp;D</v>
      </c>
      <c r="B2437" t="str">
        <f t="shared" si="419"/>
        <v>AN51</v>
      </c>
      <c r="C2437" t="str">
        <f t="shared" si="420"/>
        <v>MENTAL HEALTH (BASIC)</v>
      </c>
      <c r="D2437" s="1">
        <f t="shared" si="421"/>
        <v>0</v>
      </c>
      <c r="E2437" s="1">
        <f t="shared" si="422"/>
        <v>0</v>
      </c>
      <c r="F2437" s="1">
        <f t="shared" si="423"/>
        <v>0</v>
      </c>
      <c r="G2437" s="1">
        <f t="shared" si="424"/>
        <v>0</v>
      </c>
      <c r="H2437" s="2" t="e">
        <f t="shared" si="425"/>
        <v>#DIV/0!</v>
      </c>
      <c r="I2437" s="2" t="e">
        <f t="shared" si="426"/>
        <v>#DIV/0!</v>
      </c>
      <c r="J2437" s="2" t="e">
        <f t="shared" si="427"/>
        <v>#DIV/0!</v>
      </c>
      <c r="K2437" s="2">
        <f t="shared" si="428"/>
        <v>0</v>
      </c>
      <c r="L2437" s="2">
        <f>AM2437/SUM(AM1:AM$2583)</f>
        <v>0</v>
      </c>
      <c r="M2437" t="s">
        <v>36</v>
      </c>
      <c r="N2437" t="s">
        <v>5410</v>
      </c>
      <c r="O2437" t="s">
        <v>5411</v>
      </c>
      <c r="P2437" s="1"/>
      <c r="Q2437" s="1"/>
      <c r="R2437" s="1"/>
      <c r="S2437" s="1"/>
      <c r="T2437" s="1"/>
      <c r="U2437" s="1"/>
      <c r="V2437" s="1">
        <v>8808.2491350351793</v>
      </c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</row>
    <row r="2438" spans="1:39" x14ac:dyDescent="0.3">
      <c r="A2438" t="str">
        <f t="shared" si="418"/>
        <v>R&amp;D</v>
      </c>
      <c r="B2438" t="str">
        <f t="shared" si="419"/>
        <v>AN56</v>
      </c>
      <c r="C2438" t="str">
        <f t="shared" si="420"/>
        <v>MENTAL HEALTH (MANAGEMENT/SUPPORT)</v>
      </c>
      <c r="D2438" s="1">
        <f t="shared" si="421"/>
        <v>0</v>
      </c>
      <c r="E2438" s="1">
        <f t="shared" si="422"/>
        <v>4364319.7737229997</v>
      </c>
      <c r="F2438" s="1">
        <f t="shared" si="423"/>
        <v>4593357.5</v>
      </c>
      <c r="G2438" s="1">
        <f t="shared" si="424"/>
        <v>0</v>
      </c>
      <c r="H2438" s="2">
        <f t="shared" si="425"/>
        <v>5.2479593190216445E-2</v>
      </c>
      <c r="I2438" s="2" t="e">
        <f t="shared" si="426"/>
        <v>#DIV/0!</v>
      </c>
      <c r="J2438" s="2">
        <f t="shared" si="427"/>
        <v>0</v>
      </c>
      <c r="K2438" s="2">
        <f t="shared" si="428"/>
        <v>5.7678087833779006E-5</v>
      </c>
      <c r="L2438" s="2">
        <f>AM2438/SUM(AM1:AM$2583)</f>
        <v>0</v>
      </c>
      <c r="M2438" t="s">
        <v>36</v>
      </c>
      <c r="N2438" t="s">
        <v>5412</v>
      </c>
      <c r="O2438" t="s">
        <v>5413</v>
      </c>
      <c r="P2438" s="1"/>
      <c r="Q2438" s="1"/>
      <c r="R2438" s="1"/>
      <c r="S2438" s="1"/>
      <c r="T2438" s="1"/>
      <c r="U2438" s="1">
        <v>9383.7555898472601</v>
      </c>
      <c r="V2438" s="1"/>
      <c r="W2438" s="1"/>
      <c r="X2438" s="1"/>
      <c r="Y2438" s="1"/>
      <c r="Z2438" s="1"/>
      <c r="AA2438" s="1"/>
      <c r="AB2438" s="1">
        <v>-818.54499984382198</v>
      </c>
      <c r="AC2438" s="1"/>
      <c r="AD2438" s="1"/>
      <c r="AE2438" s="1"/>
      <c r="AF2438" s="1"/>
      <c r="AG2438" s="1"/>
      <c r="AH2438" s="1"/>
      <c r="AI2438" s="1">
        <v>4365629.0528573897</v>
      </c>
      <c r="AJ2438" s="1">
        <v>4525284.7159152403</v>
      </c>
      <c r="AK2438" s="1">
        <v>4364319.7737229997</v>
      </c>
      <c r="AL2438" s="1">
        <v>4593357.5</v>
      </c>
      <c r="AM2438" s="1"/>
    </row>
    <row r="2439" spans="1:39" x14ac:dyDescent="0.3">
      <c r="A2439" t="str">
        <f t="shared" si="418"/>
        <v>R&amp;D</v>
      </c>
      <c r="B2439" t="str">
        <f t="shared" si="419"/>
        <v>AN57</v>
      </c>
      <c r="C2439" t="str">
        <f t="shared" si="420"/>
        <v>R&amp;D-MENTAL HEALTH-COMERCLIZ</v>
      </c>
      <c r="D2439" s="1">
        <f t="shared" si="421"/>
        <v>0</v>
      </c>
      <c r="E2439" s="1">
        <f t="shared" si="422"/>
        <v>0</v>
      </c>
      <c r="F2439" s="1">
        <f t="shared" si="423"/>
        <v>0</v>
      </c>
      <c r="G2439" s="1">
        <f t="shared" si="424"/>
        <v>0</v>
      </c>
      <c r="H2439" s="2" t="e">
        <f t="shared" si="425"/>
        <v>#DIV/0!</v>
      </c>
      <c r="I2439" s="2" t="e">
        <f t="shared" si="426"/>
        <v>#DIV/0!</v>
      </c>
      <c r="J2439" s="2" t="e">
        <f t="shared" si="427"/>
        <v>#DIV/0!</v>
      </c>
      <c r="K2439" s="2">
        <f t="shared" si="428"/>
        <v>0</v>
      </c>
      <c r="L2439" s="2">
        <f>AM2439/SUM(AM1:AM$2583)</f>
        <v>0</v>
      </c>
      <c r="M2439" t="s">
        <v>36</v>
      </c>
      <c r="N2439" t="s">
        <v>5414</v>
      </c>
      <c r="O2439" t="s">
        <v>5415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>
        <v>102051.90104468301</v>
      </c>
      <c r="AD2439" s="1">
        <v>-63847.626155806603</v>
      </c>
      <c r="AE2439" s="1"/>
      <c r="AF2439" s="1"/>
      <c r="AG2439" s="1"/>
      <c r="AH2439" s="1"/>
      <c r="AI2439" s="1"/>
      <c r="AJ2439" s="1"/>
      <c r="AK2439" s="1"/>
      <c r="AL2439" s="1"/>
      <c r="AM2439" s="1"/>
    </row>
    <row r="2440" spans="1:39" x14ac:dyDescent="0.3">
      <c r="A2440" t="str">
        <f t="shared" si="418"/>
        <v>R&amp;D</v>
      </c>
      <c r="B2440" t="str">
        <f t="shared" si="419"/>
        <v>AN61</v>
      </c>
      <c r="C2440" t="str">
        <f t="shared" si="420"/>
        <v>R&amp;D- MEDICAL: REHABILITATIVE ENGINEERING (BASIC RESEARCH)</v>
      </c>
      <c r="D2440" s="1">
        <f t="shared" si="421"/>
        <v>0</v>
      </c>
      <c r="E2440" s="1">
        <f t="shared" si="422"/>
        <v>0</v>
      </c>
      <c r="F2440" s="1">
        <f t="shared" si="423"/>
        <v>0</v>
      </c>
      <c r="G2440" s="1">
        <f t="shared" si="424"/>
        <v>0</v>
      </c>
      <c r="H2440" s="2" t="e">
        <f t="shared" si="425"/>
        <v>#DIV/0!</v>
      </c>
      <c r="I2440" s="2" t="e">
        <f t="shared" si="426"/>
        <v>#DIV/0!</v>
      </c>
      <c r="J2440" s="2" t="e">
        <f t="shared" si="427"/>
        <v>#DIV/0!</v>
      </c>
      <c r="K2440" s="2">
        <f t="shared" si="428"/>
        <v>0</v>
      </c>
      <c r="L2440" s="2">
        <f>AM2440/SUM(AM1:AM$2583)</f>
        <v>0</v>
      </c>
      <c r="M2440" t="s">
        <v>36</v>
      </c>
      <c r="N2440" t="s">
        <v>5416</v>
      </c>
      <c r="O2440" t="s">
        <v>5417</v>
      </c>
      <c r="P2440" s="1"/>
      <c r="Q2440" s="1"/>
      <c r="R2440" s="1"/>
      <c r="S2440" s="1"/>
      <c r="T2440" s="1"/>
      <c r="U2440" s="1"/>
      <c r="V2440" s="1"/>
      <c r="W2440" s="1">
        <v>0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 spans="1:39" x14ac:dyDescent="0.3">
      <c r="A2441" t="str">
        <f t="shared" si="418"/>
        <v>R&amp;D</v>
      </c>
      <c r="B2441" t="str">
        <f t="shared" si="419"/>
        <v>AN72</v>
      </c>
      <c r="C2441" t="str">
        <f t="shared" si="420"/>
        <v>R&amp;D- MEDICAL: SPECIALIZED MEDICAL SERVICES (APPLIED RESEARCH/EXPLORATORY DEVELOPMENT)</v>
      </c>
      <c r="D2441" s="1">
        <f t="shared" si="421"/>
        <v>0</v>
      </c>
      <c r="E2441" s="1">
        <f t="shared" si="422"/>
        <v>0</v>
      </c>
      <c r="F2441" s="1">
        <f t="shared" si="423"/>
        <v>0</v>
      </c>
      <c r="G2441" s="1">
        <f t="shared" si="424"/>
        <v>0</v>
      </c>
      <c r="H2441" s="2" t="e">
        <f t="shared" si="425"/>
        <v>#DIV/0!</v>
      </c>
      <c r="I2441" s="2" t="e">
        <f t="shared" si="426"/>
        <v>#DIV/0!</v>
      </c>
      <c r="J2441" s="2" t="e">
        <f t="shared" si="427"/>
        <v>#DIV/0!</v>
      </c>
      <c r="K2441" s="2">
        <f t="shared" si="428"/>
        <v>0</v>
      </c>
      <c r="L2441" s="2">
        <f>AM2441/SUM(AM1:AM$2583)</f>
        <v>0</v>
      </c>
      <c r="M2441" t="s">
        <v>36</v>
      </c>
      <c r="N2441" t="s">
        <v>5418</v>
      </c>
      <c r="O2441" t="s">
        <v>5419</v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>
        <v>1335311.61538192</v>
      </c>
      <c r="Z2441" s="1">
        <v>899083.58609241305</v>
      </c>
      <c r="AA2441" s="1">
        <v>1900207.2771892301</v>
      </c>
      <c r="AB2441" s="1">
        <v>0</v>
      </c>
      <c r="AC2441" s="1"/>
      <c r="AD2441" s="1"/>
      <c r="AE2441" s="1"/>
      <c r="AF2441" s="1"/>
      <c r="AG2441" s="1">
        <v>545591.87136260001</v>
      </c>
      <c r="AH2441" s="1">
        <v>645086.35956352297</v>
      </c>
      <c r="AI2441" s="1"/>
      <c r="AJ2441" s="1"/>
      <c r="AK2441" s="1"/>
      <c r="AL2441" s="1"/>
      <c r="AM2441" s="1"/>
    </row>
    <row r="2442" spans="1:39" x14ac:dyDescent="0.3">
      <c r="A2442" t="str">
        <f t="shared" si="418"/>
        <v>R&amp;D</v>
      </c>
      <c r="B2442" t="str">
        <f t="shared" si="419"/>
        <v>AN73</v>
      </c>
      <c r="C2442" t="str">
        <f t="shared" si="420"/>
        <v>R&amp;D- MEDICAL: SPECIALIZED MEDICAL SERVICES (ADVANCED DEVELOPMENT)</v>
      </c>
      <c r="D2442" s="1">
        <f t="shared" si="421"/>
        <v>0</v>
      </c>
      <c r="E2442" s="1">
        <f t="shared" si="422"/>
        <v>1288277.6943647901</v>
      </c>
      <c r="F2442" s="1">
        <f t="shared" si="423"/>
        <v>0</v>
      </c>
      <c r="G2442" s="1">
        <f t="shared" si="424"/>
        <v>0</v>
      </c>
      <c r="H2442" s="2">
        <f t="shared" si="425"/>
        <v>-1</v>
      </c>
      <c r="I2442" s="2" t="e">
        <f t="shared" si="426"/>
        <v>#DIV/0!</v>
      </c>
      <c r="J2442" s="2" t="e">
        <f t="shared" si="427"/>
        <v>#DIV/0!</v>
      </c>
      <c r="K2442" s="2">
        <f t="shared" si="428"/>
        <v>0</v>
      </c>
      <c r="L2442" s="2">
        <f>AM2442/SUM(AM1:AM$2583)</f>
        <v>0</v>
      </c>
      <c r="M2442" t="s">
        <v>36</v>
      </c>
      <c r="N2442" t="s">
        <v>5420</v>
      </c>
      <c r="O2442" t="s">
        <v>5421</v>
      </c>
      <c r="P2442" s="1"/>
      <c r="Q2442" s="1"/>
      <c r="R2442" s="1"/>
      <c r="S2442" s="1"/>
      <c r="T2442" s="1"/>
      <c r="U2442" s="1"/>
      <c r="V2442" s="1"/>
      <c r="W2442" s="1">
        <v>1964601.8962145899</v>
      </c>
      <c r="X2442" s="1">
        <v>0</v>
      </c>
      <c r="Y2442" s="1"/>
      <c r="Z2442" s="1">
        <v>4517223.9606192</v>
      </c>
      <c r="AA2442" s="1">
        <v>0</v>
      </c>
      <c r="AB2442" s="1">
        <v>363031.27140605397</v>
      </c>
      <c r="AC2442" s="1">
        <v>46088.858876692102</v>
      </c>
      <c r="AD2442" s="1">
        <v>-761714.64735141501</v>
      </c>
      <c r="AE2442" s="1"/>
      <c r="AF2442" s="1"/>
      <c r="AG2442" s="1">
        <v>3832655.8852525898</v>
      </c>
      <c r="AH2442" s="1">
        <v>5880634.9041402796</v>
      </c>
      <c r="AI2442" s="1">
        <v>2249812.0694665201</v>
      </c>
      <c r="AJ2442" s="1">
        <v>1334095.8749985001</v>
      </c>
      <c r="AK2442" s="1">
        <v>1288277.6943647901</v>
      </c>
      <c r="AL2442" s="1"/>
      <c r="AM2442" s="1">
        <v>0</v>
      </c>
    </row>
    <row r="2443" spans="1:39" x14ac:dyDescent="0.3">
      <c r="A2443" t="str">
        <f t="shared" si="418"/>
        <v>R&amp;D</v>
      </c>
      <c r="B2443" t="str">
        <f t="shared" si="419"/>
        <v>AN75</v>
      </c>
      <c r="C2443" t="str">
        <f t="shared" si="420"/>
        <v>R&amp;D- MEDICAL: SPECIALIZED MEDICAL SERVICES (OPERATIONAL SYSTEMS DEVELOPMENT)</v>
      </c>
      <c r="D2443" s="1">
        <f t="shared" si="421"/>
        <v>485443.139813855</v>
      </c>
      <c r="E2443" s="1">
        <f t="shared" si="422"/>
        <v>0</v>
      </c>
      <c r="F2443" s="1">
        <f t="shared" si="423"/>
        <v>0</v>
      </c>
      <c r="G2443" s="1">
        <f t="shared" si="424"/>
        <v>0</v>
      </c>
      <c r="H2443" s="2" t="e">
        <f t="shared" si="425"/>
        <v>#DIV/0!</v>
      </c>
      <c r="I2443" s="2">
        <f t="shared" si="426"/>
        <v>-1</v>
      </c>
      <c r="J2443" s="2" t="e">
        <f t="shared" si="427"/>
        <v>#DIV/0!</v>
      </c>
      <c r="K2443" s="2">
        <f t="shared" si="428"/>
        <v>0</v>
      </c>
      <c r="L2443" s="2">
        <f>AM2443/SUM(AM1:AM$2583)</f>
        <v>0</v>
      </c>
      <c r="M2443" t="s">
        <v>36</v>
      </c>
      <c r="N2443" t="s">
        <v>5422</v>
      </c>
      <c r="O2443" t="s">
        <v>5423</v>
      </c>
      <c r="P2443" s="1"/>
      <c r="Q2443" s="1"/>
      <c r="R2443" s="1"/>
      <c r="S2443" s="1"/>
      <c r="T2443" s="1"/>
      <c r="U2443" s="1"/>
      <c r="V2443" s="1">
        <v>204930.207733118</v>
      </c>
      <c r="W2443" s="1"/>
      <c r="X2443" s="1">
        <v>62976.997115931103</v>
      </c>
      <c r="Y2443" s="1">
        <v>317037.97944685398</v>
      </c>
      <c r="Z2443" s="1">
        <v>246807.62446154401</v>
      </c>
      <c r="AA2443" s="1">
        <v>64644.921559017297</v>
      </c>
      <c r="AB2443" s="1">
        <v>3235957.44306973</v>
      </c>
      <c r="AC2443" s="1">
        <v>5089011.38147128</v>
      </c>
      <c r="AD2443" s="1">
        <v>4259270.7257820303</v>
      </c>
      <c r="AE2443" s="1">
        <v>485443.139813855</v>
      </c>
      <c r="AF2443" s="1">
        <v>390125.08924542298</v>
      </c>
      <c r="AG2443" s="1">
        <v>-8343.5315985928701</v>
      </c>
      <c r="AH2443" s="1">
        <v>-1022387.94262318</v>
      </c>
      <c r="AI2443" s="1">
        <v>-80001.168694014807</v>
      </c>
      <c r="AJ2443" s="1">
        <v>-8426.6004284445007</v>
      </c>
      <c r="AK2443" s="1"/>
      <c r="AL2443" s="1"/>
      <c r="AM2443" s="1"/>
    </row>
    <row r="2444" spans="1:39" x14ac:dyDescent="0.3">
      <c r="A2444" t="str">
        <f t="shared" si="418"/>
        <v>R&amp;D</v>
      </c>
      <c r="B2444" t="str">
        <f t="shared" si="419"/>
        <v>AN76</v>
      </c>
      <c r="C2444" t="str">
        <f t="shared" si="420"/>
        <v>R&amp;D- MEDICAL: SPECIALIZED MEDICAL SERVICES (MANAGEMENT/SUPPORT)</v>
      </c>
      <c r="D2444" s="1">
        <f t="shared" si="421"/>
        <v>0</v>
      </c>
      <c r="E2444" s="1">
        <f t="shared" si="422"/>
        <v>0</v>
      </c>
      <c r="F2444" s="1">
        <f t="shared" si="423"/>
        <v>0</v>
      </c>
      <c r="G2444" s="1">
        <f t="shared" si="424"/>
        <v>0</v>
      </c>
      <c r="H2444" s="2" t="e">
        <f t="shared" si="425"/>
        <v>#DIV/0!</v>
      </c>
      <c r="I2444" s="2" t="e">
        <f t="shared" si="426"/>
        <v>#DIV/0!</v>
      </c>
      <c r="J2444" s="2" t="e">
        <f t="shared" si="427"/>
        <v>#DIV/0!</v>
      </c>
      <c r="K2444" s="2">
        <f t="shared" si="428"/>
        <v>0</v>
      </c>
      <c r="L2444" s="2">
        <f>AM2444/SUM(AM1:AM$2583)</f>
        <v>0</v>
      </c>
      <c r="M2444" t="s">
        <v>36</v>
      </c>
      <c r="N2444" t="s">
        <v>5424</v>
      </c>
      <c r="O2444" t="s">
        <v>5425</v>
      </c>
      <c r="P2444" s="1"/>
      <c r="Q2444" s="1"/>
      <c r="R2444" s="1"/>
      <c r="S2444" s="1">
        <v>141668.20239094101</v>
      </c>
      <c r="T2444" s="1"/>
      <c r="U2444" s="1">
        <v>158802.01767433801</v>
      </c>
      <c r="V2444" s="1">
        <v>111850.782667113</v>
      </c>
      <c r="W2444" s="1">
        <v>389299.10927345901</v>
      </c>
      <c r="X2444" s="1">
        <v>1542772.13514645</v>
      </c>
      <c r="Y2444" s="1">
        <v>1422727.7289690501</v>
      </c>
      <c r="Z2444" s="1">
        <v>1439492.5051352901</v>
      </c>
      <c r="AA2444" s="1">
        <v>1269329.1152733599</v>
      </c>
      <c r="AB2444" s="1">
        <v>1120778.4952049099</v>
      </c>
      <c r="AC2444" s="1">
        <v>18550.034362763799</v>
      </c>
      <c r="AD2444" s="1">
        <v>-41484.435907301697</v>
      </c>
      <c r="AE2444" s="1"/>
      <c r="AF2444" s="1">
        <v>-43463.3111831036</v>
      </c>
      <c r="AG2444" s="1"/>
      <c r="AH2444" s="1"/>
      <c r="AI2444" s="1"/>
      <c r="AJ2444" s="1">
        <v>1095140.76271718</v>
      </c>
      <c r="AK2444" s="1"/>
      <c r="AL2444" s="1"/>
      <c r="AM2444" s="1"/>
    </row>
    <row r="2445" spans="1:39" x14ac:dyDescent="0.3">
      <c r="A2445" t="str">
        <f t="shared" si="418"/>
        <v>R&amp;D</v>
      </c>
      <c r="B2445" t="str">
        <f t="shared" si="419"/>
        <v>AN77</v>
      </c>
      <c r="C2445" t="str">
        <f t="shared" si="420"/>
        <v>R&amp;D- MEDICAL: SPECIALIZED MEDICAL SERVICES (COMMERCIALIZED)</v>
      </c>
      <c r="D2445" s="1">
        <f t="shared" si="421"/>
        <v>8712367.3205885291</v>
      </c>
      <c r="E2445" s="1">
        <f t="shared" si="422"/>
        <v>-21148.626895293</v>
      </c>
      <c r="F2445" s="1">
        <f t="shared" si="423"/>
        <v>0</v>
      </c>
      <c r="G2445" s="1">
        <f t="shared" si="424"/>
        <v>0</v>
      </c>
      <c r="H2445" s="2">
        <f t="shared" si="425"/>
        <v>-1</v>
      </c>
      <c r="I2445" s="2">
        <f t="shared" si="426"/>
        <v>-1</v>
      </c>
      <c r="J2445" s="2" t="e">
        <f t="shared" si="427"/>
        <v>#DIV/0!</v>
      </c>
      <c r="K2445" s="2">
        <f t="shared" si="428"/>
        <v>0</v>
      </c>
      <c r="L2445" s="2">
        <f>AM2445/SUM(AM1:AM$2583)</f>
        <v>0</v>
      </c>
      <c r="M2445" t="s">
        <v>36</v>
      </c>
      <c r="N2445" t="s">
        <v>5426</v>
      </c>
      <c r="O2445" t="s">
        <v>5427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>
        <v>10015735.7906102</v>
      </c>
      <c r="AE2445" s="1">
        <v>8712367.3205885291</v>
      </c>
      <c r="AF2445" s="1">
        <v>4311716.6299870098</v>
      </c>
      <c r="AG2445" s="1">
        <v>-23517.950281928999</v>
      </c>
      <c r="AH2445" s="1"/>
      <c r="AI2445" s="1">
        <v>236044.166755579</v>
      </c>
      <c r="AJ2445" s="1">
        <v>-19343.7930934334</v>
      </c>
      <c r="AK2445" s="1">
        <v>-21148.626895293</v>
      </c>
      <c r="AL2445" s="1"/>
      <c r="AM2445" s="1"/>
    </row>
    <row r="2446" spans="1:39" x14ac:dyDescent="0.3">
      <c r="A2446" t="str">
        <f t="shared" si="418"/>
        <v>R&amp;D</v>
      </c>
      <c r="B2446" t="str">
        <f t="shared" si="419"/>
        <v>AN91</v>
      </c>
      <c r="C2446" t="str">
        <f t="shared" si="420"/>
        <v>OTHER MEDICAL (BASIC)</v>
      </c>
      <c r="D2446" s="1">
        <f t="shared" si="421"/>
        <v>0</v>
      </c>
      <c r="E2446" s="1">
        <f t="shared" si="422"/>
        <v>0</v>
      </c>
      <c r="F2446" s="1">
        <f t="shared" si="423"/>
        <v>0</v>
      </c>
      <c r="G2446" s="1">
        <f t="shared" si="424"/>
        <v>0</v>
      </c>
      <c r="H2446" s="2" t="e">
        <f t="shared" si="425"/>
        <v>#DIV/0!</v>
      </c>
      <c r="I2446" s="2" t="e">
        <f t="shared" si="426"/>
        <v>#DIV/0!</v>
      </c>
      <c r="J2446" s="2" t="e">
        <f t="shared" si="427"/>
        <v>#DIV/0!</v>
      </c>
      <c r="K2446" s="2">
        <f t="shared" si="428"/>
        <v>0</v>
      </c>
      <c r="L2446" s="2">
        <f>AM2446/SUM(AM1:AM$2583)</f>
        <v>0</v>
      </c>
      <c r="M2446" t="s">
        <v>36</v>
      </c>
      <c r="N2446" t="s">
        <v>5428</v>
      </c>
      <c r="O2446" t="s">
        <v>5429</v>
      </c>
      <c r="P2446" s="1"/>
      <c r="Q2446" s="1"/>
      <c r="R2446" s="1"/>
      <c r="S2446" s="1"/>
      <c r="T2446" s="1"/>
      <c r="U2446" s="1"/>
      <c r="V2446" s="1">
        <v>47184.252668121801</v>
      </c>
      <c r="W2446" s="1">
        <v>13608083.707704101</v>
      </c>
      <c r="X2446" s="1">
        <v>5202929.9330745703</v>
      </c>
      <c r="Y2446" s="1">
        <v>1964616.7037524099</v>
      </c>
      <c r="Z2446" s="1">
        <v>4054545.68072613</v>
      </c>
      <c r="AA2446" s="1">
        <v>3811970.3469320601</v>
      </c>
      <c r="AB2446" s="1">
        <v>-11508.0626758043</v>
      </c>
      <c r="AC2446" s="1">
        <v>884872.19333636295</v>
      </c>
      <c r="AD2446" s="1">
        <v>696375.32089857501</v>
      </c>
      <c r="AE2446" s="1">
        <v>0</v>
      </c>
      <c r="AF2446" s="1"/>
      <c r="AG2446" s="1">
        <v>0</v>
      </c>
      <c r="AH2446" s="1"/>
      <c r="AI2446" s="1"/>
      <c r="AJ2446" s="1"/>
      <c r="AK2446" s="1"/>
      <c r="AL2446" s="1"/>
      <c r="AM2446" s="1"/>
    </row>
    <row r="2447" spans="1:39" x14ac:dyDescent="0.3">
      <c r="A2447" t="str">
        <f t="shared" si="418"/>
        <v>R&amp;D</v>
      </c>
      <c r="B2447" t="str">
        <f t="shared" si="419"/>
        <v>AN92</v>
      </c>
      <c r="C2447" t="str">
        <f t="shared" si="420"/>
        <v>OTHER MEDICAL (APPLIED/EXPLORATORY)</v>
      </c>
      <c r="D2447" s="1">
        <f t="shared" si="421"/>
        <v>3530114.5252687801</v>
      </c>
      <c r="E2447" s="1">
        <f t="shared" si="422"/>
        <v>814351.25440523005</v>
      </c>
      <c r="F2447" s="1">
        <f t="shared" si="423"/>
        <v>3028926</v>
      </c>
      <c r="G2447" s="1">
        <f t="shared" si="424"/>
        <v>0</v>
      </c>
      <c r="H2447" s="2">
        <f t="shared" si="425"/>
        <v>2.7194343148795266</v>
      </c>
      <c r="I2447" s="2">
        <f t="shared" si="426"/>
        <v>-0.14197514604164863</v>
      </c>
      <c r="J2447" s="2">
        <f t="shared" si="427"/>
        <v>0</v>
      </c>
      <c r="K2447" s="2">
        <f t="shared" si="428"/>
        <v>3.8033760679419559E-5</v>
      </c>
      <c r="L2447" s="2">
        <f>AM2447/SUM(AM1:AM$2583)</f>
        <v>0</v>
      </c>
      <c r="M2447" t="s">
        <v>36</v>
      </c>
      <c r="N2447" t="s">
        <v>5430</v>
      </c>
      <c r="O2447" t="s">
        <v>5431</v>
      </c>
      <c r="P2447" s="1"/>
      <c r="Q2447" s="1"/>
      <c r="R2447" s="1"/>
      <c r="S2447" s="1"/>
      <c r="T2447" s="1"/>
      <c r="U2447" s="1"/>
      <c r="V2447" s="1">
        <v>4160933.00330362</v>
      </c>
      <c r="W2447" s="1">
        <v>14682865.094911501</v>
      </c>
      <c r="X2447" s="1">
        <v>3716731.3205309701</v>
      </c>
      <c r="Y2447" s="1">
        <v>2713055.6563767502</v>
      </c>
      <c r="Z2447" s="1">
        <v>-7506.6106349072797</v>
      </c>
      <c r="AA2447" s="1">
        <v>0</v>
      </c>
      <c r="AB2447" s="1">
        <v>-46254.768383524599</v>
      </c>
      <c r="AC2447" s="1">
        <v>-3702.0179910871998</v>
      </c>
      <c r="AD2447" s="1">
        <v>0</v>
      </c>
      <c r="AE2447" s="1">
        <v>3530114.5252687801</v>
      </c>
      <c r="AF2447" s="1">
        <v>4040626.9070912502</v>
      </c>
      <c r="AG2447" s="1">
        <v>10061310.2973614</v>
      </c>
      <c r="AH2447" s="1">
        <v>23911907.631340802</v>
      </c>
      <c r="AI2447" s="1">
        <v>20660939.425256401</v>
      </c>
      <c r="AJ2447" s="1">
        <v>13603268.779843999</v>
      </c>
      <c r="AK2447" s="1">
        <v>814351.25440523005</v>
      </c>
      <c r="AL2447" s="1">
        <v>3028926</v>
      </c>
      <c r="AM2447" s="1">
        <v>0</v>
      </c>
    </row>
    <row r="2448" spans="1:39" x14ac:dyDescent="0.3">
      <c r="A2448" t="str">
        <f t="shared" si="418"/>
        <v>R&amp;D</v>
      </c>
      <c r="B2448" t="str">
        <f t="shared" si="419"/>
        <v>AN93</v>
      </c>
      <c r="C2448" t="str">
        <f t="shared" si="420"/>
        <v>OTHER MEDICAL (ADVANCED)</v>
      </c>
      <c r="D2448" s="1">
        <f t="shared" si="421"/>
        <v>3670887.0412769201</v>
      </c>
      <c r="E2448" s="1">
        <f t="shared" si="422"/>
        <v>0</v>
      </c>
      <c r="F2448" s="1">
        <f t="shared" si="423"/>
        <v>0</v>
      </c>
      <c r="G2448" s="1">
        <f t="shared" si="424"/>
        <v>0</v>
      </c>
      <c r="H2448" s="2" t="e">
        <f t="shared" si="425"/>
        <v>#DIV/0!</v>
      </c>
      <c r="I2448" s="2">
        <f t="shared" si="426"/>
        <v>-1</v>
      </c>
      <c r="J2448" s="2" t="e">
        <f t="shared" si="427"/>
        <v>#DIV/0!</v>
      </c>
      <c r="K2448" s="2">
        <f t="shared" si="428"/>
        <v>0</v>
      </c>
      <c r="L2448" s="2">
        <f>AM2448/SUM(AM1:AM$2583)</f>
        <v>0</v>
      </c>
      <c r="M2448" t="s">
        <v>36</v>
      </c>
      <c r="N2448" t="s">
        <v>5432</v>
      </c>
      <c r="O2448" t="s">
        <v>5433</v>
      </c>
      <c r="P2448" s="1"/>
      <c r="Q2448" s="1"/>
      <c r="R2448" s="1"/>
      <c r="S2448" s="1"/>
      <c r="T2448" s="1"/>
      <c r="U2448" s="1"/>
      <c r="V2448" s="1"/>
      <c r="W2448" s="1">
        <v>2388233.7365746</v>
      </c>
      <c r="X2448" s="1">
        <v>0</v>
      </c>
      <c r="Y2448" s="1"/>
      <c r="Z2448" s="1"/>
      <c r="AA2448" s="1"/>
      <c r="AB2448" s="1"/>
      <c r="AC2448" s="1">
        <v>5925290.3128917003</v>
      </c>
      <c r="AD2448" s="1">
        <v>993768.46677616599</v>
      </c>
      <c r="AE2448" s="1">
        <v>3670887.0412769201</v>
      </c>
      <c r="AF2448" s="1">
        <v>-51054.183394126398</v>
      </c>
      <c r="AG2448" s="1">
        <v>0</v>
      </c>
      <c r="AH2448" s="1">
        <v>249866.222498722</v>
      </c>
      <c r="AI2448" s="1">
        <v>0</v>
      </c>
      <c r="AJ2448" s="1"/>
      <c r="AK2448" s="1"/>
      <c r="AL2448" s="1"/>
      <c r="AM2448" s="1"/>
    </row>
    <row r="2449" spans="1:39" x14ac:dyDescent="0.3">
      <c r="A2449" t="str">
        <f t="shared" si="418"/>
        <v>R&amp;D</v>
      </c>
      <c r="B2449" t="str">
        <f t="shared" si="419"/>
        <v>AN94</v>
      </c>
      <c r="C2449" t="str">
        <f t="shared" si="420"/>
        <v>OTHER MEDICAL (ENGINEERING)</v>
      </c>
      <c r="D2449" s="1">
        <f t="shared" si="421"/>
        <v>0</v>
      </c>
      <c r="E2449" s="1">
        <f t="shared" si="422"/>
        <v>0</v>
      </c>
      <c r="F2449" s="1">
        <f t="shared" si="423"/>
        <v>0</v>
      </c>
      <c r="G2449" s="1">
        <f t="shared" si="424"/>
        <v>0</v>
      </c>
      <c r="H2449" s="2" t="e">
        <f t="shared" si="425"/>
        <v>#DIV/0!</v>
      </c>
      <c r="I2449" s="2" t="e">
        <f t="shared" si="426"/>
        <v>#DIV/0!</v>
      </c>
      <c r="J2449" s="2" t="e">
        <f t="shared" si="427"/>
        <v>#DIV/0!</v>
      </c>
      <c r="K2449" s="2">
        <f t="shared" si="428"/>
        <v>0</v>
      </c>
      <c r="L2449" s="2">
        <f>AM2449/SUM(AM1:AM$2583)</f>
        <v>0</v>
      </c>
      <c r="M2449" t="s">
        <v>36</v>
      </c>
      <c r="N2449" t="s">
        <v>5434</v>
      </c>
      <c r="O2449" t="s">
        <v>5435</v>
      </c>
      <c r="P2449" s="1"/>
      <c r="Q2449" s="1"/>
      <c r="R2449" s="1"/>
      <c r="S2449" s="1"/>
      <c r="T2449" s="1"/>
      <c r="U2449" s="1"/>
      <c r="V2449" s="1">
        <v>13981347.8333892</v>
      </c>
      <c r="W2449" s="1"/>
      <c r="X2449" s="1">
        <v>0</v>
      </c>
      <c r="Y2449" s="1"/>
      <c r="Z2449" s="1"/>
      <c r="AA2449" s="1"/>
      <c r="AB2449" s="1"/>
      <c r="AC2449" s="1">
        <v>0</v>
      </c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</row>
    <row r="2450" spans="1:39" x14ac:dyDescent="0.3">
      <c r="A2450" t="str">
        <f t="shared" si="418"/>
        <v>R&amp;D</v>
      </c>
      <c r="B2450" t="str">
        <f t="shared" si="419"/>
        <v>AN95</v>
      </c>
      <c r="C2450" t="str">
        <f t="shared" si="420"/>
        <v>OTHER MEDICAL (OPERATIONAL)</v>
      </c>
      <c r="D2450" s="1">
        <f t="shared" si="421"/>
        <v>0</v>
      </c>
      <c r="E2450" s="1">
        <f t="shared" si="422"/>
        <v>-106329.55745642399</v>
      </c>
      <c r="F2450" s="1">
        <f t="shared" si="423"/>
        <v>0</v>
      </c>
      <c r="G2450" s="1">
        <f t="shared" si="424"/>
        <v>0</v>
      </c>
      <c r="H2450" s="2">
        <f t="shared" si="425"/>
        <v>-1</v>
      </c>
      <c r="I2450" s="2" t="e">
        <f t="shared" si="426"/>
        <v>#DIV/0!</v>
      </c>
      <c r="J2450" s="2" t="e">
        <f t="shared" si="427"/>
        <v>#DIV/0!</v>
      </c>
      <c r="K2450" s="2">
        <f t="shared" si="428"/>
        <v>0</v>
      </c>
      <c r="L2450" s="2">
        <f>AM2450/SUM(AM1:AM$2583)</f>
        <v>0</v>
      </c>
      <c r="M2450" t="s">
        <v>36</v>
      </c>
      <c r="N2450" t="s">
        <v>5436</v>
      </c>
      <c r="O2450" t="s">
        <v>5437</v>
      </c>
      <c r="P2450" s="1"/>
      <c r="Q2450" s="1"/>
      <c r="R2450" s="1"/>
      <c r="S2450" s="1"/>
      <c r="T2450" s="1"/>
      <c r="U2450" s="1"/>
      <c r="V2450" s="1"/>
      <c r="W2450" s="1">
        <v>1095664.4840287799</v>
      </c>
      <c r="X2450" s="1">
        <v>91558.188275923399</v>
      </c>
      <c r="Y2450" s="1">
        <v>368829.875528178</v>
      </c>
      <c r="Z2450" s="1">
        <v>365649.64664632</v>
      </c>
      <c r="AA2450" s="1">
        <v>0</v>
      </c>
      <c r="AB2450" s="1"/>
      <c r="AC2450" s="1">
        <v>-38224.200807911096</v>
      </c>
      <c r="AD2450" s="1"/>
      <c r="AE2450" s="1"/>
      <c r="AF2450" s="1"/>
      <c r="AG2450" s="1"/>
      <c r="AH2450" s="1"/>
      <c r="AI2450" s="1"/>
      <c r="AJ2450" s="1">
        <v>1228710.2508680101</v>
      </c>
      <c r="AK2450" s="1">
        <v>-106329.55745642399</v>
      </c>
      <c r="AL2450" s="1">
        <v>0</v>
      </c>
      <c r="AM2450" s="1"/>
    </row>
    <row r="2451" spans="1:39" x14ac:dyDescent="0.3">
      <c r="A2451" t="str">
        <f t="shared" si="418"/>
        <v>R&amp;D</v>
      </c>
      <c r="B2451" t="str">
        <f t="shared" si="419"/>
        <v>AN96</v>
      </c>
      <c r="C2451" t="str">
        <f t="shared" si="420"/>
        <v>OTHER MEDICAL (MANAGEMENT/SUPPORT)</v>
      </c>
      <c r="D2451" s="1">
        <f t="shared" si="421"/>
        <v>0</v>
      </c>
      <c r="E2451" s="1">
        <f t="shared" si="422"/>
        <v>0</v>
      </c>
      <c r="F2451" s="1">
        <f t="shared" si="423"/>
        <v>0</v>
      </c>
      <c r="G2451" s="1">
        <f t="shared" si="424"/>
        <v>0</v>
      </c>
      <c r="H2451" s="2" t="e">
        <f t="shared" si="425"/>
        <v>#DIV/0!</v>
      </c>
      <c r="I2451" s="2" t="e">
        <f t="shared" si="426"/>
        <v>#DIV/0!</v>
      </c>
      <c r="J2451" s="2" t="e">
        <f t="shared" si="427"/>
        <v>#DIV/0!</v>
      </c>
      <c r="K2451" s="2">
        <f t="shared" si="428"/>
        <v>0</v>
      </c>
      <c r="L2451" s="2">
        <f>AM2451/SUM(AM1:AM$2583)</f>
        <v>0</v>
      </c>
      <c r="M2451" t="s">
        <v>36</v>
      </c>
      <c r="N2451" t="s">
        <v>5438</v>
      </c>
      <c r="O2451" t="s">
        <v>5439</v>
      </c>
      <c r="P2451" s="1"/>
      <c r="Q2451" s="1"/>
      <c r="R2451" s="1">
        <v>2596082.1246663602</v>
      </c>
      <c r="S2451" s="1">
        <v>2842779.8448949601</v>
      </c>
      <c r="T2451" s="1">
        <v>2210725.9903172501</v>
      </c>
      <c r="U2451" s="1"/>
      <c r="V2451" s="1"/>
      <c r="W2451" s="1"/>
      <c r="X2451" s="1"/>
      <c r="Y2451" s="1">
        <v>45478.638137001501</v>
      </c>
      <c r="Z2451" s="1">
        <v>0</v>
      </c>
      <c r="AA2451" s="1">
        <v>-25650.505617092898</v>
      </c>
      <c r="AB2451" s="1"/>
      <c r="AC2451" s="1"/>
      <c r="AD2451" s="1"/>
      <c r="AE2451" s="1">
        <v>0</v>
      </c>
      <c r="AF2451" s="1">
        <v>0</v>
      </c>
      <c r="AG2451" s="1"/>
      <c r="AH2451" s="1"/>
      <c r="AI2451" s="1"/>
      <c r="AJ2451" s="1"/>
      <c r="AK2451" s="1"/>
      <c r="AL2451" s="1"/>
      <c r="AM2451" s="1"/>
    </row>
    <row r="2452" spans="1:39" x14ac:dyDescent="0.3">
      <c r="A2452" t="str">
        <f t="shared" si="418"/>
        <v>R&amp;D</v>
      </c>
      <c r="B2452" t="str">
        <f t="shared" si="419"/>
        <v>AN97</v>
      </c>
      <c r="C2452" t="str">
        <f t="shared" si="420"/>
        <v>R&amp;D- MEDICAL: OTHER (COMMERCIALIZED)</v>
      </c>
      <c r="D2452" s="1">
        <f t="shared" si="421"/>
        <v>0</v>
      </c>
      <c r="E2452" s="1">
        <f t="shared" si="422"/>
        <v>0</v>
      </c>
      <c r="F2452" s="1">
        <f t="shared" si="423"/>
        <v>0</v>
      </c>
      <c r="G2452" s="1">
        <f t="shared" si="424"/>
        <v>0</v>
      </c>
      <c r="H2452" s="2" t="e">
        <f t="shared" si="425"/>
        <v>#DIV/0!</v>
      </c>
      <c r="I2452" s="2" t="e">
        <f t="shared" si="426"/>
        <v>#DIV/0!</v>
      </c>
      <c r="J2452" s="2" t="e">
        <f t="shared" si="427"/>
        <v>#DIV/0!</v>
      </c>
      <c r="K2452" s="2">
        <f t="shared" si="428"/>
        <v>0</v>
      </c>
      <c r="L2452" s="2">
        <f>AM2452/SUM(AM1:AM$2583)</f>
        <v>0</v>
      </c>
      <c r="M2452" t="s">
        <v>36</v>
      </c>
      <c r="N2452" t="s">
        <v>5440</v>
      </c>
      <c r="O2452" t="s">
        <v>5441</v>
      </c>
      <c r="P2452" s="1"/>
      <c r="Q2452" s="1"/>
      <c r="R2452" s="1"/>
      <c r="S2452" s="1"/>
      <c r="T2452" s="1"/>
      <c r="U2452" s="1">
        <v>215386.06388111701</v>
      </c>
      <c r="V2452" s="1"/>
      <c r="W2452" s="1">
        <v>1484911.54205414</v>
      </c>
      <c r="X2452" s="1">
        <v>5612386.5141188502</v>
      </c>
      <c r="Y2452" s="1">
        <v>1453292.14399636</v>
      </c>
      <c r="Z2452" s="1">
        <v>6693195.1961035803</v>
      </c>
      <c r="AA2452" s="1">
        <v>2858384.01692029</v>
      </c>
      <c r="AB2452" s="1">
        <v>1636865.84428769</v>
      </c>
      <c r="AC2452" s="1">
        <v>0</v>
      </c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</row>
    <row r="2453" spans="1:39" x14ac:dyDescent="0.3">
      <c r="A2453" t="str">
        <f t="shared" si="418"/>
        <v>R&amp;D</v>
      </c>
      <c r="B2453" t="str">
        <f t="shared" si="419"/>
        <v>AP24</v>
      </c>
      <c r="C2453" t="str">
        <f t="shared" si="420"/>
        <v>LAND (ENGINEERING)</v>
      </c>
      <c r="D2453" s="1">
        <f t="shared" si="421"/>
        <v>0</v>
      </c>
      <c r="E2453" s="1">
        <f t="shared" si="422"/>
        <v>0</v>
      </c>
      <c r="F2453" s="1">
        <f t="shared" si="423"/>
        <v>0</v>
      </c>
      <c r="G2453" s="1">
        <f t="shared" si="424"/>
        <v>0</v>
      </c>
      <c r="H2453" s="2" t="e">
        <f t="shared" si="425"/>
        <v>#DIV/0!</v>
      </c>
      <c r="I2453" s="2" t="e">
        <f t="shared" si="426"/>
        <v>#DIV/0!</v>
      </c>
      <c r="J2453" s="2" t="e">
        <f t="shared" si="427"/>
        <v>#DIV/0!</v>
      </c>
      <c r="K2453" s="2">
        <f t="shared" si="428"/>
        <v>0</v>
      </c>
      <c r="L2453" s="2">
        <f>AM2453/SUM(AM1:AM$2583)</f>
        <v>0</v>
      </c>
      <c r="M2453" t="s">
        <v>36</v>
      </c>
      <c r="N2453" t="s">
        <v>5442</v>
      </c>
      <c r="O2453" t="s">
        <v>5443</v>
      </c>
      <c r="P2453" s="1"/>
      <c r="Q2453" s="1"/>
      <c r="R2453" s="1"/>
      <c r="S2453" s="1"/>
      <c r="T2453" s="1"/>
      <c r="U2453" s="1"/>
      <c r="V2453" s="1"/>
      <c r="W2453" s="1">
        <v>26617.579423019499</v>
      </c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</row>
    <row r="2454" spans="1:39" x14ac:dyDescent="0.3">
      <c r="A2454" t="str">
        <f t="shared" si="418"/>
        <v>R&amp;D</v>
      </c>
      <c r="B2454" t="str">
        <f t="shared" si="419"/>
        <v>AP27</v>
      </c>
      <c r="C2454" t="str">
        <f t="shared" si="420"/>
        <v>R&amp;D- NATURAL RESOURCE: LAND (COMMERCIALIZED)</v>
      </c>
      <c r="D2454" s="1">
        <f t="shared" si="421"/>
        <v>0</v>
      </c>
      <c r="E2454" s="1">
        <f t="shared" si="422"/>
        <v>0</v>
      </c>
      <c r="F2454" s="1">
        <f t="shared" si="423"/>
        <v>0</v>
      </c>
      <c r="G2454" s="1">
        <f t="shared" si="424"/>
        <v>0</v>
      </c>
      <c r="H2454" s="2" t="e">
        <f t="shared" si="425"/>
        <v>#DIV/0!</v>
      </c>
      <c r="I2454" s="2" t="e">
        <f t="shared" si="426"/>
        <v>#DIV/0!</v>
      </c>
      <c r="J2454" s="2" t="e">
        <f t="shared" si="427"/>
        <v>#DIV/0!</v>
      </c>
      <c r="K2454" s="2">
        <f t="shared" si="428"/>
        <v>0</v>
      </c>
      <c r="L2454" s="2">
        <f>AM2454/SUM(AM1:AM$2583)</f>
        <v>0</v>
      </c>
      <c r="M2454" t="s">
        <v>36</v>
      </c>
      <c r="N2454" t="s">
        <v>5444</v>
      </c>
      <c r="O2454" t="s">
        <v>5445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>
        <v>182512.74056058799</v>
      </c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</row>
    <row r="2455" spans="1:39" x14ac:dyDescent="0.3">
      <c r="A2455" t="str">
        <f t="shared" si="418"/>
        <v>R&amp;D</v>
      </c>
      <c r="B2455" t="str">
        <f t="shared" si="419"/>
        <v>AP41</v>
      </c>
      <c r="C2455" t="str">
        <f t="shared" si="420"/>
        <v>R&amp;D- NATURAL RESOURCE: RECREATION (BASIC RESEARCH)</v>
      </c>
      <c r="D2455" s="1">
        <f t="shared" si="421"/>
        <v>0</v>
      </c>
      <c r="E2455" s="1">
        <f t="shared" si="422"/>
        <v>0</v>
      </c>
      <c r="F2455" s="1">
        <f t="shared" si="423"/>
        <v>0</v>
      </c>
      <c r="G2455" s="1">
        <f t="shared" si="424"/>
        <v>0</v>
      </c>
      <c r="H2455" s="2" t="e">
        <f t="shared" si="425"/>
        <v>#DIV/0!</v>
      </c>
      <c r="I2455" s="2" t="e">
        <f t="shared" si="426"/>
        <v>#DIV/0!</v>
      </c>
      <c r="J2455" s="2" t="e">
        <f t="shared" si="427"/>
        <v>#DIV/0!</v>
      </c>
      <c r="K2455" s="2">
        <f t="shared" si="428"/>
        <v>0</v>
      </c>
      <c r="L2455" s="2">
        <f>AM2455/SUM(AM1:AM$2583)</f>
        <v>0</v>
      </c>
      <c r="M2455" t="s">
        <v>36</v>
      </c>
      <c r="N2455" t="s">
        <v>5446</v>
      </c>
      <c r="O2455" t="s">
        <v>5447</v>
      </c>
      <c r="P2455" s="1"/>
      <c r="Q2455" s="1"/>
      <c r="R2455" s="1"/>
      <c r="S2455" s="1"/>
      <c r="T2455" s="1"/>
      <c r="U2455" s="1">
        <v>83010.145602495002</v>
      </c>
      <c r="V2455" s="1">
        <v>0</v>
      </c>
      <c r="W2455" s="1">
        <v>6804.0847195857596</v>
      </c>
      <c r="X2455" s="1">
        <v>119971.419448688</v>
      </c>
      <c r="Y2455" s="1">
        <v>1520.18610593367</v>
      </c>
      <c r="Z2455" s="1">
        <v>25754.700837972301</v>
      </c>
      <c r="AA2455" s="1"/>
      <c r="AB2455" s="1">
        <v>0</v>
      </c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</row>
    <row r="2456" spans="1:39" x14ac:dyDescent="0.3">
      <c r="A2456" t="str">
        <f t="shared" si="418"/>
        <v>R&amp;D</v>
      </c>
      <c r="B2456" t="str">
        <f t="shared" si="419"/>
        <v>AP45</v>
      </c>
      <c r="C2456" t="str">
        <f t="shared" si="420"/>
        <v>R&amp;D- NATURAL RESOURCE: RECREATION (OPERATIONAL SYSTEMS DEVELOPMENT)</v>
      </c>
      <c r="D2456" s="1">
        <f t="shared" si="421"/>
        <v>0</v>
      </c>
      <c r="E2456" s="1">
        <f t="shared" si="422"/>
        <v>0</v>
      </c>
      <c r="F2456" s="1">
        <f t="shared" si="423"/>
        <v>0</v>
      </c>
      <c r="G2456" s="1">
        <f t="shared" si="424"/>
        <v>0</v>
      </c>
      <c r="H2456" s="2" t="e">
        <f t="shared" si="425"/>
        <v>#DIV/0!</v>
      </c>
      <c r="I2456" s="2" t="e">
        <f t="shared" si="426"/>
        <v>#DIV/0!</v>
      </c>
      <c r="J2456" s="2" t="e">
        <f t="shared" si="427"/>
        <v>#DIV/0!</v>
      </c>
      <c r="K2456" s="2">
        <f t="shared" si="428"/>
        <v>0</v>
      </c>
      <c r="L2456" s="2">
        <f>AM2456/SUM(AM1:AM$2583)</f>
        <v>0</v>
      </c>
      <c r="M2456" t="s">
        <v>36</v>
      </c>
      <c r="N2456" t="s">
        <v>5448</v>
      </c>
      <c r="O2456" t="s">
        <v>5449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>
        <v>12535.292764122099</v>
      </c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</row>
    <row r="2457" spans="1:39" x14ac:dyDescent="0.3">
      <c r="A2457" t="str">
        <f t="shared" si="418"/>
        <v>R&amp;D</v>
      </c>
      <c r="B2457" t="str">
        <f t="shared" si="419"/>
        <v>AP51</v>
      </c>
      <c r="C2457" t="str">
        <f t="shared" si="420"/>
        <v>MARINE AND OCEANOGRAPHIC (BASIC)</v>
      </c>
      <c r="D2457" s="1">
        <f t="shared" si="421"/>
        <v>0</v>
      </c>
      <c r="E2457" s="1">
        <f t="shared" si="422"/>
        <v>2062904.9146185799</v>
      </c>
      <c r="F2457" s="1">
        <f t="shared" si="423"/>
        <v>0</v>
      </c>
      <c r="G2457" s="1">
        <f t="shared" si="424"/>
        <v>247736.72967939201</v>
      </c>
      <c r="H2457" s="2">
        <f t="shared" si="425"/>
        <v>-1</v>
      </c>
      <c r="I2457" s="2" t="e">
        <f t="shared" si="426"/>
        <v>#DIV/0!</v>
      </c>
      <c r="J2457" s="2" t="e">
        <f t="shared" si="427"/>
        <v>#DIV/0!</v>
      </c>
      <c r="K2457" s="2">
        <f t="shared" si="428"/>
        <v>0</v>
      </c>
      <c r="L2457" s="2">
        <f>AM2457/SUM(AM1:AM$2583)</f>
        <v>4.8637753426431924E-6</v>
      </c>
      <c r="M2457" t="s">
        <v>36</v>
      </c>
      <c r="N2457" t="s">
        <v>5450</v>
      </c>
      <c r="O2457" t="s">
        <v>5451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>
        <v>7166664.6535114301</v>
      </c>
      <c r="AJ2457" s="1">
        <v>501935.15616503701</v>
      </c>
      <c r="AK2457" s="1">
        <v>2062904.9146185799</v>
      </c>
      <c r="AL2457" s="1">
        <v>0</v>
      </c>
      <c r="AM2457" s="1">
        <v>247736.72967939201</v>
      </c>
    </row>
    <row r="2458" spans="1:39" x14ac:dyDescent="0.3">
      <c r="A2458" t="str">
        <f t="shared" si="418"/>
        <v>R&amp;D</v>
      </c>
      <c r="B2458" t="str">
        <f t="shared" si="419"/>
        <v>AP71</v>
      </c>
      <c r="C2458" t="str">
        <f t="shared" si="420"/>
        <v>ATMOSPHERIC (BASIC)</v>
      </c>
      <c r="D2458" s="1">
        <f t="shared" si="421"/>
        <v>0</v>
      </c>
      <c r="E2458" s="1">
        <f t="shared" si="422"/>
        <v>0</v>
      </c>
      <c r="F2458" s="1">
        <f t="shared" si="423"/>
        <v>0</v>
      </c>
      <c r="G2458" s="1">
        <f t="shared" si="424"/>
        <v>0</v>
      </c>
      <c r="H2458" s="2" t="e">
        <f t="shared" si="425"/>
        <v>#DIV/0!</v>
      </c>
      <c r="I2458" s="2" t="e">
        <f t="shared" si="426"/>
        <v>#DIV/0!</v>
      </c>
      <c r="J2458" s="2" t="e">
        <f t="shared" si="427"/>
        <v>#DIV/0!</v>
      </c>
      <c r="K2458" s="2">
        <f t="shared" si="428"/>
        <v>0</v>
      </c>
      <c r="L2458" s="2">
        <f>AM2458/SUM(AM1:AM$2583)</f>
        <v>0</v>
      </c>
      <c r="M2458" t="s">
        <v>36</v>
      </c>
      <c r="N2458" t="s">
        <v>5452</v>
      </c>
      <c r="O2458" t="s">
        <v>5453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>
        <v>94264.594756991006</v>
      </c>
      <c r="AH2458" s="1">
        <v>0</v>
      </c>
      <c r="AI2458" s="1">
        <v>0</v>
      </c>
      <c r="AJ2458" s="1"/>
      <c r="AK2458" s="1"/>
      <c r="AL2458" s="1"/>
      <c r="AM2458" s="1"/>
    </row>
    <row r="2459" spans="1:39" x14ac:dyDescent="0.3">
      <c r="A2459" t="str">
        <f t="shared" si="418"/>
        <v>R&amp;D</v>
      </c>
      <c r="B2459" t="str">
        <f t="shared" si="419"/>
        <v>AP73</v>
      </c>
      <c r="C2459" t="str">
        <f t="shared" si="420"/>
        <v>ATMOSPHERIC (ADVANCED)</v>
      </c>
      <c r="D2459" s="1">
        <f t="shared" si="421"/>
        <v>2921299.1330786399</v>
      </c>
      <c r="E2459" s="1">
        <f t="shared" si="422"/>
        <v>7723788.2922794502</v>
      </c>
      <c r="F2459" s="1">
        <f t="shared" si="423"/>
        <v>2056019.25</v>
      </c>
      <c r="G2459" s="1">
        <f t="shared" si="424"/>
        <v>0</v>
      </c>
      <c r="H2459" s="2">
        <f t="shared" si="425"/>
        <v>-0.73380688695789897</v>
      </c>
      <c r="I2459" s="2">
        <f t="shared" si="426"/>
        <v>-0.29619694651631112</v>
      </c>
      <c r="J2459" s="2">
        <f t="shared" si="427"/>
        <v>0</v>
      </c>
      <c r="K2459" s="2">
        <f t="shared" si="428"/>
        <v>2.5817119370621695E-5</v>
      </c>
      <c r="L2459" s="2">
        <f>AM2459/SUM(AM1:AM$2583)</f>
        <v>0</v>
      </c>
      <c r="M2459" t="s">
        <v>36</v>
      </c>
      <c r="N2459" t="s">
        <v>5454</v>
      </c>
      <c r="O2459" t="s">
        <v>5455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>
        <v>2195218.4143063398</v>
      </c>
      <c r="AB2459" s="1">
        <v>3183162.8325926499</v>
      </c>
      <c r="AC2459" s="1">
        <v>3151253.8674982102</v>
      </c>
      <c r="AD2459" s="1">
        <v>2689300.5176899801</v>
      </c>
      <c r="AE2459" s="1">
        <v>2921299.1330786399</v>
      </c>
      <c r="AF2459" s="1">
        <v>3281336.4359681099</v>
      </c>
      <c r="AG2459" s="1">
        <v>4406980.8336596899</v>
      </c>
      <c r="AH2459" s="1">
        <v>5533929.21723866</v>
      </c>
      <c r="AI2459" s="1">
        <v>9128659.4297347795</v>
      </c>
      <c r="AJ2459" s="1">
        <v>7704835.9597953903</v>
      </c>
      <c r="AK2459" s="1">
        <v>7723788.2922794502</v>
      </c>
      <c r="AL2459" s="1">
        <v>2056019.25</v>
      </c>
      <c r="AM2459" s="1"/>
    </row>
    <row r="2460" spans="1:39" x14ac:dyDescent="0.3">
      <c r="A2460" t="str">
        <f t="shared" si="418"/>
        <v>R&amp;D</v>
      </c>
      <c r="B2460" t="str">
        <f t="shared" si="419"/>
        <v>AP91</v>
      </c>
      <c r="C2460" t="str">
        <f t="shared" si="420"/>
        <v>OTHER NATURAL RESOURCES (BASIC)</v>
      </c>
      <c r="D2460" s="1">
        <f t="shared" si="421"/>
        <v>0</v>
      </c>
      <c r="E2460" s="1">
        <f t="shared" si="422"/>
        <v>0</v>
      </c>
      <c r="F2460" s="1">
        <f t="shared" si="423"/>
        <v>0</v>
      </c>
      <c r="G2460" s="1">
        <f t="shared" si="424"/>
        <v>0</v>
      </c>
      <c r="H2460" s="2" t="e">
        <f t="shared" si="425"/>
        <v>#DIV/0!</v>
      </c>
      <c r="I2460" s="2" t="e">
        <f t="shared" si="426"/>
        <v>#DIV/0!</v>
      </c>
      <c r="J2460" s="2" t="e">
        <f t="shared" si="427"/>
        <v>#DIV/0!</v>
      </c>
      <c r="K2460" s="2">
        <f t="shared" si="428"/>
        <v>0</v>
      </c>
      <c r="L2460" s="2">
        <f>AM2460/SUM(AM1:AM$2583)</f>
        <v>0</v>
      </c>
      <c r="M2460" t="s">
        <v>36</v>
      </c>
      <c r="N2460" t="s">
        <v>5456</v>
      </c>
      <c r="O2460" t="s">
        <v>5457</v>
      </c>
      <c r="P2460" s="1"/>
      <c r="Q2460" s="1"/>
      <c r="R2460" s="1"/>
      <c r="S2460" s="1"/>
      <c r="T2460" s="1"/>
      <c r="U2460" s="1"/>
      <c r="V2460" s="1"/>
      <c r="W2460" s="1">
        <v>11737.0461412854</v>
      </c>
      <c r="X2460" s="1">
        <v>54121.773344846297</v>
      </c>
      <c r="Y2460" s="1"/>
      <c r="Z2460" s="1">
        <v>39137.464168836603</v>
      </c>
      <c r="AA2460" s="1"/>
      <c r="AB2460" s="1">
        <v>63198.639554031703</v>
      </c>
      <c r="AC2460" s="1"/>
      <c r="AD2460" s="1">
        <v>-12382.837633585999</v>
      </c>
      <c r="AE2460" s="1"/>
      <c r="AF2460" s="1"/>
      <c r="AG2460" s="1"/>
      <c r="AH2460" s="1"/>
      <c r="AI2460" s="1"/>
      <c r="AJ2460" s="1"/>
      <c r="AK2460" s="1"/>
      <c r="AL2460" s="1"/>
      <c r="AM2460" s="1"/>
    </row>
    <row r="2461" spans="1:39" x14ac:dyDescent="0.3">
      <c r="A2461" t="str">
        <f t="shared" si="418"/>
        <v>R&amp;D</v>
      </c>
      <c r="B2461" t="str">
        <f t="shared" si="419"/>
        <v>AQ91</v>
      </c>
      <c r="C2461" t="str">
        <f t="shared" si="420"/>
        <v>OTHER SOCIAL SERVICES (BASIC)</v>
      </c>
      <c r="D2461" s="1">
        <f t="shared" si="421"/>
        <v>0</v>
      </c>
      <c r="E2461" s="1">
        <f t="shared" si="422"/>
        <v>0</v>
      </c>
      <c r="F2461" s="1">
        <f t="shared" si="423"/>
        <v>0</v>
      </c>
      <c r="G2461" s="1">
        <f t="shared" si="424"/>
        <v>0</v>
      </c>
      <c r="H2461" s="2" t="e">
        <f t="shared" si="425"/>
        <v>#DIV/0!</v>
      </c>
      <c r="I2461" s="2" t="e">
        <f t="shared" si="426"/>
        <v>#DIV/0!</v>
      </c>
      <c r="J2461" s="2" t="e">
        <f t="shared" si="427"/>
        <v>#DIV/0!</v>
      </c>
      <c r="K2461" s="2">
        <f t="shared" si="428"/>
        <v>0</v>
      </c>
      <c r="L2461" s="2">
        <f>AM2461/SUM(AM1:AM$2583)</f>
        <v>0</v>
      </c>
      <c r="M2461" t="s">
        <v>36</v>
      </c>
      <c r="N2461" t="s">
        <v>5458</v>
      </c>
      <c r="O2461" t="s">
        <v>5459</v>
      </c>
      <c r="P2461" s="1"/>
      <c r="Q2461" s="1"/>
      <c r="R2461" s="1"/>
      <c r="S2461" s="1"/>
      <c r="T2461" s="1"/>
      <c r="U2461" s="1"/>
      <c r="V2461" s="1">
        <v>20972.021750083801</v>
      </c>
      <c r="W2461" s="1"/>
      <c r="X2461" s="1"/>
      <c r="Y2461" s="1">
        <v>8867.7522846130796</v>
      </c>
      <c r="Z2461" s="1">
        <v>-313.974651860883</v>
      </c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</row>
    <row r="2462" spans="1:39" x14ac:dyDescent="0.3">
      <c r="A2462" t="str">
        <f t="shared" si="418"/>
        <v>R&amp;D</v>
      </c>
      <c r="B2462" t="str">
        <f t="shared" si="419"/>
        <v>AQ93</v>
      </c>
      <c r="C2462" t="str">
        <f t="shared" si="420"/>
        <v>OTHER SOCIAL SERVICES (ADVANCED)</v>
      </c>
      <c r="D2462" s="1">
        <f t="shared" si="421"/>
        <v>0</v>
      </c>
      <c r="E2462" s="1">
        <f t="shared" si="422"/>
        <v>8095975.2922752202</v>
      </c>
      <c r="F2462" s="1">
        <f t="shared" si="423"/>
        <v>1542205.6562999999</v>
      </c>
      <c r="G2462" s="1">
        <f t="shared" si="424"/>
        <v>0</v>
      </c>
      <c r="H2462" s="2">
        <f t="shared" si="425"/>
        <v>-0.80950958956464503</v>
      </c>
      <c r="I2462" s="2" t="e">
        <f t="shared" si="426"/>
        <v>#DIV/0!</v>
      </c>
      <c r="J2462" s="2">
        <f t="shared" si="427"/>
        <v>0</v>
      </c>
      <c r="K2462" s="2">
        <f t="shared" si="428"/>
        <v>1.9365240633201792E-5</v>
      </c>
      <c r="L2462" s="2">
        <f>AM2462/SUM(AM1:AM$2583)</f>
        <v>0</v>
      </c>
      <c r="M2462" t="s">
        <v>36</v>
      </c>
      <c r="N2462" t="s">
        <v>5460</v>
      </c>
      <c r="O2462" t="s">
        <v>5461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>
        <v>8095975.2922752202</v>
      </c>
      <c r="AL2462" s="1">
        <v>1542205.6562999999</v>
      </c>
      <c r="AM2462" s="1"/>
    </row>
    <row r="2463" spans="1:39" x14ac:dyDescent="0.3">
      <c r="A2463" t="str">
        <f t="shared" si="418"/>
        <v>R&amp;D</v>
      </c>
      <c r="B2463" t="str">
        <f t="shared" si="419"/>
        <v>AQ96</v>
      </c>
      <c r="C2463" t="str">
        <f t="shared" si="420"/>
        <v>R&amp;D- SOCIAL SERVICES: OTHER (MANAGEMENT/SUPPORT)</v>
      </c>
      <c r="D2463" s="1">
        <f t="shared" si="421"/>
        <v>0</v>
      </c>
      <c r="E2463" s="1">
        <f t="shared" si="422"/>
        <v>0</v>
      </c>
      <c r="F2463" s="1">
        <f t="shared" si="423"/>
        <v>30000</v>
      </c>
      <c r="G2463" s="1">
        <f t="shared" si="424"/>
        <v>0</v>
      </c>
      <c r="H2463" s="2" t="e">
        <f t="shared" si="425"/>
        <v>#DIV/0!</v>
      </c>
      <c r="I2463" s="2" t="e">
        <f t="shared" si="426"/>
        <v>#DIV/0!</v>
      </c>
      <c r="J2463" s="2">
        <f t="shared" si="427"/>
        <v>0</v>
      </c>
      <c r="K2463" s="2">
        <f t="shared" si="428"/>
        <v>3.7670541320012003E-7</v>
      </c>
      <c r="L2463" s="2">
        <f>AM2463/SUM(AM1:AM$2583)</f>
        <v>0</v>
      </c>
      <c r="M2463" t="s">
        <v>36</v>
      </c>
      <c r="N2463" t="s">
        <v>5462</v>
      </c>
      <c r="O2463" t="s">
        <v>5463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>
        <v>45616.585742586001</v>
      </c>
      <c r="AJ2463" s="1">
        <v>108073.834732983</v>
      </c>
      <c r="AK2463" s="1">
        <v>0</v>
      </c>
      <c r="AL2463" s="1">
        <v>30000</v>
      </c>
      <c r="AM2463" s="1"/>
    </row>
    <row r="2464" spans="1:39" x14ac:dyDescent="0.3">
      <c r="A2464" t="str">
        <f t="shared" si="418"/>
        <v>R&amp;D</v>
      </c>
      <c r="B2464" t="str">
        <f t="shared" si="419"/>
        <v>AR11</v>
      </c>
      <c r="C2464" t="str">
        <f t="shared" si="420"/>
        <v>R&amp;D- SPACE: AERONAUTICS/SPACE TECHNOLOGY (BASIC RESEARCH)</v>
      </c>
      <c r="D2464" s="1">
        <f t="shared" si="421"/>
        <v>592535.49426830502</v>
      </c>
      <c r="E2464" s="1">
        <f t="shared" si="422"/>
        <v>8687563.13180889</v>
      </c>
      <c r="F2464" s="1">
        <f t="shared" si="423"/>
        <v>20269731.7579</v>
      </c>
      <c r="G2464" s="1">
        <f t="shared" si="424"/>
        <v>17787723.205428801</v>
      </c>
      <c r="H2464" s="2">
        <f t="shared" si="425"/>
        <v>1.3331895780629011</v>
      </c>
      <c r="I2464" s="2">
        <f t="shared" si="426"/>
        <v>33.208468444460301</v>
      </c>
      <c r="J2464" s="2">
        <f t="shared" si="427"/>
        <v>0.87755099168967288</v>
      </c>
      <c r="K2464" s="2">
        <f t="shared" si="428"/>
        <v>2.5452392257717713E-4</v>
      </c>
      <c r="L2464" s="2">
        <f>AM2464/SUM(AM1:AM$2583)</f>
        <v>3.4922350690707265E-4</v>
      </c>
      <c r="M2464" t="s">
        <v>36</v>
      </c>
      <c r="N2464" t="s">
        <v>5464</v>
      </c>
      <c r="O2464" t="s">
        <v>5465</v>
      </c>
      <c r="P2464" s="1">
        <v>80786.502488458602</v>
      </c>
      <c r="Q2464" s="1"/>
      <c r="R2464" s="1"/>
      <c r="S2464" s="1"/>
      <c r="T2464" s="1"/>
      <c r="U2464" s="1"/>
      <c r="V2464" s="1"/>
      <c r="W2464" s="1"/>
      <c r="X2464" s="1">
        <v>971456.57184380305</v>
      </c>
      <c r="Y2464" s="1">
        <v>9747061.5637223106</v>
      </c>
      <c r="Z2464" s="1">
        <v>8413293.9507601392</v>
      </c>
      <c r="AA2464" s="1">
        <v>363094.25070163101</v>
      </c>
      <c r="AB2464" s="1">
        <v>2328649.9226293601</v>
      </c>
      <c r="AC2464" s="1">
        <v>344120.71049515501</v>
      </c>
      <c r="AD2464" s="1">
        <v>436501.52629465098</v>
      </c>
      <c r="AE2464" s="1">
        <v>592535.49426830502</v>
      </c>
      <c r="AF2464" s="1">
        <v>297397.50630335201</v>
      </c>
      <c r="AG2464" s="1"/>
      <c r="AH2464" s="1"/>
      <c r="AI2464" s="1"/>
      <c r="AJ2464" s="1">
        <v>876754.12316913798</v>
      </c>
      <c r="AK2464" s="1">
        <v>8687563.13180889</v>
      </c>
      <c r="AL2464" s="1">
        <v>20269731.7579</v>
      </c>
      <c r="AM2464" s="1">
        <v>17787723.205428801</v>
      </c>
    </row>
    <row r="2465" spans="1:39" x14ac:dyDescent="0.3">
      <c r="A2465" t="str">
        <f t="shared" si="418"/>
        <v>R&amp;D</v>
      </c>
      <c r="B2465" t="str">
        <f t="shared" si="419"/>
        <v>AR12</v>
      </c>
      <c r="C2465" t="str">
        <f t="shared" si="420"/>
        <v>R&amp;D- SPACE: AERONAUTICS/SPACE TECHNOLOGY (APPLIED RESEARCH/EXPLORATORY DEVELOPMENT)</v>
      </c>
      <c r="D2465" s="1">
        <f t="shared" si="421"/>
        <v>6924715.4644093504</v>
      </c>
      <c r="E2465" s="1">
        <f t="shared" si="422"/>
        <v>449914.51772794098</v>
      </c>
      <c r="F2465" s="1">
        <f t="shared" si="423"/>
        <v>66528608.875</v>
      </c>
      <c r="G2465" s="1">
        <f t="shared" si="424"/>
        <v>32951953.416899201</v>
      </c>
      <c r="H2465" s="2">
        <f t="shared" si="425"/>
        <v>146.86944242423672</v>
      </c>
      <c r="I2465" s="2">
        <f t="shared" si="426"/>
        <v>8.6074140832116655</v>
      </c>
      <c r="J2465" s="2">
        <f t="shared" si="427"/>
        <v>0.4953050119958517</v>
      </c>
      <c r="K2465" s="2">
        <f t="shared" si="428"/>
        <v>8.3538956986286823E-4</v>
      </c>
      <c r="L2465" s="2">
        <f>AM2465/SUM(AM1:AM$2583)</f>
        <v>6.4694039809299047E-4</v>
      </c>
      <c r="M2465" t="s">
        <v>36</v>
      </c>
      <c r="N2465" t="s">
        <v>5466</v>
      </c>
      <c r="O2465" t="s">
        <v>5467</v>
      </c>
      <c r="P2465" s="1">
        <v>176633.22477081601</v>
      </c>
      <c r="Q2465" s="1"/>
      <c r="R2465" s="1">
        <v>2084342.60906837</v>
      </c>
      <c r="S2465" s="1">
        <v>1324498.94763115</v>
      </c>
      <c r="T2465" s="1"/>
      <c r="U2465" s="1">
        <v>1041949.12222134</v>
      </c>
      <c r="V2465" s="1">
        <v>224919.34073051499</v>
      </c>
      <c r="W2465" s="1">
        <v>315980.801409484</v>
      </c>
      <c r="X2465" s="1">
        <v>593192.01838517701</v>
      </c>
      <c r="Y2465" s="1">
        <v>6979608.7077384498</v>
      </c>
      <c r="Z2465" s="1">
        <v>10408165.5167927</v>
      </c>
      <c r="AA2465" s="1">
        <v>7081774.8550083097</v>
      </c>
      <c r="AB2465" s="1">
        <v>2664511.31259161</v>
      </c>
      <c r="AC2465" s="1">
        <v>5253822.3523731697</v>
      </c>
      <c r="AD2465" s="1">
        <v>10600815.3057603</v>
      </c>
      <c r="AE2465" s="1">
        <v>6924715.4644093504</v>
      </c>
      <c r="AF2465" s="1">
        <v>18818146.0214714</v>
      </c>
      <c r="AG2465" s="1">
        <v>9081558.5347382203</v>
      </c>
      <c r="AH2465" s="1">
        <v>8391590.1465776898</v>
      </c>
      <c r="AI2465" s="1">
        <v>14562846.923836401</v>
      </c>
      <c r="AJ2465" s="1">
        <v>0</v>
      </c>
      <c r="AK2465" s="1">
        <v>449914.51772794098</v>
      </c>
      <c r="AL2465" s="1">
        <v>66528608.875</v>
      </c>
      <c r="AM2465" s="1">
        <v>32951953.416899201</v>
      </c>
    </row>
    <row r="2466" spans="1:39" x14ac:dyDescent="0.3">
      <c r="A2466" t="str">
        <f t="shared" si="418"/>
        <v>R&amp;D</v>
      </c>
      <c r="B2466" t="str">
        <f t="shared" si="419"/>
        <v>AR13</v>
      </c>
      <c r="C2466" t="str">
        <f t="shared" si="420"/>
        <v>R&amp;D- SPACE: AERONAUTICS/SPACE TECHNOLOGY (ADVANCED DEVELOPMENT)</v>
      </c>
      <c r="D2466" s="1">
        <f t="shared" si="421"/>
        <v>9283259.9829565194</v>
      </c>
      <c r="E2466" s="1">
        <f t="shared" si="422"/>
        <v>15636535.3033811</v>
      </c>
      <c r="F2466" s="1">
        <f t="shared" si="423"/>
        <v>28623294.2969</v>
      </c>
      <c r="G2466" s="1">
        <f t="shared" si="424"/>
        <v>23703375.269943699</v>
      </c>
      <c r="H2466" s="2">
        <f t="shared" si="425"/>
        <v>0.8305394220362079</v>
      </c>
      <c r="I2466" s="2">
        <f t="shared" si="426"/>
        <v>2.0833235683855205</v>
      </c>
      <c r="J2466" s="2">
        <f t="shared" si="427"/>
        <v>0.82811485722350464</v>
      </c>
      <c r="K2466" s="2">
        <f t="shared" si="428"/>
        <v>3.5941833017541177E-4</v>
      </c>
      <c r="L2466" s="2">
        <f>AM2466/SUM(AM1:AM$2583)</f>
        <v>4.6536455181502636E-4</v>
      </c>
      <c r="M2466" t="s">
        <v>36</v>
      </c>
      <c r="N2466" t="s">
        <v>5468</v>
      </c>
      <c r="O2466" t="s">
        <v>5469</v>
      </c>
      <c r="P2466" s="1">
        <v>52228.4738587885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>
        <v>50123190.767347202</v>
      </c>
      <c r="AA2466" s="1">
        <v>0</v>
      </c>
      <c r="AB2466" s="1">
        <v>0</v>
      </c>
      <c r="AC2466" s="1">
        <v>0</v>
      </c>
      <c r="AD2466" s="1">
        <v>0</v>
      </c>
      <c r="AE2466" s="1">
        <v>9283259.9829565194</v>
      </c>
      <c r="AF2466" s="1">
        <v>0</v>
      </c>
      <c r="AG2466" s="1">
        <v>1936132.55344824</v>
      </c>
      <c r="AH2466" s="1">
        <v>0</v>
      </c>
      <c r="AI2466" s="1">
        <v>0</v>
      </c>
      <c r="AJ2466" s="1">
        <v>0</v>
      </c>
      <c r="AK2466" s="1">
        <v>15636535.3033811</v>
      </c>
      <c r="AL2466" s="1">
        <v>28623294.2969</v>
      </c>
      <c r="AM2466" s="1">
        <v>23703375.269943699</v>
      </c>
    </row>
    <row r="2467" spans="1:39" x14ac:dyDescent="0.3">
      <c r="A2467" t="str">
        <f t="shared" si="418"/>
        <v>R&amp;D</v>
      </c>
      <c r="B2467" t="str">
        <f t="shared" si="419"/>
        <v>AR14</v>
      </c>
      <c r="C2467" t="str">
        <f t="shared" si="420"/>
        <v>R&amp;D- SPACE: AERONAUTICS/SPACE TECHNOLOGY (ENGINEERING DEVELOPMENT)</v>
      </c>
      <c r="D2467" s="1">
        <f t="shared" si="421"/>
        <v>29986.1891768895</v>
      </c>
      <c r="E2467" s="1">
        <f t="shared" si="422"/>
        <v>65322.607874052497</v>
      </c>
      <c r="F2467" s="1">
        <f t="shared" si="423"/>
        <v>20336.7598</v>
      </c>
      <c r="G2467" s="1">
        <f t="shared" si="424"/>
        <v>0</v>
      </c>
      <c r="H2467" s="2">
        <f t="shared" si="425"/>
        <v>-0.68867195505710688</v>
      </c>
      <c r="I2467" s="2">
        <f t="shared" si="426"/>
        <v>-0.32179578805320019</v>
      </c>
      <c r="J2467" s="2">
        <f t="shared" si="427"/>
        <v>0</v>
      </c>
      <c r="K2467" s="2">
        <f t="shared" si="428"/>
        <v>2.5536558345368631E-7</v>
      </c>
      <c r="L2467" s="2">
        <f>AM2467/SUM(AM1:AM$2583)</f>
        <v>0</v>
      </c>
      <c r="M2467" t="s">
        <v>36</v>
      </c>
      <c r="N2467" t="s">
        <v>5470</v>
      </c>
      <c r="O2467" t="s">
        <v>5471</v>
      </c>
      <c r="P2467" s="1"/>
      <c r="Q2467" s="1"/>
      <c r="R2467" s="1">
        <v>2484745.3446692498</v>
      </c>
      <c r="S2467" s="1">
        <v>8918606.7231576703</v>
      </c>
      <c r="T2467" s="1">
        <v>12465829.438926499</v>
      </c>
      <c r="U2467" s="1">
        <v>14047499.4418578</v>
      </c>
      <c r="V2467" s="1">
        <v>9905566.83093003</v>
      </c>
      <c r="W2467" s="1">
        <v>6605609.5683154399</v>
      </c>
      <c r="X2467" s="1">
        <v>6695659.5730778901</v>
      </c>
      <c r="Y2467" s="1">
        <v>5655778.50919051</v>
      </c>
      <c r="Z2467" s="1">
        <v>7068865.8670551199</v>
      </c>
      <c r="AA2467" s="1">
        <v>3310954.8926806399</v>
      </c>
      <c r="AB2467" s="1">
        <v>2379841.7371199299</v>
      </c>
      <c r="AC2467" s="1">
        <v>0</v>
      </c>
      <c r="AD2467" s="1">
        <v>656123.20370044897</v>
      </c>
      <c r="AE2467" s="1">
        <v>29986.1891768895</v>
      </c>
      <c r="AF2467" s="1"/>
      <c r="AG2467" s="1">
        <v>-19465.318002608499</v>
      </c>
      <c r="AH2467" s="1"/>
      <c r="AI2467" s="1"/>
      <c r="AJ2467" s="1"/>
      <c r="AK2467" s="1">
        <v>65322.607874052497</v>
      </c>
      <c r="AL2467" s="1">
        <v>20336.7598</v>
      </c>
      <c r="AM2467" s="1"/>
    </row>
    <row r="2468" spans="1:39" x14ac:dyDescent="0.3">
      <c r="A2468" t="str">
        <f t="shared" si="418"/>
        <v>R&amp;D</v>
      </c>
      <c r="B2468" t="str">
        <f t="shared" si="419"/>
        <v>AR15</v>
      </c>
      <c r="C2468" t="str">
        <f t="shared" si="420"/>
        <v>R&amp;D- SPACE: AERONAUTICS/SPACE TECHNOLOGY (OPERATIONAL SYSTEMS DEVELOPMENT)</v>
      </c>
      <c r="D2468" s="1">
        <f t="shared" si="421"/>
        <v>0</v>
      </c>
      <c r="E2468" s="1">
        <f t="shared" si="422"/>
        <v>35581915.013158798</v>
      </c>
      <c r="F2468" s="1">
        <f t="shared" si="423"/>
        <v>55898569.562600002</v>
      </c>
      <c r="G2468" s="1">
        <f t="shared" si="424"/>
        <v>38412495.726303697</v>
      </c>
      <c r="H2468" s="2">
        <f t="shared" si="425"/>
        <v>0.57098260568403236</v>
      </c>
      <c r="I2468" s="2" t="e">
        <f t="shared" si="426"/>
        <v>#DIV/0!</v>
      </c>
      <c r="J2468" s="2">
        <f t="shared" si="427"/>
        <v>0.68718208760755672</v>
      </c>
      <c r="K2468" s="2">
        <f t="shared" si="428"/>
        <v>7.0190979147916283E-4</v>
      </c>
      <c r="L2468" s="2">
        <f>AM2468/SUM(AM1:AM$2583)</f>
        <v>7.5414634642496611E-4</v>
      </c>
      <c r="M2468" t="s">
        <v>36</v>
      </c>
      <c r="N2468" t="s">
        <v>5472</v>
      </c>
      <c r="O2468" t="s">
        <v>5473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>
        <v>10901121.9400943</v>
      </c>
      <c r="AJ2468" s="1">
        <v>53484969.956079498</v>
      </c>
      <c r="AK2468" s="1">
        <v>35581915.013158798</v>
      </c>
      <c r="AL2468" s="1">
        <v>55898569.562600002</v>
      </c>
      <c r="AM2468" s="1">
        <v>38412495.726303697</v>
      </c>
    </row>
    <row r="2469" spans="1:39" x14ac:dyDescent="0.3">
      <c r="A2469" t="str">
        <f t="shared" si="418"/>
        <v>R&amp;D</v>
      </c>
      <c r="B2469" t="str">
        <f t="shared" si="419"/>
        <v>AR16</v>
      </c>
      <c r="C2469" t="str">
        <f t="shared" si="420"/>
        <v>R&amp;D- SPACE: AERONAUTICS/SPACE TECHNOLOGY (MANAGEMENT/SUPPORT)</v>
      </c>
      <c r="D2469" s="1">
        <f t="shared" si="421"/>
        <v>0</v>
      </c>
      <c r="E2469" s="1">
        <f t="shared" si="422"/>
        <v>79324675.371450394</v>
      </c>
      <c r="F2469" s="1">
        <f t="shared" si="423"/>
        <v>59877728.75</v>
      </c>
      <c r="G2469" s="1">
        <f t="shared" si="424"/>
        <v>21009894.816268802</v>
      </c>
      <c r="H2469" s="2">
        <f t="shared" si="425"/>
        <v>-0.24515633414680837</v>
      </c>
      <c r="I2469" s="2" t="e">
        <f t="shared" si="426"/>
        <v>#DIV/0!</v>
      </c>
      <c r="J2469" s="2">
        <f t="shared" si="427"/>
        <v>0.35087995578437503</v>
      </c>
      <c r="K2469" s="2">
        <f t="shared" si="428"/>
        <v>7.5187548500844849E-4</v>
      </c>
      <c r="L2469" s="2">
        <f>AM2469/SUM(AM1:AM$2583)</f>
        <v>4.1248388356115323E-4</v>
      </c>
      <c r="M2469" t="s">
        <v>36</v>
      </c>
      <c r="N2469" t="s">
        <v>5474</v>
      </c>
      <c r="O2469" t="s">
        <v>5475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>
        <v>27205855.307900202</v>
      </c>
      <c r="AH2469" s="1">
        <v>45010765.800347596</v>
      </c>
      <c r="AI2469" s="1">
        <v>48293874.332264602</v>
      </c>
      <c r="AJ2469" s="1">
        <v>74562721.379087895</v>
      </c>
      <c r="AK2469" s="1">
        <v>79324675.371450394</v>
      </c>
      <c r="AL2469" s="1">
        <v>59877728.75</v>
      </c>
      <c r="AM2469" s="1">
        <v>21009894.816268802</v>
      </c>
    </row>
    <row r="2470" spans="1:39" x14ac:dyDescent="0.3">
      <c r="A2470" t="str">
        <f t="shared" si="418"/>
        <v>R&amp;D</v>
      </c>
      <c r="B2470" t="str">
        <f t="shared" si="419"/>
        <v>AR17</v>
      </c>
      <c r="C2470" t="str">
        <f t="shared" si="420"/>
        <v>R&amp;D-AERO &amp; SPACE TECH-COMERCLIZ</v>
      </c>
      <c r="D2470" s="1">
        <f t="shared" si="421"/>
        <v>0</v>
      </c>
      <c r="E2470" s="1">
        <f t="shared" si="422"/>
        <v>39860390.507508002</v>
      </c>
      <c r="F2470" s="1">
        <f t="shared" si="423"/>
        <v>2797647.75</v>
      </c>
      <c r="G2470" s="1">
        <f t="shared" si="424"/>
        <v>16548007.144777801</v>
      </c>
      <c r="H2470" s="2">
        <f t="shared" si="425"/>
        <v>-0.92981383989519517</v>
      </c>
      <c r="I2470" s="2" t="e">
        <f t="shared" si="426"/>
        <v>#DIV/0!</v>
      </c>
      <c r="J2470" s="2">
        <f t="shared" si="427"/>
        <v>5.9149716560198833</v>
      </c>
      <c r="K2470" s="2">
        <f t="shared" si="428"/>
        <v>3.5129635055071201E-5</v>
      </c>
      <c r="L2470" s="2">
        <f>AM2470/SUM(AM1:AM$2583)</f>
        <v>3.2488436101023121E-4</v>
      </c>
      <c r="M2470" t="s">
        <v>36</v>
      </c>
      <c r="N2470" t="s">
        <v>5476</v>
      </c>
      <c r="O2470" t="s">
        <v>5477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>
        <v>10449209.7480908</v>
      </c>
      <c r="AJ2470" s="1">
        <v>18821962.126361299</v>
      </c>
      <c r="AK2470" s="1">
        <v>39860390.507508002</v>
      </c>
      <c r="AL2470" s="1">
        <v>2797647.75</v>
      </c>
      <c r="AM2470" s="1">
        <v>16548007.144777801</v>
      </c>
    </row>
    <row r="2471" spans="1:39" x14ac:dyDescent="0.3">
      <c r="A2471" t="str">
        <f t="shared" si="418"/>
        <v>R&amp;D</v>
      </c>
      <c r="B2471" t="str">
        <f t="shared" si="419"/>
        <v>AR21</v>
      </c>
      <c r="C2471" t="str">
        <f t="shared" si="420"/>
        <v>R&amp;D- SPACE: SCIENCE/APPLICATIONS (BASIC RESEARCH)</v>
      </c>
      <c r="D2471" s="1">
        <f t="shared" si="421"/>
        <v>449698.081295543</v>
      </c>
      <c r="E2471" s="1">
        <f t="shared" si="422"/>
        <v>0</v>
      </c>
      <c r="F2471" s="1">
        <f t="shared" si="423"/>
        <v>0</v>
      </c>
      <c r="G2471" s="1">
        <f t="shared" si="424"/>
        <v>0</v>
      </c>
      <c r="H2471" s="2" t="e">
        <f t="shared" si="425"/>
        <v>#DIV/0!</v>
      </c>
      <c r="I2471" s="2">
        <f t="shared" si="426"/>
        <v>-1</v>
      </c>
      <c r="J2471" s="2" t="e">
        <f t="shared" si="427"/>
        <v>#DIV/0!</v>
      </c>
      <c r="K2471" s="2">
        <f t="shared" si="428"/>
        <v>0</v>
      </c>
      <c r="L2471" s="2">
        <f>AM2471/SUM(AM1:AM$2583)</f>
        <v>0</v>
      </c>
      <c r="M2471" t="s">
        <v>36</v>
      </c>
      <c r="N2471" t="s">
        <v>5478</v>
      </c>
      <c r="O2471" t="s">
        <v>5479</v>
      </c>
      <c r="P2471" s="1">
        <v>108253.91333453399</v>
      </c>
      <c r="Q2471" s="1"/>
      <c r="R2471" s="1">
        <v>1344282.9496804001</v>
      </c>
      <c r="S2471" s="1">
        <v>3824570.5985096898</v>
      </c>
      <c r="T2471" s="1">
        <v>1811894.10783407</v>
      </c>
      <c r="U2471" s="1">
        <v>5720458.6745662102</v>
      </c>
      <c r="V2471" s="1">
        <v>5369454.1454608897</v>
      </c>
      <c r="W2471" s="1">
        <v>654592.41371552402</v>
      </c>
      <c r="X2471" s="1">
        <v>2891272.5512559898</v>
      </c>
      <c r="Y2471" s="1"/>
      <c r="Z2471" s="1"/>
      <c r="AA2471" s="1"/>
      <c r="AB2471" s="1"/>
      <c r="AC2471" s="1">
        <v>1296038.9608300901</v>
      </c>
      <c r="AD2471" s="1">
        <v>1348051.53351621</v>
      </c>
      <c r="AE2471" s="1">
        <v>449698.081295543</v>
      </c>
      <c r="AF2471" s="1">
        <v>0</v>
      </c>
      <c r="AG2471" s="1"/>
      <c r="AH2471" s="1"/>
      <c r="AI2471" s="1"/>
      <c r="AJ2471" s="1"/>
      <c r="AK2471" s="1"/>
      <c r="AL2471" s="1"/>
      <c r="AM2471" s="1"/>
    </row>
    <row r="2472" spans="1:39" x14ac:dyDescent="0.3">
      <c r="A2472" t="str">
        <f t="shared" si="418"/>
        <v>R&amp;D</v>
      </c>
      <c r="B2472" t="str">
        <f t="shared" si="419"/>
        <v>AR22</v>
      </c>
      <c r="C2472" t="str">
        <f t="shared" si="420"/>
        <v>R&amp;D- SPACE: SCIENCE/APPLICATIONS (APPLIED RESEARCH/EXPLORATORY DEVELOPMENT)</v>
      </c>
      <c r="D2472" s="1">
        <f t="shared" si="421"/>
        <v>4332096.3542522499</v>
      </c>
      <c r="E2472" s="1">
        <f t="shared" si="422"/>
        <v>19524980.199787699</v>
      </c>
      <c r="F2472" s="1">
        <f t="shared" si="423"/>
        <v>28909727.875</v>
      </c>
      <c r="G2472" s="1">
        <f t="shared" si="424"/>
        <v>10853210.2992114</v>
      </c>
      <c r="H2472" s="2">
        <f t="shared" si="425"/>
        <v>0.48065337732400581</v>
      </c>
      <c r="I2472" s="2">
        <f t="shared" si="426"/>
        <v>5.6733806247460583</v>
      </c>
      <c r="J2472" s="2">
        <f t="shared" si="427"/>
        <v>0.37541724177199298</v>
      </c>
      <c r="K2472" s="2">
        <f t="shared" si="428"/>
        <v>3.6301503282183011E-4</v>
      </c>
      <c r="L2472" s="2">
        <f>AM2472/SUM(AM1:AM$2583)</f>
        <v>2.1307933107109507E-4</v>
      </c>
      <c r="M2472" t="s">
        <v>36</v>
      </c>
      <c r="N2472" t="s">
        <v>5480</v>
      </c>
      <c r="O2472" t="s">
        <v>5481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>
        <v>4332096.3542522499</v>
      </c>
      <c r="AF2472" s="1">
        <v>18749896.5744261</v>
      </c>
      <c r="AG2472" s="1">
        <v>-598947.05737072299</v>
      </c>
      <c r="AH2472" s="1">
        <v>5630230.6105457405</v>
      </c>
      <c r="AI2472" s="1">
        <v>13721436.214626599</v>
      </c>
      <c r="AJ2472" s="1">
        <v>16530150.4733968</v>
      </c>
      <c r="AK2472" s="1">
        <v>19524980.199787699</v>
      </c>
      <c r="AL2472" s="1">
        <v>28909727.875</v>
      </c>
      <c r="AM2472" s="1">
        <v>10853210.2992114</v>
      </c>
    </row>
    <row r="2473" spans="1:39" x14ac:dyDescent="0.3">
      <c r="A2473" t="str">
        <f t="shared" si="418"/>
        <v>R&amp;D</v>
      </c>
      <c r="B2473" t="str">
        <f t="shared" si="419"/>
        <v>AR23</v>
      </c>
      <c r="C2473" t="str">
        <f t="shared" si="420"/>
        <v>R&amp;D- SPACE: SCIENCE/APPLICATIONS (ADVANCED DEVELOPMENT)</v>
      </c>
      <c r="D2473" s="1">
        <f t="shared" si="421"/>
        <v>15193056.891247001</v>
      </c>
      <c r="E2473" s="1">
        <f t="shared" si="422"/>
        <v>0</v>
      </c>
      <c r="F2473" s="1">
        <f t="shared" si="423"/>
        <v>0</v>
      </c>
      <c r="G2473" s="1">
        <f t="shared" si="424"/>
        <v>0</v>
      </c>
      <c r="H2473" s="2" t="e">
        <f t="shared" si="425"/>
        <v>#DIV/0!</v>
      </c>
      <c r="I2473" s="2">
        <f t="shared" si="426"/>
        <v>-1</v>
      </c>
      <c r="J2473" s="2" t="e">
        <f t="shared" si="427"/>
        <v>#DIV/0!</v>
      </c>
      <c r="K2473" s="2">
        <f t="shared" si="428"/>
        <v>0</v>
      </c>
      <c r="L2473" s="2">
        <f>AM2473/SUM(AM1:AM$2583)</f>
        <v>0</v>
      </c>
      <c r="M2473" t="s">
        <v>36</v>
      </c>
      <c r="N2473" t="s">
        <v>5482</v>
      </c>
      <c r="O2473" t="s">
        <v>5483</v>
      </c>
      <c r="P2473" s="1">
        <v>404482728.30625099</v>
      </c>
      <c r="Q2473" s="1">
        <v>253870059.37156999</v>
      </c>
      <c r="R2473" s="1">
        <v>171175928.42319599</v>
      </c>
      <c r="S2473" s="1">
        <v>61299830.260257304</v>
      </c>
      <c r="T2473" s="1">
        <v>151027023.40883401</v>
      </c>
      <c r="U2473" s="1">
        <v>121782215.468401</v>
      </c>
      <c r="V2473" s="1">
        <v>133941168.23598599</v>
      </c>
      <c r="W2473" s="1">
        <v>95897088.469006598</v>
      </c>
      <c r="X2473" s="1">
        <v>166227923.85415599</v>
      </c>
      <c r="Y2473" s="1">
        <v>132866989.325376</v>
      </c>
      <c r="Z2473" s="1">
        <v>111859677.87925</v>
      </c>
      <c r="AA2473" s="1">
        <v>61938801.463867299</v>
      </c>
      <c r="AB2473" s="1">
        <v>45555737.446986601</v>
      </c>
      <c r="AC2473" s="1">
        <v>32726070.125172298</v>
      </c>
      <c r="AD2473" s="1">
        <v>30250977.398173399</v>
      </c>
      <c r="AE2473" s="1">
        <v>15193056.891247001</v>
      </c>
      <c r="AF2473" s="1">
        <v>622968.07317383296</v>
      </c>
      <c r="AG2473" s="1">
        <v>0</v>
      </c>
      <c r="AH2473" s="1"/>
      <c r="AI2473" s="1"/>
      <c r="AJ2473" s="1"/>
      <c r="AK2473" s="1"/>
      <c r="AL2473" s="1"/>
      <c r="AM2473" s="1"/>
    </row>
    <row r="2474" spans="1:39" x14ac:dyDescent="0.3">
      <c r="A2474" t="str">
        <f t="shared" si="418"/>
        <v>R&amp;D</v>
      </c>
      <c r="B2474" t="str">
        <f t="shared" si="419"/>
        <v>AR24</v>
      </c>
      <c r="C2474" t="str">
        <f t="shared" si="420"/>
        <v>R&amp;D- SPACE: SCIENCE/APPLICATIONS (ENGINEERING DEVELOPMENT)</v>
      </c>
      <c r="D2474" s="1">
        <f t="shared" si="421"/>
        <v>0</v>
      </c>
      <c r="E2474" s="1">
        <f t="shared" si="422"/>
        <v>286629871.61547202</v>
      </c>
      <c r="F2474" s="1">
        <f t="shared" si="423"/>
        <v>423202485.73430002</v>
      </c>
      <c r="G2474" s="1">
        <f t="shared" si="424"/>
        <v>616671933.65259397</v>
      </c>
      <c r="H2474" s="2">
        <f t="shared" si="425"/>
        <v>0.4764772539201596</v>
      </c>
      <c r="I2474" s="2" t="e">
        <f t="shared" si="426"/>
        <v>#DIV/0!</v>
      </c>
      <c r="J2474" s="2">
        <f t="shared" si="427"/>
        <v>1.4571557456299069</v>
      </c>
      <c r="K2474" s="2">
        <f t="shared" si="428"/>
        <v>5.3140889085285794E-3</v>
      </c>
      <c r="L2474" s="2">
        <f>AM2474/SUM(AM1:AM$2583)</f>
        <v>1.2107020825217129E-2</v>
      </c>
      <c r="M2474" t="s">
        <v>36</v>
      </c>
      <c r="N2474" t="s">
        <v>5484</v>
      </c>
      <c r="O2474" t="s">
        <v>5485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>
        <v>287810.097539143</v>
      </c>
      <c r="AA2474" s="1">
        <v>82438.289898249001</v>
      </c>
      <c r="AB2474" s="1"/>
      <c r="AC2474" s="1"/>
      <c r="AD2474" s="1"/>
      <c r="AE2474" s="1"/>
      <c r="AF2474" s="1"/>
      <c r="AG2474" s="1"/>
      <c r="AH2474" s="1">
        <v>10277203.4809861</v>
      </c>
      <c r="AI2474" s="1">
        <v>29296613.247382399</v>
      </c>
      <c r="AJ2474" s="1">
        <v>100754198.008959</v>
      </c>
      <c r="AK2474" s="1">
        <v>286629871.61547202</v>
      </c>
      <c r="AL2474" s="1">
        <v>423202485.73430002</v>
      </c>
      <c r="AM2474" s="1">
        <v>616671933.65259397</v>
      </c>
    </row>
    <row r="2475" spans="1:39" x14ac:dyDescent="0.3">
      <c r="A2475" t="str">
        <f t="shared" si="418"/>
        <v>R&amp;D</v>
      </c>
      <c r="B2475" t="str">
        <f t="shared" si="419"/>
        <v>AR25</v>
      </c>
      <c r="C2475" t="str">
        <f t="shared" si="420"/>
        <v>R&amp;D- SPACE: SCIENCE/APPLICATIONS (OPERATIONAL SYSTEMS DEVELOPMENT)</v>
      </c>
      <c r="D2475" s="1">
        <f t="shared" si="421"/>
        <v>1008069412.67601</v>
      </c>
      <c r="E2475" s="1">
        <f t="shared" si="422"/>
        <v>-2564920.2030873098</v>
      </c>
      <c r="F2475" s="1">
        <f t="shared" si="423"/>
        <v>-2208787.75</v>
      </c>
      <c r="G2475" s="1">
        <f t="shared" si="424"/>
        <v>0</v>
      </c>
      <c r="H2475" s="2">
        <f t="shared" si="425"/>
        <v>-0.13884738116166151</v>
      </c>
      <c r="I2475" s="2">
        <f t="shared" si="426"/>
        <v>-1.0021911068049734</v>
      </c>
      <c r="J2475" s="2">
        <f t="shared" si="427"/>
        <v>0</v>
      </c>
      <c r="K2475" s="2">
        <f t="shared" si="428"/>
        <v>-2.7735410067837113E-5</v>
      </c>
      <c r="L2475" s="2">
        <f>AM2475/SUM(AM1:AM$2583)</f>
        <v>0</v>
      </c>
      <c r="M2475" t="s">
        <v>36</v>
      </c>
      <c r="N2475" t="s">
        <v>5486</v>
      </c>
      <c r="O2475" t="s">
        <v>5487</v>
      </c>
      <c r="P2475" s="1">
        <v>539967365.80760098</v>
      </c>
      <c r="Q2475" s="1">
        <v>698874988.10424495</v>
      </c>
      <c r="R2475" s="1">
        <v>734648079.70097697</v>
      </c>
      <c r="S2475" s="1">
        <v>821819265.72716105</v>
      </c>
      <c r="T2475" s="1">
        <v>811596864.83981895</v>
      </c>
      <c r="U2475" s="1">
        <v>882503661.86986303</v>
      </c>
      <c r="V2475" s="1">
        <v>914338100.79817796</v>
      </c>
      <c r="W2475" s="1">
        <v>832854308.87226403</v>
      </c>
      <c r="X2475" s="1">
        <v>1024916667.81873</v>
      </c>
      <c r="Y2475" s="1">
        <v>1044267528.43167</v>
      </c>
      <c r="Z2475" s="1">
        <v>1043123061.96435</v>
      </c>
      <c r="AA2475" s="1">
        <v>1136381949.4908099</v>
      </c>
      <c r="AB2475" s="1">
        <v>1044395924.23286</v>
      </c>
      <c r="AC2475" s="1">
        <v>1005157900.12468</v>
      </c>
      <c r="AD2475" s="1">
        <v>884712802.80447805</v>
      </c>
      <c r="AE2475" s="1">
        <v>1008069412.67601</v>
      </c>
      <c r="AF2475" s="1">
        <v>1030184961.83481</v>
      </c>
      <c r="AG2475" s="1">
        <v>1035521479.64228</v>
      </c>
      <c r="AH2475" s="1">
        <v>1102435618.2618101</v>
      </c>
      <c r="AI2475" s="1">
        <v>-5783057.6371832704</v>
      </c>
      <c r="AJ2475" s="1">
        <v>-3199123.22392418</v>
      </c>
      <c r="AK2475" s="1">
        <v>-2564920.2030873098</v>
      </c>
      <c r="AL2475" s="1">
        <v>-2208787.75</v>
      </c>
      <c r="AM2475" s="1"/>
    </row>
    <row r="2476" spans="1:39" x14ac:dyDescent="0.3">
      <c r="A2476" t="str">
        <f t="shared" si="418"/>
        <v>R&amp;D</v>
      </c>
      <c r="B2476" t="str">
        <f t="shared" si="419"/>
        <v>AR26</v>
      </c>
      <c r="C2476" t="str">
        <f t="shared" si="420"/>
        <v>R&amp;D- SPACE: SCIENCE/APPLICATIONS (MANAGEMENT/SUPPORT)</v>
      </c>
      <c r="D2476" s="1">
        <f t="shared" si="421"/>
        <v>0</v>
      </c>
      <c r="E2476" s="1">
        <f t="shared" si="422"/>
        <v>0</v>
      </c>
      <c r="F2476" s="1">
        <f t="shared" si="423"/>
        <v>0</v>
      </c>
      <c r="G2476" s="1">
        <f t="shared" si="424"/>
        <v>0</v>
      </c>
      <c r="H2476" s="2" t="e">
        <f t="shared" si="425"/>
        <v>#DIV/0!</v>
      </c>
      <c r="I2476" s="2" t="e">
        <f t="shared" si="426"/>
        <v>#DIV/0!</v>
      </c>
      <c r="J2476" s="2" t="e">
        <f t="shared" si="427"/>
        <v>#DIV/0!</v>
      </c>
      <c r="K2476" s="2">
        <f t="shared" si="428"/>
        <v>0</v>
      </c>
      <c r="L2476" s="2">
        <f>AM2476/SUM(AM1:AM$2583)</f>
        <v>0</v>
      </c>
      <c r="M2476" t="s">
        <v>36</v>
      </c>
      <c r="N2476" t="s">
        <v>5488</v>
      </c>
      <c r="O2476" t="s">
        <v>5489</v>
      </c>
      <c r="P2476" s="1"/>
      <c r="Q2476" s="1">
        <v>157626.24824030799</v>
      </c>
      <c r="R2476" s="1"/>
      <c r="S2476" s="1"/>
      <c r="T2476" s="1"/>
      <c r="U2476" s="1">
        <v>721173.37748329702</v>
      </c>
      <c r="V2476" s="1"/>
      <c r="W2476" s="1"/>
      <c r="X2476" s="1"/>
      <c r="Y2476" s="1"/>
      <c r="Z2476" s="1"/>
      <c r="AA2476" s="1">
        <v>-18519.929552911399</v>
      </c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</row>
    <row r="2477" spans="1:39" x14ac:dyDescent="0.3">
      <c r="A2477" t="str">
        <f t="shared" si="418"/>
        <v>R&amp;D</v>
      </c>
      <c r="B2477" t="str">
        <f t="shared" si="419"/>
        <v>AR31</v>
      </c>
      <c r="C2477" t="str">
        <f t="shared" si="420"/>
        <v>R&amp;D- SPACE: FLIGHT (BASIC RESEARCH)</v>
      </c>
      <c r="D2477" s="1">
        <f t="shared" si="421"/>
        <v>0</v>
      </c>
      <c r="E2477" s="1">
        <f t="shared" si="422"/>
        <v>0</v>
      </c>
      <c r="F2477" s="1">
        <f t="shared" si="423"/>
        <v>0</v>
      </c>
      <c r="G2477" s="1">
        <f t="shared" si="424"/>
        <v>0</v>
      </c>
      <c r="H2477" s="2" t="e">
        <f t="shared" si="425"/>
        <v>#DIV/0!</v>
      </c>
      <c r="I2477" s="2" t="e">
        <f t="shared" si="426"/>
        <v>#DIV/0!</v>
      </c>
      <c r="J2477" s="2" t="e">
        <f t="shared" si="427"/>
        <v>#DIV/0!</v>
      </c>
      <c r="K2477" s="2">
        <f t="shared" si="428"/>
        <v>0</v>
      </c>
      <c r="L2477" s="2">
        <f>AM2477/SUM(AM1:AM$2583)</f>
        <v>0</v>
      </c>
      <c r="M2477" t="s">
        <v>36</v>
      </c>
      <c r="N2477" t="s">
        <v>5490</v>
      </c>
      <c r="O2477" t="s">
        <v>5491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>
        <v>0</v>
      </c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</row>
    <row r="2478" spans="1:39" x14ac:dyDescent="0.3">
      <c r="A2478" t="str">
        <f t="shared" si="418"/>
        <v>R&amp;D</v>
      </c>
      <c r="B2478" t="str">
        <f t="shared" si="419"/>
        <v>AR32</v>
      </c>
      <c r="C2478" t="str">
        <f t="shared" si="420"/>
        <v>R&amp;D- SPACE: FLIGHT (APPLIED RESEARCH/EXPLORATORY DEVELOPMENT)</v>
      </c>
      <c r="D2478" s="1">
        <f t="shared" si="421"/>
        <v>5817320.7003165605</v>
      </c>
      <c r="E2478" s="1">
        <f t="shared" si="422"/>
        <v>8516399.6266321391</v>
      </c>
      <c r="F2478" s="1">
        <f t="shared" si="423"/>
        <v>10810199</v>
      </c>
      <c r="G2478" s="1">
        <f t="shared" si="424"/>
        <v>6703543.95204846</v>
      </c>
      <c r="H2478" s="2">
        <f t="shared" si="425"/>
        <v>0.26933909561909064</v>
      </c>
      <c r="I2478" s="2">
        <f t="shared" si="426"/>
        <v>0.85827798687662904</v>
      </c>
      <c r="J2478" s="2">
        <f t="shared" si="427"/>
        <v>0.62011290930430241</v>
      </c>
      <c r="K2478" s="2">
        <f t="shared" si="428"/>
        <v>1.3574201603568415E-4</v>
      </c>
      <c r="L2478" s="2">
        <f>AM2478/SUM(AM1:AM$2583)</f>
        <v>1.3160959953129796E-4</v>
      </c>
      <c r="M2478" t="s">
        <v>36</v>
      </c>
      <c r="N2478" t="s">
        <v>5492</v>
      </c>
      <c r="O2478" t="s">
        <v>5493</v>
      </c>
      <c r="P2478" s="1"/>
      <c r="Q2478" s="1"/>
      <c r="R2478" s="1">
        <v>5350225.1125704898</v>
      </c>
      <c r="S2478" s="1">
        <v>7347101.2005054401</v>
      </c>
      <c r="T2478" s="1">
        <v>9223442.8229680192</v>
      </c>
      <c r="U2478" s="1"/>
      <c r="V2478" s="1"/>
      <c r="W2478" s="1"/>
      <c r="X2478" s="1"/>
      <c r="Y2478" s="1"/>
      <c r="Z2478" s="1"/>
      <c r="AA2478" s="1"/>
      <c r="AB2478" s="1">
        <v>4867194.4990713401</v>
      </c>
      <c r="AC2478" s="1">
        <v>0</v>
      </c>
      <c r="AD2478" s="1">
        <v>0</v>
      </c>
      <c r="AE2478" s="1">
        <v>5817320.7003165605</v>
      </c>
      <c r="AF2478" s="1">
        <v>5325127.8055077</v>
      </c>
      <c r="AG2478" s="1">
        <v>5653770.5580783496</v>
      </c>
      <c r="AH2478" s="1">
        <v>4083782.6906380798</v>
      </c>
      <c r="AI2478" s="1">
        <v>10972328.9812165</v>
      </c>
      <c r="AJ2478" s="1">
        <v>11716031.399846399</v>
      </c>
      <c r="AK2478" s="1">
        <v>8516399.6266321391</v>
      </c>
      <c r="AL2478" s="1">
        <v>10810199</v>
      </c>
      <c r="AM2478" s="1">
        <v>6703543.95204846</v>
      </c>
    </row>
    <row r="2479" spans="1:39" x14ac:dyDescent="0.3">
      <c r="A2479" t="str">
        <f t="shared" si="418"/>
        <v>R&amp;D</v>
      </c>
      <c r="B2479" t="str">
        <f t="shared" si="419"/>
        <v>AR33</v>
      </c>
      <c r="C2479" t="str">
        <f t="shared" si="420"/>
        <v>R&amp;D- SPACE: FLIGHT (ADVANCED DEVELOPMENT)</v>
      </c>
      <c r="D2479" s="1">
        <f t="shared" si="421"/>
        <v>0</v>
      </c>
      <c r="E2479" s="1">
        <f t="shared" si="422"/>
        <v>0</v>
      </c>
      <c r="F2479" s="1">
        <f t="shared" si="423"/>
        <v>0</v>
      </c>
      <c r="G2479" s="1">
        <f t="shared" si="424"/>
        <v>0</v>
      </c>
      <c r="H2479" s="2" t="e">
        <f t="shared" si="425"/>
        <v>#DIV/0!</v>
      </c>
      <c r="I2479" s="2" t="e">
        <f t="shared" si="426"/>
        <v>#DIV/0!</v>
      </c>
      <c r="J2479" s="2" t="e">
        <f t="shared" si="427"/>
        <v>#DIV/0!</v>
      </c>
      <c r="K2479" s="2">
        <f t="shared" si="428"/>
        <v>0</v>
      </c>
      <c r="L2479" s="2">
        <f>AM2479/SUM(AM1:AM$2583)</f>
        <v>0</v>
      </c>
      <c r="M2479" t="s">
        <v>36</v>
      </c>
      <c r="N2479" t="s">
        <v>5494</v>
      </c>
      <c r="O2479" t="s">
        <v>5495</v>
      </c>
      <c r="P2479" s="1">
        <v>131326292.85427099</v>
      </c>
      <c r="Q2479" s="1">
        <v>626062429.27617896</v>
      </c>
      <c r="R2479" s="1"/>
      <c r="S2479" s="1">
        <v>253831721.97181901</v>
      </c>
      <c r="T2479" s="1"/>
      <c r="U2479" s="1"/>
      <c r="V2479" s="1"/>
      <c r="W2479" s="1">
        <v>8916709.4788749292</v>
      </c>
      <c r="X2479" s="1"/>
      <c r="Y2479" s="1">
        <v>86103921.666720703</v>
      </c>
      <c r="Z2479" s="1">
        <v>68140027.241382703</v>
      </c>
      <c r="AA2479" s="1">
        <v>252116.47646305899</v>
      </c>
      <c r="AB2479" s="1">
        <v>0</v>
      </c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</row>
    <row r="2480" spans="1:39" x14ac:dyDescent="0.3">
      <c r="A2480" t="str">
        <f t="shared" si="418"/>
        <v>R&amp;D</v>
      </c>
      <c r="B2480" t="str">
        <f t="shared" si="419"/>
        <v>AR34</v>
      </c>
      <c r="C2480" t="str">
        <f t="shared" si="420"/>
        <v>R&amp;D- SPACE: FLIGHT (ENGINEERING DEVELOPMENT)</v>
      </c>
      <c r="D2480" s="1">
        <f t="shared" si="421"/>
        <v>0</v>
      </c>
      <c r="E2480" s="1">
        <f t="shared" si="422"/>
        <v>0</v>
      </c>
      <c r="F2480" s="1">
        <f t="shared" si="423"/>
        <v>0</v>
      </c>
      <c r="G2480" s="1">
        <f t="shared" si="424"/>
        <v>0</v>
      </c>
      <c r="H2480" s="2" t="e">
        <f t="shared" si="425"/>
        <v>#DIV/0!</v>
      </c>
      <c r="I2480" s="2" t="e">
        <f t="shared" si="426"/>
        <v>#DIV/0!</v>
      </c>
      <c r="J2480" s="2" t="e">
        <f t="shared" si="427"/>
        <v>#DIV/0!</v>
      </c>
      <c r="K2480" s="2">
        <f t="shared" si="428"/>
        <v>0</v>
      </c>
      <c r="L2480" s="2">
        <f>AM2480/SUM(AM1:AM$2583)</f>
        <v>0</v>
      </c>
      <c r="M2480" t="s">
        <v>36</v>
      </c>
      <c r="N2480" t="s">
        <v>5496</v>
      </c>
      <c r="O2480" t="s">
        <v>5497</v>
      </c>
      <c r="P2480" s="1">
        <v>157928205.58458701</v>
      </c>
      <c r="Q2480" s="1">
        <v>69810611.943639696</v>
      </c>
      <c r="R2480" s="1">
        <v>9461873.0013203509</v>
      </c>
      <c r="S2480" s="1">
        <v>10776980.9078539</v>
      </c>
      <c r="T2480" s="1">
        <v>2760539.99962069</v>
      </c>
      <c r="U2480" s="1">
        <v>2529695.9303863202</v>
      </c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</row>
    <row r="2481" spans="1:39" x14ac:dyDescent="0.3">
      <c r="A2481" t="str">
        <f t="shared" si="418"/>
        <v>R&amp;D</v>
      </c>
      <c r="B2481" t="str">
        <f t="shared" si="419"/>
        <v>AR35</v>
      </c>
      <c r="C2481" t="str">
        <f t="shared" si="420"/>
        <v>R&amp;D- SPACE: FLIGHT (OPERATIONAL SYSTEMS DEVELOPMENT)</v>
      </c>
      <c r="D2481" s="1">
        <f t="shared" si="421"/>
        <v>0</v>
      </c>
      <c r="E2481" s="1">
        <f t="shared" si="422"/>
        <v>71703650.245026797</v>
      </c>
      <c r="F2481" s="1">
        <f t="shared" si="423"/>
        <v>29203336.007800002</v>
      </c>
      <c r="G2481" s="1">
        <f t="shared" si="424"/>
        <v>39610748.815194704</v>
      </c>
      <c r="H2481" s="2">
        <f t="shared" si="425"/>
        <v>-0.59272176649297603</v>
      </c>
      <c r="I2481" s="2" t="e">
        <f t="shared" si="426"/>
        <v>#DIV/0!</v>
      </c>
      <c r="J2481" s="2">
        <f t="shared" si="427"/>
        <v>1.3563775318208493</v>
      </c>
      <c r="K2481" s="2">
        <f t="shared" si="428"/>
        <v>3.6670182525467475E-4</v>
      </c>
      <c r="L2481" s="2">
        <f>AM2481/SUM(AM1:AM$2583)</f>
        <v>7.7767145647036169E-4</v>
      </c>
      <c r="M2481" t="s">
        <v>36</v>
      </c>
      <c r="N2481" t="s">
        <v>5498</v>
      </c>
      <c r="O2481" t="s">
        <v>5499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>
        <v>96949369.844647095</v>
      </c>
      <c r="AI2481" s="1">
        <v>97930415.375972405</v>
      </c>
      <c r="AJ2481" s="1">
        <v>159546533.91689101</v>
      </c>
      <c r="AK2481" s="1">
        <v>71703650.245026797</v>
      </c>
      <c r="AL2481" s="1">
        <v>29203336.007800002</v>
      </c>
      <c r="AM2481" s="1">
        <v>39610748.815194704</v>
      </c>
    </row>
    <row r="2482" spans="1:39" x14ac:dyDescent="0.3">
      <c r="A2482" t="str">
        <f t="shared" si="418"/>
        <v>R&amp;D</v>
      </c>
      <c r="B2482" t="str">
        <f t="shared" si="419"/>
        <v>AR37</v>
      </c>
      <c r="C2482" t="str">
        <f t="shared" si="420"/>
        <v>R&amp;D- SPACE: FLIGHT (COMMERCIALIZED)</v>
      </c>
      <c r="D2482" s="1">
        <f t="shared" si="421"/>
        <v>0</v>
      </c>
      <c r="E2482" s="1">
        <f t="shared" si="422"/>
        <v>0</v>
      </c>
      <c r="F2482" s="1">
        <f t="shared" si="423"/>
        <v>0</v>
      </c>
      <c r="G2482" s="1">
        <f t="shared" si="424"/>
        <v>0</v>
      </c>
      <c r="H2482" s="2" t="e">
        <f t="shared" si="425"/>
        <v>#DIV/0!</v>
      </c>
      <c r="I2482" s="2" t="e">
        <f t="shared" si="426"/>
        <v>#DIV/0!</v>
      </c>
      <c r="J2482" s="2" t="e">
        <f t="shared" si="427"/>
        <v>#DIV/0!</v>
      </c>
      <c r="K2482" s="2">
        <f t="shared" si="428"/>
        <v>0</v>
      </c>
      <c r="L2482" s="2">
        <f>AM2482/SUM(AM1:AM$2583)</f>
        <v>0</v>
      </c>
      <c r="M2482" t="s">
        <v>36</v>
      </c>
      <c r="N2482" t="s">
        <v>5500</v>
      </c>
      <c r="O2482" t="s">
        <v>5501</v>
      </c>
      <c r="P2482" s="1"/>
      <c r="Q2482" s="1"/>
      <c r="R2482" s="1"/>
      <c r="S2482" s="1"/>
      <c r="T2482" s="1"/>
      <c r="U2482" s="1"/>
      <c r="V2482" s="1">
        <v>-89379.960429290295</v>
      </c>
      <c r="W2482" s="1">
        <v>2949629.2410690198</v>
      </c>
      <c r="X2482" s="1">
        <v>0</v>
      </c>
      <c r="Y2482" s="1"/>
      <c r="Z2482" s="1"/>
      <c r="AA2482" s="1"/>
      <c r="AB2482" s="1">
        <v>-91.828155982479203</v>
      </c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</row>
    <row r="2483" spans="1:39" x14ac:dyDescent="0.3">
      <c r="A2483" t="str">
        <f t="shared" si="418"/>
        <v>R&amp;D</v>
      </c>
      <c r="B2483" t="str">
        <f t="shared" si="419"/>
        <v>AR41</v>
      </c>
      <c r="C2483" t="str">
        <f t="shared" si="420"/>
        <v>R&amp;D- SPACE: OPERATIONS, TRACKING AND DATA ACQUISITION (BASIC RESEARCH)</v>
      </c>
      <c r="D2483" s="1">
        <f t="shared" si="421"/>
        <v>0</v>
      </c>
      <c r="E2483" s="1">
        <f t="shared" si="422"/>
        <v>0</v>
      </c>
      <c r="F2483" s="1">
        <f t="shared" si="423"/>
        <v>0</v>
      </c>
      <c r="G2483" s="1">
        <f t="shared" si="424"/>
        <v>0</v>
      </c>
      <c r="H2483" s="2" t="e">
        <f t="shared" si="425"/>
        <v>#DIV/0!</v>
      </c>
      <c r="I2483" s="2" t="e">
        <f t="shared" si="426"/>
        <v>#DIV/0!</v>
      </c>
      <c r="J2483" s="2" t="e">
        <f t="shared" si="427"/>
        <v>#DIV/0!</v>
      </c>
      <c r="K2483" s="2">
        <f t="shared" si="428"/>
        <v>0</v>
      </c>
      <c r="L2483" s="2">
        <f>AM2483/SUM(AM1:AM$2583)</f>
        <v>0</v>
      </c>
      <c r="M2483" t="s">
        <v>36</v>
      </c>
      <c r="N2483" t="s">
        <v>5502</v>
      </c>
      <c r="O2483" t="s">
        <v>5503</v>
      </c>
      <c r="P2483" s="1"/>
      <c r="Q2483" s="1"/>
      <c r="R2483" s="1"/>
      <c r="S2483" s="1"/>
      <c r="T2483" s="1">
        <v>245062.21940097</v>
      </c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</row>
    <row r="2484" spans="1:39" x14ac:dyDescent="0.3">
      <c r="A2484" t="str">
        <f t="shared" si="418"/>
        <v>R&amp;D</v>
      </c>
      <c r="B2484" t="str">
        <f t="shared" si="419"/>
        <v>AR42</v>
      </c>
      <c r="C2484" t="str">
        <f t="shared" si="420"/>
        <v>R&amp;D- SPACE: OPERATIONS, TRACKING AND DATA ACQUISITION (APPLIED RESEARCH/EXPLORATORY DEVELOPMENT)</v>
      </c>
      <c r="D2484" s="1">
        <f t="shared" si="421"/>
        <v>0</v>
      </c>
      <c r="E2484" s="1">
        <f t="shared" si="422"/>
        <v>0</v>
      </c>
      <c r="F2484" s="1">
        <f t="shared" si="423"/>
        <v>0</v>
      </c>
      <c r="G2484" s="1">
        <f t="shared" si="424"/>
        <v>0</v>
      </c>
      <c r="H2484" s="2" t="e">
        <f t="shared" si="425"/>
        <v>#DIV/0!</v>
      </c>
      <c r="I2484" s="2" t="e">
        <f t="shared" si="426"/>
        <v>#DIV/0!</v>
      </c>
      <c r="J2484" s="2" t="e">
        <f t="shared" si="427"/>
        <v>#DIV/0!</v>
      </c>
      <c r="K2484" s="2">
        <f t="shared" si="428"/>
        <v>0</v>
      </c>
      <c r="L2484" s="2">
        <f>AM2484/SUM(AM1:AM$2583)</f>
        <v>0</v>
      </c>
      <c r="M2484" t="s">
        <v>36</v>
      </c>
      <c r="N2484" t="s">
        <v>5504</v>
      </c>
      <c r="O2484" t="s">
        <v>5505</v>
      </c>
      <c r="P2484" s="1"/>
      <c r="Q2484" s="1"/>
      <c r="R2484" s="1">
        <v>41930.077691293598</v>
      </c>
      <c r="S2484" s="1">
        <v>152383.83356740099</v>
      </c>
      <c r="T2484" s="1"/>
      <c r="U2484" s="1">
        <v>202111.65885824899</v>
      </c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</row>
    <row r="2485" spans="1:39" x14ac:dyDescent="0.3">
      <c r="A2485" t="str">
        <f t="shared" si="418"/>
        <v>R&amp;D</v>
      </c>
      <c r="B2485" t="str">
        <f t="shared" si="419"/>
        <v>AR43</v>
      </c>
      <c r="C2485" t="str">
        <f t="shared" si="420"/>
        <v>R&amp;D- SPACE: OPERATIONS, TRACKING AND DATA ACQUISITION (ADVANCED DEVELOPMENT)</v>
      </c>
      <c r="D2485" s="1">
        <f t="shared" si="421"/>
        <v>0</v>
      </c>
      <c r="E2485" s="1">
        <f t="shared" si="422"/>
        <v>0</v>
      </c>
      <c r="F2485" s="1">
        <f t="shared" si="423"/>
        <v>0</v>
      </c>
      <c r="G2485" s="1">
        <f t="shared" si="424"/>
        <v>0</v>
      </c>
      <c r="H2485" s="2" t="e">
        <f t="shared" si="425"/>
        <v>#DIV/0!</v>
      </c>
      <c r="I2485" s="2" t="e">
        <f t="shared" si="426"/>
        <v>#DIV/0!</v>
      </c>
      <c r="J2485" s="2" t="e">
        <f t="shared" si="427"/>
        <v>#DIV/0!</v>
      </c>
      <c r="K2485" s="2">
        <f t="shared" si="428"/>
        <v>0</v>
      </c>
      <c r="L2485" s="2">
        <f>AM2485/SUM(AM1:AM$2583)</f>
        <v>0</v>
      </c>
      <c r="M2485" t="s">
        <v>36</v>
      </c>
      <c r="N2485" t="s">
        <v>5506</v>
      </c>
      <c r="O2485" t="s">
        <v>5507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>
        <v>1756917.4041379299</v>
      </c>
      <c r="AG2485" s="1"/>
      <c r="AH2485" s="1">
        <v>17962.267861767901</v>
      </c>
      <c r="AI2485" s="1"/>
      <c r="AJ2485" s="1"/>
      <c r="AK2485" s="1"/>
      <c r="AL2485" s="1"/>
      <c r="AM2485" s="1"/>
    </row>
    <row r="2486" spans="1:39" x14ac:dyDescent="0.3">
      <c r="A2486" t="str">
        <f t="shared" si="418"/>
        <v>R&amp;D</v>
      </c>
      <c r="B2486" t="str">
        <f t="shared" si="419"/>
        <v>AR44</v>
      </c>
      <c r="C2486" t="str">
        <f t="shared" si="420"/>
        <v>R&amp;D- SPACE: OPERATIONS, TRACKING AND DATA ACQUISITION (ENGINEERING DEVELOPMENT)</v>
      </c>
      <c r="D2486" s="1">
        <f t="shared" si="421"/>
        <v>0</v>
      </c>
      <c r="E2486" s="1">
        <f t="shared" si="422"/>
        <v>0</v>
      </c>
      <c r="F2486" s="1">
        <f t="shared" si="423"/>
        <v>0</v>
      </c>
      <c r="G2486" s="1">
        <f t="shared" si="424"/>
        <v>0</v>
      </c>
      <c r="H2486" s="2" t="e">
        <f t="shared" si="425"/>
        <v>#DIV/0!</v>
      </c>
      <c r="I2486" s="2" t="e">
        <f t="shared" si="426"/>
        <v>#DIV/0!</v>
      </c>
      <c r="J2486" s="2" t="e">
        <f t="shared" si="427"/>
        <v>#DIV/0!</v>
      </c>
      <c r="K2486" s="2">
        <f t="shared" si="428"/>
        <v>0</v>
      </c>
      <c r="L2486" s="2">
        <f>AM2486/SUM(AM1:AM$2583)</f>
        <v>0</v>
      </c>
      <c r="M2486" t="s">
        <v>36</v>
      </c>
      <c r="N2486" t="s">
        <v>5508</v>
      </c>
      <c r="O2486" t="s">
        <v>5509</v>
      </c>
      <c r="P2486" s="1"/>
      <c r="Q2486" s="1"/>
      <c r="R2486" s="1"/>
      <c r="S2486" s="1"/>
      <c r="T2486" s="1"/>
      <c r="U2486" s="1"/>
      <c r="V2486" s="1"/>
      <c r="W2486" s="1">
        <v>158191.17305109499</v>
      </c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</row>
    <row r="2487" spans="1:39" x14ac:dyDescent="0.3">
      <c r="A2487" t="str">
        <f t="shared" si="418"/>
        <v>R&amp;D</v>
      </c>
      <c r="B2487" t="str">
        <f t="shared" si="419"/>
        <v>AR46</v>
      </c>
      <c r="C2487" t="str">
        <f t="shared" si="420"/>
        <v>R&amp;D- SPACE: OPERATIONS, TRACKING AND DATA ACQUISITION (MANAGEMENT/SUPPORT)</v>
      </c>
      <c r="D2487" s="1">
        <f t="shared" si="421"/>
        <v>74791.145712603902</v>
      </c>
      <c r="E2487" s="1">
        <f t="shared" si="422"/>
        <v>0</v>
      </c>
      <c r="F2487" s="1">
        <f t="shared" si="423"/>
        <v>0</v>
      </c>
      <c r="G2487" s="1">
        <f t="shared" si="424"/>
        <v>0</v>
      </c>
      <c r="H2487" s="2" t="e">
        <f t="shared" si="425"/>
        <v>#DIV/0!</v>
      </c>
      <c r="I2487" s="2">
        <f t="shared" si="426"/>
        <v>-1</v>
      </c>
      <c r="J2487" s="2" t="e">
        <f t="shared" si="427"/>
        <v>#DIV/0!</v>
      </c>
      <c r="K2487" s="2">
        <f t="shared" si="428"/>
        <v>0</v>
      </c>
      <c r="L2487" s="2">
        <f>AM2487/SUM(AM1:AM$2583)</f>
        <v>0</v>
      </c>
      <c r="M2487" t="s">
        <v>36</v>
      </c>
      <c r="N2487" t="s">
        <v>5510</v>
      </c>
      <c r="O2487" t="s">
        <v>5511</v>
      </c>
      <c r="P2487" s="1">
        <v>8928852.2482245397</v>
      </c>
      <c r="Q2487" s="1">
        <v>8028800.2146782298</v>
      </c>
      <c r="R2487" s="1">
        <v>6253444.0220503304</v>
      </c>
      <c r="S2487" s="1">
        <v>4767049.3707407098</v>
      </c>
      <c r="T2487" s="1">
        <v>9606330.4145270195</v>
      </c>
      <c r="U2487" s="1">
        <v>6294132.4070694596</v>
      </c>
      <c r="V2487" s="1"/>
      <c r="W2487" s="1"/>
      <c r="X2487" s="1">
        <v>398047.84052571398</v>
      </c>
      <c r="Y2487" s="1">
        <v>211729.46224908999</v>
      </c>
      <c r="Z2487" s="1">
        <v>197440.34336728399</v>
      </c>
      <c r="AA2487" s="1">
        <v>498995.70119735401</v>
      </c>
      <c r="AB2487" s="1">
        <v>770699.15565295098</v>
      </c>
      <c r="AC2487" s="1">
        <v>168950.373969868</v>
      </c>
      <c r="AD2487" s="1">
        <v>231104.673610489</v>
      </c>
      <c r="AE2487" s="1">
        <v>74791.145712603902</v>
      </c>
      <c r="AF2487" s="1"/>
      <c r="AG2487" s="1"/>
      <c r="AH2487" s="1"/>
      <c r="AI2487" s="1">
        <v>31359.302744719102</v>
      </c>
      <c r="AJ2487" s="1"/>
      <c r="AK2487" s="1"/>
      <c r="AL2487" s="1"/>
      <c r="AM2487" s="1"/>
    </row>
    <row r="2488" spans="1:39" x14ac:dyDescent="0.3">
      <c r="A2488" t="str">
        <f t="shared" si="418"/>
        <v>R&amp;D</v>
      </c>
      <c r="B2488" t="str">
        <f t="shared" si="419"/>
        <v>AR47</v>
      </c>
      <c r="C2488" t="str">
        <f t="shared" si="420"/>
        <v>R&amp;D-SPACE TRACK DATA ACQ-COMERCLIZ</v>
      </c>
      <c r="D2488" s="1">
        <f t="shared" si="421"/>
        <v>0</v>
      </c>
      <c r="E2488" s="1">
        <f t="shared" si="422"/>
        <v>0</v>
      </c>
      <c r="F2488" s="1">
        <f t="shared" si="423"/>
        <v>0</v>
      </c>
      <c r="G2488" s="1">
        <f t="shared" si="424"/>
        <v>0</v>
      </c>
      <c r="H2488" s="2" t="e">
        <f t="shared" si="425"/>
        <v>#DIV/0!</v>
      </c>
      <c r="I2488" s="2" t="e">
        <f t="shared" si="426"/>
        <v>#DIV/0!</v>
      </c>
      <c r="J2488" s="2" t="e">
        <f t="shared" si="427"/>
        <v>#DIV/0!</v>
      </c>
      <c r="K2488" s="2">
        <f t="shared" si="428"/>
        <v>0</v>
      </c>
      <c r="L2488" s="2">
        <f>AM2488/SUM(AM1:AM$2583)</f>
        <v>0</v>
      </c>
      <c r="M2488" t="s">
        <v>36</v>
      </c>
      <c r="N2488" t="s">
        <v>5512</v>
      </c>
      <c r="O2488" t="s">
        <v>5513</v>
      </c>
      <c r="P2488" s="1"/>
      <c r="Q2488" s="1"/>
      <c r="R2488" s="1"/>
      <c r="S2488" s="1"/>
      <c r="T2488" s="1"/>
      <c r="U2488" s="1"/>
      <c r="V2488" s="1">
        <v>2096981.2697126099</v>
      </c>
      <c r="W2488" s="1"/>
      <c r="X2488" s="1"/>
      <c r="Y2488" s="1"/>
      <c r="Z2488" s="1">
        <v>98117.078706525994</v>
      </c>
      <c r="AA2488" s="1">
        <v>102590.631317623</v>
      </c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</row>
    <row r="2489" spans="1:39" x14ac:dyDescent="0.3">
      <c r="A2489" t="str">
        <f t="shared" si="418"/>
        <v>R&amp;D</v>
      </c>
      <c r="B2489" t="str">
        <f t="shared" si="419"/>
        <v>AR54</v>
      </c>
      <c r="C2489" t="str">
        <f t="shared" si="420"/>
        <v>RDTE/SP+TERRESTRIAL APP-DEMO/VALID</v>
      </c>
      <c r="D2489" s="1">
        <f t="shared" si="421"/>
        <v>0</v>
      </c>
      <c r="E2489" s="1">
        <f t="shared" si="422"/>
        <v>0</v>
      </c>
      <c r="F2489" s="1">
        <f t="shared" si="423"/>
        <v>0</v>
      </c>
      <c r="G2489" s="1">
        <f t="shared" si="424"/>
        <v>0</v>
      </c>
      <c r="H2489" s="2" t="e">
        <f t="shared" si="425"/>
        <v>#DIV/0!</v>
      </c>
      <c r="I2489" s="2" t="e">
        <f t="shared" si="426"/>
        <v>#DIV/0!</v>
      </c>
      <c r="J2489" s="2" t="e">
        <f t="shared" si="427"/>
        <v>#DIV/0!</v>
      </c>
      <c r="K2489" s="2">
        <f t="shared" si="428"/>
        <v>0</v>
      </c>
      <c r="L2489" s="2">
        <f>AM2489/SUM(AM1:AM$2583)</f>
        <v>0</v>
      </c>
      <c r="M2489" t="s">
        <v>36</v>
      </c>
      <c r="N2489" t="s">
        <v>5514</v>
      </c>
      <c r="O2489" t="s">
        <v>5515</v>
      </c>
      <c r="P2489" s="1"/>
      <c r="Q2489" s="1"/>
      <c r="R2489" s="1"/>
      <c r="S2489" s="1">
        <v>368005.434226938</v>
      </c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</row>
    <row r="2490" spans="1:39" x14ac:dyDescent="0.3">
      <c r="A2490" t="str">
        <f t="shared" si="418"/>
        <v>R&amp;D</v>
      </c>
      <c r="B2490" t="str">
        <f t="shared" si="419"/>
        <v>AR55</v>
      </c>
      <c r="C2490" t="str">
        <f t="shared" si="420"/>
        <v>RDTE/SP+TERRESTRIAL APP-ENG/MANUF</v>
      </c>
      <c r="D2490" s="1">
        <f t="shared" si="421"/>
        <v>11994475.6707558</v>
      </c>
      <c r="E2490" s="1">
        <f t="shared" si="422"/>
        <v>0</v>
      </c>
      <c r="F2490" s="1">
        <f t="shared" si="423"/>
        <v>0</v>
      </c>
      <c r="G2490" s="1">
        <f t="shared" si="424"/>
        <v>0</v>
      </c>
      <c r="H2490" s="2" t="e">
        <f t="shared" si="425"/>
        <v>#DIV/0!</v>
      </c>
      <c r="I2490" s="2">
        <f t="shared" si="426"/>
        <v>-1</v>
      </c>
      <c r="J2490" s="2" t="e">
        <f t="shared" si="427"/>
        <v>#DIV/0!</v>
      </c>
      <c r="K2490" s="2">
        <f t="shared" si="428"/>
        <v>0</v>
      </c>
      <c r="L2490" s="2">
        <f>AM2490/SUM(AM1:AM$2583)</f>
        <v>0</v>
      </c>
      <c r="M2490" t="s">
        <v>36</v>
      </c>
      <c r="N2490" t="s">
        <v>5516</v>
      </c>
      <c r="O2490" t="s">
        <v>5517</v>
      </c>
      <c r="P2490" s="1"/>
      <c r="Q2490" s="1">
        <v>49684543.377977498</v>
      </c>
      <c r="R2490" s="1">
        <v>221348161.109155</v>
      </c>
      <c r="S2490" s="1">
        <v>631025444.21136999</v>
      </c>
      <c r="T2490" s="1">
        <v>726636723.70778</v>
      </c>
      <c r="U2490" s="1">
        <v>785612673.76844001</v>
      </c>
      <c r="V2490" s="1">
        <v>787818740.91321599</v>
      </c>
      <c r="W2490" s="1">
        <v>656985591.98046398</v>
      </c>
      <c r="X2490" s="1">
        <v>704275049.96339703</v>
      </c>
      <c r="Y2490" s="1">
        <v>729805486.526636</v>
      </c>
      <c r="Z2490" s="1">
        <v>787274003.15510798</v>
      </c>
      <c r="AA2490" s="1">
        <v>189395616.54674599</v>
      </c>
      <c r="AB2490" s="1">
        <v>39161519.978928</v>
      </c>
      <c r="AC2490" s="1">
        <v>2339777.6676232801</v>
      </c>
      <c r="AD2490" s="1">
        <v>6065992.2941273497</v>
      </c>
      <c r="AE2490" s="1">
        <v>11994475.6707558</v>
      </c>
      <c r="AF2490" s="1"/>
      <c r="AG2490" s="1">
        <v>-6873695.9218041096</v>
      </c>
      <c r="AH2490" s="1">
        <v>-16016529.175783399</v>
      </c>
      <c r="AI2490" s="1"/>
      <c r="AJ2490" s="1"/>
      <c r="AK2490" s="1"/>
      <c r="AL2490" s="1"/>
      <c r="AM2490" s="1"/>
    </row>
    <row r="2491" spans="1:39" x14ac:dyDescent="0.3">
      <c r="A2491" t="str">
        <f t="shared" si="418"/>
        <v>R&amp;D</v>
      </c>
      <c r="B2491" t="str">
        <f t="shared" si="419"/>
        <v>AR56</v>
      </c>
      <c r="C2491" t="str">
        <f t="shared" si="420"/>
        <v>R&amp;D-SPACE &amp; TERRESTRIAL-MGMT SUP</v>
      </c>
      <c r="D2491" s="1">
        <f t="shared" si="421"/>
        <v>0</v>
      </c>
      <c r="E2491" s="1">
        <f t="shared" si="422"/>
        <v>0</v>
      </c>
      <c r="F2491" s="1">
        <f t="shared" si="423"/>
        <v>0</v>
      </c>
      <c r="G2491" s="1">
        <f t="shared" si="424"/>
        <v>0</v>
      </c>
      <c r="H2491" s="2" t="e">
        <f t="shared" si="425"/>
        <v>#DIV/0!</v>
      </c>
      <c r="I2491" s="2" t="e">
        <f t="shared" si="426"/>
        <v>#DIV/0!</v>
      </c>
      <c r="J2491" s="2" t="e">
        <f t="shared" si="427"/>
        <v>#DIV/0!</v>
      </c>
      <c r="K2491" s="2">
        <f t="shared" si="428"/>
        <v>0</v>
      </c>
      <c r="L2491" s="2">
        <f>AM2491/SUM(AM1:AM$2583)</f>
        <v>0</v>
      </c>
      <c r="M2491" t="s">
        <v>36</v>
      </c>
      <c r="N2491" t="s">
        <v>5518</v>
      </c>
      <c r="O2491" t="s">
        <v>5519</v>
      </c>
      <c r="P2491" s="1"/>
      <c r="Q2491" s="1"/>
      <c r="R2491" s="1"/>
      <c r="S2491" s="1">
        <v>2081325.44775033</v>
      </c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</row>
    <row r="2492" spans="1:39" x14ac:dyDescent="0.3">
      <c r="A2492" t="str">
        <f t="shared" si="418"/>
        <v>R&amp;D</v>
      </c>
      <c r="B2492" t="str">
        <f t="shared" si="419"/>
        <v>AR57</v>
      </c>
      <c r="C2492" t="str">
        <f t="shared" si="420"/>
        <v>R&amp;D-SPACE &amp; TERRESTRIAL-COMERCLIZ</v>
      </c>
      <c r="D2492" s="1">
        <f t="shared" si="421"/>
        <v>0</v>
      </c>
      <c r="E2492" s="1">
        <f t="shared" si="422"/>
        <v>0</v>
      </c>
      <c r="F2492" s="1">
        <f t="shared" si="423"/>
        <v>0</v>
      </c>
      <c r="G2492" s="1">
        <f t="shared" si="424"/>
        <v>0</v>
      </c>
      <c r="H2492" s="2" t="e">
        <f t="shared" si="425"/>
        <v>#DIV/0!</v>
      </c>
      <c r="I2492" s="2" t="e">
        <f t="shared" si="426"/>
        <v>#DIV/0!</v>
      </c>
      <c r="J2492" s="2" t="e">
        <f t="shared" si="427"/>
        <v>#DIV/0!</v>
      </c>
      <c r="K2492" s="2">
        <f t="shared" si="428"/>
        <v>0</v>
      </c>
      <c r="L2492" s="2">
        <f>AM2492/SUM(AM1:AM$2583)</f>
        <v>0</v>
      </c>
      <c r="M2492" t="s">
        <v>36</v>
      </c>
      <c r="N2492" t="s">
        <v>5520</v>
      </c>
      <c r="O2492" t="s">
        <v>5521</v>
      </c>
      <c r="P2492" s="1"/>
      <c r="Q2492" s="1"/>
      <c r="R2492" s="1"/>
      <c r="S2492" s="1">
        <v>2292076.8610890601</v>
      </c>
      <c r="T2492" s="1"/>
      <c r="U2492" s="1"/>
      <c r="V2492" s="1">
        <v>1542720.09568834</v>
      </c>
      <c r="W2492" s="1">
        <v>697127.51152511197</v>
      </c>
      <c r="X2492" s="1"/>
      <c r="Y2492" s="1">
        <v>0</v>
      </c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</row>
    <row r="2493" spans="1:39" x14ac:dyDescent="0.3">
      <c r="A2493" t="str">
        <f t="shared" si="418"/>
        <v>R&amp;D</v>
      </c>
      <c r="B2493" t="str">
        <f t="shared" si="419"/>
        <v>AR61</v>
      </c>
      <c r="C2493" t="str">
        <f t="shared" si="420"/>
        <v>R&amp;D-SPACE STATION-B RES</v>
      </c>
      <c r="D2493" s="1">
        <f t="shared" si="421"/>
        <v>0</v>
      </c>
      <c r="E2493" s="1">
        <f t="shared" si="422"/>
        <v>0</v>
      </c>
      <c r="F2493" s="1">
        <f t="shared" si="423"/>
        <v>0</v>
      </c>
      <c r="G2493" s="1">
        <f t="shared" si="424"/>
        <v>0</v>
      </c>
      <c r="H2493" s="2" t="e">
        <f t="shared" si="425"/>
        <v>#DIV/0!</v>
      </c>
      <c r="I2493" s="2" t="e">
        <f t="shared" si="426"/>
        <v>#DIV/0!</v>
      </c>
      <c r="J2493" s="2" t="e">
        <f t="shared" si="427"/>
        <v>#DIV/0!</v>
      </c>
      <c r="K2493" s="2">
        <f t="shared" si="428"/>
        <v>0</v>
      </c>
      <c r="L2493" s="2">
        <f>AM2493/SUM(AM1:AM$2583)</f>
        <v>0</v>
      </c>
      <c r="M2493" t="s">
        <v>36</v>
      </c>
      <c r="N2493" t="s">
        <v>5522</v>
      </c>
      <c r="O2493" t="s">
        <v>5523</v>
      </c>
      <c r="P2493" s="1"/>
      <c r="Q2493" s="1"/>
      <c r="R2493" s="1"/>
      <c r="S2493" s="1"/>
      <c r="T2493" s="1"/>
      <c r="U2493" s="1"/>
      <c r="V2493" s="1">
        <v>349533.69583472901</v>
      </c>
      <c r="W2493" s="1">
        <v>12927760.967212901</v>
      </c>
      <c r="X2493" s="1">
        <v>727293.40501337696</v>
      </c>
      <c r="Y2493" s="1">
        <v>342305.795034023</v>
      </c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</row>
    <row r="2494" spans="1:39" x14ac:dyDescent="0.3">
      <c r="A2494" t="str">
        <f t="shared" si="418"/>
        <v>R&amp;D</v>
      </c>
      <c r="B2494" t="str">
        <f t="shared" si="419"/>
        <v>AR71</v>
      </c>
      <c r="C2494" t="str">
        <f t="shared" si="420"/>
        <v>R&amp;D- SPACE: COMMERCIAL PROGRAMS (BASIC RESEARCH)</v>
      </c>
      <c r="D2494" s="1">
        <f t="shared" si="421"/>
        <v>0</v>
      </c>
      <c r="E2494" s="1">
        <f t="shared" si="422"/>
        <v>0</v>
      </c>
      <c r="F2494" s="1">
        <f t="shared" si="423"/>
        <v>0</v>
      </c>
      <c r="G2494" s="1">
        <f t="shared" si="424"/>
        <v>0</v>
      </c>
      <c r="H2494" s="2" t="e">
        <f t="shared" si="425"/>
        <v>#DIV/0!</v>
      </c>
      <c r="I2494" s="2" t="e">
        <f t="shared" si="426"/>
        <v>#DIV/0!</v>
      </c>
      <c r="J2494" s="2" t="e">
        <f t="shared" si="427"/>
        <v>#DIV/0!</v>
      </c>
      <c r="K2494" s="2">
        <f t="shared" si="428"/>
        <v>0</v>
      </c>
      <c r="L2494" s="2">
        <f>AM2494/SUM(AM1:AM$2583)</f>
        <v>0</v>
      </c>
      <c r="M2494" t="s">
        <v>36</v>
      </c>
      <c r="N2494" t="s">
        <v>5524</v>
      </c>
      <c r="O2494" t="s">
        <v>5525</v>
      </c>
      <c r="P2494" s="1"/>
      <c r="Q2494" s="1"/>
      <c r="R2494" s="1"/>
      <c r="S2494" s="1"/>
      <c r="T2494" s="1"/>
      <c r="U2494" s="1"/>
      <c r="V2494" s="1">
        <v>4194944.0300431196</v>
      </c>
      <c r="W2494" s="1">
        <v>22861670.225130402</v>
      </c>
      <c r="X2494" s="1">
        <v>11041252.331206299</v>
      </c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</row>
    <row r="2495" spans="1:39" x14ac:dyDescent="0.3">
      <c r="A2495" t="str">
        <f t="shared" si="418"/>
        <v>R&amp;D</v>
      </c>
      <c r="B2495" t="str">
        <f t="shared" si="419"/>
        <v>AR73</v>
      </c>
      <c r="C2495" t="str">
        <f t="shared" si="420"/>
        <v>R&amp;D- SPACE: COMMERCIAL PROGRAMS (ADVANCED DEVELOPMENT)</v>
      </c>
      <c r="D2495" s="1">
        <f t="shared" si="421"/>
        <v>0</v>
      </c>
      <c r="E2495" s="1">
        <f t="shared" si="422"/>
        <v>0</v>
      </c>
      <c r="F2495" s="1">
        <f t="shared" si="423"/>
        <v>0</v>
      </c>
      <c r="G2495" s="1">
        <f t="shared" si="424"/>
        <v>0</v>
      </c>
      <c r="H2495" s="2" t="e">
        <f t="shared" si="425"/>
        <v>#DIV/0!</v>
      </c>
      <c r="I2495" s="2" t="e">
        <f t="shared" si="426"/>
        <v>#DIV/0!</v>
      </c>
      <c r="J2495" s="2" t="e">
        <f t="shared" si="427"/>
        <v>#DIV/0!</v>
      </c>
      <c r="K2495" s="2">
        <f t="shared" si="428"/>
        <v>0</v>
      </c>
      <c r="L2495" s="2">
        <f>AM2495/SUM(AM1:AM$2583)</f>
        <v>0</v>
      </c>
      <c r="M2495" t="s">
        <v>36</v>
      </c>
      <c r="N2495" t="s">
        <v>5526</v>
      </c>
      <c r="O2495" t="s">
        <v>5527</v>
      </c>
      <c r="P2495" s="1"/>
      <c r="Q2495" s="1"/>
      <c r="R2495" s="1"/>
      <c r="S2495" s="1"/>
      <c r="T2495" s="1"/>
      <c r="U2495" s="1"/>
      <c r="V2495" s="1">
        <v>4668736.9547471004</v>
      </c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>
        <v>3471019.9867891702</v>
      </c>
      <c r="AH2495" s="1">
        <v>1712613.7424784901</v>
      </c>
      <c r="AI2495" s="1"/>
      <c r="AJ2495" s="1"/>
      <c r="AK2495" s="1"/>
      <c r="AL2495" s="1"/>
      <c r="AM2495" s="1"/>
    </row>
    <row r="2496" spans="1:39" x14ac:dyDescent="0.3">
      <c r="A2496" t="str">
        <f t="shared" si="418"/>
        <v>R&amp;D</v>
      </c>
      <c r="B2496" t="str">
        <f t="shared" si="419"/>
        <v>AR91</v>
      </c>
      <c r="C2496" t="str">
        <f t="shared" si="420"/>
        <v>R&amp;D- SPACE: OTHER (BASIC RESEARCH)</v>
      </c>
      <c r="D2496" s="1">
        <f t="shared" si="421"/>
        <v>0</v>
      </c>
      <c r="E2496" s="1">
        <f t="shared" si="422"/>
        <v>-2985.45096502863</v>
      </c>
      <c r="F2496" s="1">
        <f t="shared" si="423"/>
        <v>0</v>
      </c>
      <c r="G2496" s="1">
        <f t="shared" si="424"/>
        <v>0</v>
      </c>
      <c r="H2496" s="2">
        <f t="shared" si="425"/>
        <v>-1</v>
      </c>
      <c r="I2496" s="2" t="e">
        <f t="shared" si="426"/>
        <v>#DIV/0!</v>
      </c>
      <c r="J2496" s="2" t="e">
        <f t="shared" si="427"/>
        <v>#DIV/0!</v>
      </c>
      <c r="K2496" s="2">
        <f t="shared" si="428"/>
        <v>0</v>
      </c>
      <c r="L2496" s="2">
        <f>AM2496/SUM(AM1:AM$2583)</f>
        <v>0</v>
      </c>
      <c r="M2496" t="s">
        <v>36</v>
      </c>
      <c r="N2496" t="s">
        <v>5528</v>
      </c>
      <c r="O2496" t="s">
        <v>5529</v>
      </c>
      <c r="P2496" s="1">
        <v>263649.98233118397</v>
      </c>
      <c r="Q2496" s="1">
        <v>102364.069078809</v>
      </c>
      <c r="R2496" s="1"/>
      <c r="S2496" s="1">
        <v>1564895.1119520699</v>
      </c>
      <c r="T2496" s="1">
        <v>2609270.7892900002</v>
      </c>
      <c r="U2496" s="1">
        <v>1663749.9716628599</v>
      </c>
      <c r="V2496" s="1">
        <v>83888.087000334999</v>
      </c>
      <c r="W2496" s="1">
        <v>-30403.372160997002</v>
      </c>
      <c r="X2496" s="1">
        <v>1862814.89200058</v>
      </c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>
        <v>111996.38982747</v>
      </c>
      <c r="AJ2496" s="1">
        <v>489420.52387600602</v>
      </c>
      <c r="AK2496" s="1">
        <v>-2985.45096502863</v>
      </c>
      <c r="AL2496" s="1">
        <v>0</v>
      </c>
      <c r="AM2496" s="1"/>
    </row>
    <row r="2497" spans="1:39" x14ac:dyDescent="0.3">
      <c r="A2497" t="str">
        <f t="shared" ref="A2497:A2560" si="429">M2497</f>
        <v>R&amp;D</v>
      </c>
      <c r="B2497" t="str">
        <f t="shared" ref="B2497:B2560" si="430">N2497</f>
        <v>AR92</v>
      </c>
      <c r="C2497" t="str">
        <f t="shared" ref="C2497:C2560" si="431">O2497</f>
        <v>R&amp;D- SPACE: OTHER (APPLIED RESEARCH/EXPLORATORY DEVELOPMENT)</v>
      </c>
      <c r="D2497" s="1">
        <f t="shared" ref="D2497:D2560" si="432">AE2497</f>
        <v>509768929.35285503</v>
      </c>
      <c r="E2497" s="1">
        <f t="shared" ref="E2497:E2560" si="433">AK2497</f>
        <v>1323320.3874256499</v>
      </c>
      <c r="F2497" s="1">
        <f t="shared" ref="F2497:F2560" si="434">AL2497</f>
        <v>0</v>
      </c>
      <c r="G2497" s="1">
        <f t="shared" ref="G2497:G2560" si="435">AM2497</f>
        <v>0</v>
      </c>
      <c r="H2497" s="2">
        <f t="shared" si="425"/>
        <v>-1</v>
      </c>
      <c r="I2497" s="2">
        <f t="shared" si="426"/>
        <v>-1</v>
      </c>
      <c r="J2497" s="2" t="e">
        <f t="shared" si="427"/>
        <v>#DIV/0!</v>
      </c>
      <c r="K2497" s="2">
        <f t="shared" si="428"/>
        <v>0</v>
      </c>
      <c r="L2497" s="2">
        <f>AM2497/SUM(AM1:AM$2583)</f>
        <v>0</v>
      </c>
      <c r="M2497" t="s">
        <v>36</v>
      </c>
      <c r="N2497" t="s">
        <v>5530</v>
      </c>
      <c r="O2497" t="s">
        <v>5531</v>
      </c>
      <c r="P2497" s="1">
        <v>327814884.90338898</v>
      </c>
      <c r="Q2497" s="1">
        <v>548854878.74116194</v>
      </c>
      <c r="R2497" s="1">
        <v>729862842.19674098</v>
      </c>
      <c r="S2497" s="1">
        <v>1254558022.9424</v>
      </c>
      <c r="T2497" s="1">
        <v>1251619243.96632</v>
      </c>
      <c r="U2497" s="1">
        <v>1011769906.04549</v>
      </c>
      <c r="V2497" s="1">
        <v>1372818148.62837</v>
      </c>
      <c r="W2497" s="1">
        <v>781965564.46939898</v>
      </c>
      <c r="X2497" s="1">
        <v>914118131.43978298</v>
      </c>
      <c r="Y2497" s="1">
        <v>738593980.42987096</v>
      </c>
      <c r="Z2497" s="1">
        <v>899235709.71511197</v>
      </c>
      <c r="AA2497" s="1">
        <v>2137452736.7205701</v>
      </c>
      <c r="AB2497" s="1">
        <v>925886817.57154095</v>
      </c>
      <c r="AC2497" s="1">
        <v>1089499699.9711299</v>
      </c>
      <c r="AD2497" s="1">
        <v>513915060.45762199</v>
      </c>
      <c r="AE2497" s="1">
        <v>509768929.35285503</v>
      </c>
      <c r="AF2497" s="1">
        <v>331306768.48507297</v>
      </c>
      <c r="AG2497" s="1">
        <v>575279032.61899304</v>
      </c>
      <c r="AH2497" s="1">
        <v>134923336.236974</v>
      </c>
      <c r="AI2497" s="1">
        <v>53271977.359546602</v>
      </c>
      <c r="AJ2497" s="1">
        <v>17408914.0097638</v>
      </c>
      <c r="AK2497" s="1">
        <v>1323320.3874256499</v>
      </c>
      <c r="AL2497" s="1"/>
      <c r="AM2497" s="1"/>
    </row>
    <row r="2498" spans="1:39" x14ac:dyDescent="0.3">
      <c r="A2498" t="str">
        <f t="shared" si="429"/>
        <v>R&amp;D</v>
      </c>
      <c r="B2498" t="str">
        <f t="shared" si="430"/>
        <v>AR93</v>
      </c>
      <c r="C2498" t="str">
        <f t="shared" si="431"/>
        <v>R&amp;D- SPACE: OTHER (ADVANCED DEVELOPMENT)</v>
      </c>
      <c r="D2498" s="1">
        <f t="shared" si="432"/>
        <v>4997387.9390442297</v>
      </c>
      <c r="E2498" s="1">
        <f t="shared" si="433"/>
        <v>1394909.5428460201</v>
      </c>
      <c r="F2498" s="1">
        <f t="shared" si="434"/>
        <v>0</v>
      </c>
      <c r="G2498" s="1">
        <f t="shared" si="435"/>
        <v>0</v>
      </c>
      <c r="H2498" s="2">
        <f t="shared" ref="H2498:H2561" si="436">AL2498/AK2498-1</f>
        <v>-1</v>
      </c>
      <c r="I2498" s="2">
        <f t="shared" ref="I2498:I2561" si="437">AL2498/AE2498-1</f>
        <v>-1</v>
      </c>
      <c r="J2498" s="2" t="e">
        <f t="shared" ref="J2498:J2561" si="438">AM2498/AL2498</f>
        <v>#DIV/0!</v>
      </c>
      <c r="K2498" s="2">
        <f t="shared" ref="K2498:K2561" si="439">AL2498/SUM(AL$1:AL$2583)</f>
        <v>0</v>
      </c>
      <c r="L2498" s="2">
        <f>AM2498/SUM(AM1:AM$2583)</f>
        <v>0</v>
      </c>
      <c r="M2498" t="s">
        <v>36</v>
      </c>
      <c r="N2498" t="s">
        <v>5532</v>
      </c>
      <c r="O2498" t="s">
        <v>5533</v>
      </c>
      <c r="P2498" s="1">
        <v>23531211.307809498</v>
      </c>
      <c r="Q2498" s="1">
        <v>636130.27644176304</v>
      </c>
      <c r="R2498" s="1"/>
      <c r="S2498" s="1"/>
      <c r="T2498" s="1"/>
      <c r="U2498" s="1">
        <v>5571063.5109570101</v>
      </c>
      <c r="V2498" s="1">
        <v>761211.68651930697</v>
      </c>
      <c r="W2498" s="1">
        <v>8216967.8805941297</v>
      </c>
      <c r="X2498" s="1">
        <v>3886628.7628697501</v>
      </c>
      <c r="Y2498" s="1"/>
      <c r="Z2498" s="1"/>
      <c r="AA2498" s="1"/>
      <c r="AB2498" s="1">
        <v>13932786.897541599</v>
      </c>
      <c r="AC2498" s="1">
        <v>2514857.8386148699</v>
      </c>
      <c r="AD2498" s="1">
        <v>393037.47830876999</v>
      </c>
      <c r="AE2498" s="1">
        <v>4997387.9390442297</v>
      </c>
      <c r="AF2498" s="1">
        <v>4788298.5130181797</v>
      </c>
      <c r="AG2498" s="1">
        <v>3997585.0330842701</v>
      </c>
      <c r="AH2498" s="1">
        <v>8044082.4976291098</v>
      </c>
      <c r="AI2498" s="1">
        <v>936720.15258943895</v>
      </c>
      <c r="AJ2498" s="1">
        <v>4090032.7548859501</v>
      </c>
      <c r="AK2498" s="1">
        <v>1394909.5428460201</v>
      </c>
      <c r="AL2498" s="1"/>
      <c r="AM2498" s="1">
        <v>0</v>
      </c>
    </row>
    <row r="2499" spans="1:39" x14ac:dyDescent="0.3">
      <c r="A2499" t="str">
        <f t="shared" si="429"/>
        <v>R&amp;D</v>
      </c>
      <c r="B2499" t="str">
        <f t="shared" si="430"/>
        <v>AR95</v>
      </c>
      <c r="C2499" t="str">
        <f t="shared" si="431"/>
        <v>R&amp;D- SPACE: OTHER (OPERATIONAL SYSTEMS DEVELOPMENT)</v>
      </c>
      <c r="D2499" s="1">
        <f t="shared" si="432"/>
        <v>10642550.058080601</v>
      </c>
      <c r="E2499" s="1">
        <f t="shared" si="433"/>
        <v>1688814.9961973601</v>
      </c>
      <c r="F2499" s="1">
        <f t="shared" si="434"/>
        <v>-376444.90529999998</v>
      </c>
      <c r="G2499" s="1">
        <f t="shared" si="435"/>
        <v>0</v>
      </c>
      <c r="H2499" s="2">
        <f t="shared" si="436"/>
        <v>-1.2229047623023401</v>
      </c>
      <c r="I2499" s="2">
        <f t="shared" si="437"/>
        <v>-1.0353716828434532</v>
      </c>
      <c r="J2499" s="2">
        <f t="shared" si="438"/>
        <v>0</v>
      </c>
      <c r="K2499" s="2">
        <f t="shared" si="439"/>
        <v>-4.7269611199372181E-6</v>
      </c>
      <c r="L2499" s="2">
        <f>AM2499/SUM(AM1:AM$2583)</f>
        <v>0</v>
      </c>
      <c r="M2499" t="s">
        <v>36</v>
      </c>
      <c r="N2499" t="s">
        <v>5534</v>
      </c>
      <c r="O2499" t="s">
        <v>5535</v>
      </c>
      <c r="P2499" s="1">
        <v>135420111.70608199</v>
      </c>
      <c r="Q2499" s="1">
        <v>128583509.071648</v>
      </c>
      <c r="R2499" s="1">
        <v>162888223.387465</v>
      </c>
      <c r="S2499" s="1">
        <v>1284888.29393364</v>
      </c>
      <c r="T2499" s="1">
        <v>3999753.0784314401</v>
      </c>
      <c r="U2499" s="1">
        <v>4087239.1126285898</v>
      </c>
      <c r="V2499" s="1">
        <v>4008413.27605874</v>
      </c>
      <c r="W2499" s="1">
        <v>2486695.6525393198</v>
      </c>
      <c r="X2499" s="1">
        <v>1338653.5493755699</v>
      </c>
      <c r="Y2499" s="1"/>
      <c r="Z2499" s="1"/>
      <c r="AA2499" s="1"/>
      <c r="AB2499" s="1"/>
      <c r="AC2499" s="1"/>
      <c r="AD2499" s="1"/>
      <c r="AE2499" s="1">
        <v>10642550.058080601</v>
      </c>
      <c r="AF2499" s="1">
        <v>27010563.393238202</v>
      </c>
      <c r="AG2499" s="1">
        <v>12191491.3389343</v>
      </c>
      <c r="AH2499" s="1">
        <v>19173245.877232201</v>
      </c>
      <c r="AI2499" s="1">
        <v>5183475.0310707698</v>
      </c>
      <c r="AJ2499" s="1">
        <v>7715889.03661134</v>
      </c>
      <c r="AK2499" s="1">
        <v>1688814.9961973601</v>
      </c>
      <c r="AL2499" s="1">
        <v>-376444.90529999998</v>
      </c>
      <c r="AM2499" s="1">
        <v>0</v>
      </c>
    </row>
    <row r="2500" spans="1:39" x14ac:dyDescent="0.3">
      <c r="A2500" t="str">
        <f t="shared" si="429"/>
        <v>R&amp;D</v>
      </c>
      <c r="B2500" t="str">
        <f t="shared" si="430"/>
        <v>AR96</v>
      </c>
      <c r="C2500" t="str">
        <f t="shared" si="431"/>
        <v>R&amp;D- SPACE: OTHER (MANAGEMENT/SUPPORT)</v>
      </c>
      <c r="D2500" s="1">
        <f t="shared" si="432"/>
        <v>0</v>
      </c>
      <c r="E2500" s="1">
        <f t="shared" si="433"/>
        <v>0</v>
      </c>
      <c r="F2500" s="1">
        <f t="shared" si="434"/>
        <v>0</v>
      </c>
      <c r="G2500" s="1">
        <f t="shared" si="435"/>
        <v>0</v>
      </c>
      <c r="H2500" s="2" t="e">
        <f t="shared" si="436"/>
        <v>#DIV/0!</v>
      </c>
      <c r="I2500" s="2" t="e">
        <f t="shared" si="437"/>
        <v>#DIV/0!</v>
      </c>
      <c r="J2500" s="2" t="e">
        <f t="shared" si="438"/>
        <v>#DIV/0!</v>
      </c>
      <c r="K2500" s="2">
        <f t="shared" si="439"/>
        <v>0</v>
      </c>
      <c r="L2500" s="2">
        <f>AM2500/SUM(AM1:AM$2583)</f>
        <v>0</v>
      </c>
      <c r="M2500" t="s">
        <v>36</v>
      </c>
      <c r="N2500" t="s">
        <v>5536</v>
      </c>
      <c r="O2500" t="s">
        <v>5537</v>
      </c>
      <c r="P2500" s="1">
        <v>159361.07053878301</v>
      </c>
      <c r="Q2500" s="1">
        <v>1901948.41268634</v>
      </c>
      <c r="R2500" s="1">
        <v>-589075.66148498398</v>
      </c>
      <c r="S2500" s="1"/>
      <c r="T2500" s="1"/>
      <c r="U2500" s="1"/>
      <c r="V2500" s="1"/>
      <c r="W2500" s="1"/>
      <c r="X2500" s="1">
        <v>8081086.9421532797</v>
      </c>
      <c r="Y2500" s="1">
        <v>188942.63736477899</v>
      </c>
      <c r="Z2500" s="1">
        <v>-303904.81430899998</v>
      </c>
      <c r="AA2500" s="1"/>
      <c r="AB2500" s="1"/>
      <c r="AC2500" s="1"/>
      <c r="AD2500" s="1"/>
      <c r="AE2500" s="1"/>
      <c r="AF2500" s="1"/>
      <c r="AG2500" s="1">
        <v>143963.409816581</v>
      </c>
      <c r="AH2500" s="1"/>
      <c r="AI2500" s="1"/>
      <c r="AJ2500" s="1"/>
      <c r="AK2500" s="1"/>
      <c r="AL2500" s="1"/>
      <c r="AM2500" s="1"/>
    </row>
    <row r="2501" spans="1:39" x14ac:dyDescent="0.3">
      <c r="A2501" t="str">
        <f t="shared" si="429"/>
        <v>R&amp;D</v>
      </c>
      <c r="B2501" t="str">
        <f t="shared" si="430"/>
        <v>AR97</v>
      </c>
      <c r="C2501" t="str">
        <f t="shared" si="431"/>
        <v>R&amp;D- SPACE: OTHER (COMMERCIALIZED)</v>
      </c>
      <c r="D2501" s="1">
        <f t="shared" si="432"/>
        <v>0</v>
      </c>
      <c r="E2501" s="1">
        <f t="shared" si="433"/>
        <v>0</v>
      </c>
      <c r="F2501" s="1">
        <f t="shared" si="434"/>
        <v>0</v>
      </c>
      <c r="G2501" s="1">
        <f t="shared" si="435"/>
        <v>0</v>
      </c>
      <c r="H2501" s="2" t="e">
        <f t="shared" si="436"/>
        <v>#DIV/0!</v>
      </c>
      <c r="I2501" s="2" t="e">
        <f t="shared" si="437"/>
        <v>#DIV/0!</v>
      </c>
      <c r="J2501" s="2" t="e">
        <f t="shared" si="438"/>
        <v>#DIV/0!</v>
      </c>
      <c r="K2501" s="2">
        <f t="shared" si="439"/>
        <v>0</v>
      </c>
      <c r="L2501" s="2">
        <f>AM2501/SUM(AM1:AM$2583)</f>
        <v>0</v>
      </c>
      <c r="M2501" t="s">
        <v>36</v>
      </c>
      <c r="N2501" t="s">
        <v>5538</v>
      </c>
      <c r="O2501" t="s">
        <v>5539</v>
      </c>
      <c r="P2501" s="1"/>
      <c r="Q2501" s="1"/>
      <c r="R2501" s="1"/>
      <c r="S2501" s="1"/>
      <c r="T2501" s="1">
        <v>0</v>
      </c>
      <c r="U2501" s="1"/>
      <c r="V2501" s="1">
        <v>5223925.0921327099</v>
      </c>
      <c r="W2501" s="1">
        <v>9744162.7927292809</v>
      </c>
      <c r="X2501" s="1">
        <v>1760991.1492671601</v>
      </c>
      <c r="Y2501" s="1">
        <v>871442.60276140994</v>
      </c>
      <c r="Z2501" s="1">
        <v>223088.61791821101</v>
      </c>
      <c r="AA2501" s="1">
        <v>-6284.9841987537202</v>
      </c>
      <c r="AB2501" s="1">
        <v>0</v>
      </c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</row>
    <row r="2502" spans="1:39" x14ac:dyDescent="0.3">
      <c r="A2502" t="str">
        <f t="shared" si="429"/>
        <v>R&amp;D</v>
      </c>
      <c r="B2502" t="str">
        <f t="shared" si="430"/>
        <v>AS11</v>
      </c>
      <c r="C2502" t="str">
        <f t="shared" si="431"/>
        <v>AIR TRANSPORTATION (BASIC)</v>
      </c>
      <c r="D2502" s="1">
        <f t="shared" si="432"/>
        <v>0</v>
      </c>
      <c r="E2502" s="1">
        <f t="shared" si="433"/>
        <v>11168708.928984299</v>
      </c>
      <c r="F2502" s="1">
        <f t="shared" si="434"/>
        <v>18575000</v>
      </c>
      <c r="G2502" s="1">
        <f t="shared" si="435"/>
        <v>0</v>
      </c>
      <c r="H2502" s="2">
        <f t="shared" si="436"/>
        <v>0.66312866761129219</v>
      </c>
      <c r="I2502" s="2" t="e">
        <f t="shared" si="437"/>
        <v>#DIV/0!</v>
      </c>
      <c r="J2502" s="2">
        <f t="shared" si="438"/>
        <v>0</v>
      </c>
      <c r="K2502" s="2">
        <f t="shared" si="439"/>
        <v>2.3324343500640763E-4</v>
      </c>
      <c r="L2502" s="2">
        <f>AM2502/SUM(AM1:AM$2583)</f>
        <v>0</v>
      </c>
      <c r="M2502" t="s">
        <v>36</v>
      </c>
      <c r="N2502" t="s">
        <v>5540</v>
      </c>
      <c r="O2502" t="s">
        <v>5541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>
        <v>1185411.8404045701</v>
      </c>
      <c r="AK2502" s="1">
        <v>11168708.928984299</v>
      </c>
      <c r="AL2502" s="1">
        <v>18575000</v>
      </c>
      <c r="AM2502" s="1"/>
    </row>
    <row r="2503" spans="1:39" x14ac:dyDescent="0.3">
      <c r="A2503" t="str">
        <f t="shared" si="429"/>
        <v>R&amp;D</v>
      </c>
      <c r="B2503" t="str">
        <f t="shared" si="430"/>
        <v>AS12</v>
      </c>
      <c r="C2503" t="str">
        <f t="shared" si="431"/>
        <v>R&amp;D- MODAL TRANSPORTATION: AIR (APPLIED RESEARCH/EXPLORATORY DEVELOPMENT)</v>
      </c>
      <c r="D2503" s="1">
        <f t="shared" si="432"/>
        <v>1439206.5925898701</v>
      </c>
      <c r="E2503" s="1">
        <f t="shared" si="433"/>
        <v>0</v>
      </c>
      <c r="F2503" s="1">
        <f t="shared" si="434"/>
        <v>0</v>
      </c>
      <c r="G2503" s="1">
        <f t="shared" si="435"/>
        <v>0</v>
      </c>
      <c r="H2503" s="2" t="e">
        <f t="shared" si="436"/>
        <v>#DIV/0!</v>
      </c>
      <c r="I2503" s="2">
        <f t="shared" si="437"/>
        <v>-1</v>
      </c>
      <c r="J2503" s="2" t="e">
        <f t="shared" si="438"/>
        <v>#DIV/0!</v>
      </c>
      <c r="K2503" s="2">
        <f t="shared" si="439"/>
        <v>0</v>
      </c>
      <c r="L2503" s="2">
        <f>AM2503/SUM(AM1:AM$2583)</f>
        <v>0</v>
      </c>
      <c r="M2503" t="s">
        <v>36</v>
      </c>
      <c r="N2503" t="s">
        <v>5542</v>
      </c>
      <c r="O2503" t="s">
        <v>5543</v>
      </c>
      <c r="P2503" s="1"/>
      <c r="Q2503" s="1"/>
      <c r="R2503" s="1"/>
      <c r="S2503" s="1"/>
      <c r="T2503" s="1"/>
      <c r="U2503" s="1"/>
      <c r="V2503" s="1">
        <v>21674071.363246098</v>
      </c>
      <c r="W2503" s="1">
        <v>18211317.993177801</v>
      </c>
      <c r="X2503" s="1">
        <v>1023931.02922544</v>
      </c>
      <c r="Y2503" s="1">
        <v>3697446.6035719002</v>
      </c>
      <c r="Z2503" s="1">
        <v>13530999.267488001</v>
      </c>
      <c r="AA2503" s="1">
        <v>5493887.3225372704</v>
      </c>
      <c r="AB2503" s="1">
        <v>944474.99981979397</v>
      </c>
      <c r="AC2503" s="1">
        <v>871396.97844104702</v>
      </c>
      <c r="AD2503" s="1">
        <v>606448.31965644204</v>
      </c>
      <c r="AE2503" s="1">
        <v>1439206.5925898701</v>
      </c>
      <c r="AF2503" s="1">
        <v>0</v>
      </c>
      <c r="AG2503" s="1">
        <v>0</v>
      </c>
      <c r="AH2503" s="1">
        <v>0</v>
      </c>
      <c r="AI2503" s="1">
        <v>-214412.84518703501</v>
      </c>
      <c r="AJ2503" s="1"/>
      <c r="AK2503" s="1"/>
      <c r="AL2503" s="1"/>
      <c r="AM2503" s="1"/>
    </row>
    <row r="2504" spans="1:39" x14ac:dyDescent="0.3">
      <c r="A2504" t="str">
        <f t="shared" si="429"/>
        <v>R&amp;D</v>
      </c>
      <c r="B2504" t="str">
        <f t="shared" si="430"/>
        <v>AS13</v>
      </c>
      <c r="C2504" t="str">
        <f t="shared" si="431"/>
        <v>AIR TRANSPORTATION (ADVANCED)</v>
      </c>
      <c r="D2504" s="1">
        <f t="shared" si="432"/>
        <v>0</v>
      </c>
      <c r="E2504" s="1">
        <f t="shared" si="433"/>
        <v>0</v>
      </c>
      <c r="F2504" s="1">
        <f t="shared" si="434"/>
        <v>0</v>
      </c>
      <c r="G2504" s="1">
        <f t="shared" si="435"/>
        <v>0</v>
      </c>
      <c r="H2504" s="2" t="e">
        <f t="shared" si="436"/>
        <v>#DIV/0!</v>
      </c>
      <c r="I2504" s="2" t="e">
        <f t="shared" si="437"/>
        <v>#DIV/0!</v>
      </c>
      <c r="J2504" s="2" t="e">
        <f t="shared" si="438"/>
        <v>#DIV/0!</v>
      </c>
      <c r="K2504" s="2">
        <f t="shared" si="439"/>
        <v>0</v>
      </c>
      <c r="L2504" s="2">
        <f>AM2504/SUM(AM1:AM$2583)</f>
        <v>0</v>
      </c>
      <c r="M2504" t="s">
        <v>36</v>
      </c>
      <c r="N2504" t="s">
        <v>5544</v>
      </c>
      <c r="O2504" t="s">
        <v>5545</v>
      </c>
      <c r="P2504" s="1"/>
      <c r="Q2504" s="1"/>
      <c r="R2504" s="1"/>
      <c r="S2504" s="1"/>
      <c r="T2504" s="1">
        <v>296933.59855089802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</row>
    <row r="2505" spans="1:39" x14ac:dyDescent="0.3">
      <c r="A2505" t="str">
        <f t="shared" si="429"/>
        <v>R&amp;D</v>
      </c>
      <c r="B2505" t="str">
        <f t="shared" si="430"/>
        <v>AS14</v>
      </c>
      <c r="C2505" t="str">
        <f t="shared" si="431"/>
        <v>AIR TRANSPORTATION (ENGINEERING)</v>
      </c>
      <c r="D2505" s="1">
        <f t="shared" si="432"/>
        <v>0</v>
      </c>
      <c r="E2505" s="1">
        <f t="shared" si="433"/>
        <v>0</v>
      </c>
      <c r="F2505" s="1">
        <f t="shared" si="434"/>
        <v>0</v>
      </c>
      <c r="G2505" s="1">
        <f t="shared" si="435"/>
        <v>0</v>
      </c>
      <c r="H2505" s="2" t="e">
        <f t="shared" si="436"/>
        <v>#DIV/0!</v>
      </c>
      <c r="I2505" s="2" t="e">
        <f t="shared" si="437"/>
        <v>#DIV/0!</v>
      </c>
      <c r="J2505" s="2" t="e">
        <f t="shared" si="438"/>
        <v>#DIV/0!</v>
      </c>
      <c r="K2505" s="2">
        <f t="shared" si="439"/>
        <v>0</v>
      </c>
      <c r="L2505" s="2">
        <f>AM2505/SUM(AM1:AM$2583)</f>
        <v>0</v>
      </c>
      <c r="M2505" t="s">
        <v>36</v>
      </c>
      <c r="N2505" t="s">
        <v>5546</v>
      </c>
      <c r="O2505" t="s">
        <v>5547</v>
      </c>
      <c r="P2505" s="1"/>
      <c r="Q2505" s="1"/>
      <c r="R2505" s="1"/>
      <c r="S2505" s="1">
        <v>63574.535364319701</v>
      </c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</row>
    <row r="2506" spans="1:39" x14ac:dyDescent="0.3">
      <c r="A2506" t="str">
        <f t="shared" si="429"/>
        <v>R&amp;D</v>
      </c>
      <c r="B2506" t="str">
        <f t="shared" si="430"/>
        <v>AS15</v>
      </c>
      <c r="C2506" t="str">
        <f t="shared" si="431"/>
        <v>AIR TRANSPORTATION (OPERATIONAL)</v>
      </c>
      <c r="D2506" s="1">
        <f t="shared" si="432"/>
        <v>0</v>
      </c>
      <c r="E2506" s="1">
        <f t="shared" si="433"/>
        <v>0</v>
      </c>
      <c r="F2506" s="1">
        <f t="shared" si="434"/>
        <v>0</v>
      </c>
      <c r="G2506" s="1">
        <f t="shared" si="435"/>
        <v>0</v>
      </c>
      <c r="H2506" s="2" t="e">
        <f t="shared" si="436"/>
        <v>#DIV/0!</v>
      </c>
      <c r="I2506" s="2" t="e">
        <f t="shared" si="437"/>
        <v>#DIV/0!</v>
      </c>
      <c r="J2506" s="2" t="e">
        <f t="shared" si="438"/>
        <v>#DIV/0!</v>
      </c>
      <c r="K2506" s="2">
        <f t="shared" si="439"/>
        <v>0</v>
      </c>
      <c r="L2506" s="2">
        <f>AM2506/SUM(AM1:AM$2583)</f>
        <v>0</v>
      </c>
      <c r="M2506" t="s">
        <v>36</v>
      </c>
      <c r="N2506" t="s">
        <v>5548</v>
      </c>
      <c r="O2506" t="s">
        <v>5549</v>
      </c>
      <c r="P2506" s="1"/>
      <c r="Q2506" s="1"/>
      <c r="R2506" s="1">
        <v>-670135.81945729803</v>
      </c>
      <c r="S2506" s="1">
        <v>1023290.96684848</v>
      </c>
      <c r="T2506" s="1"/>
      <c r="U2506" s="1"/>
      <c r="V2506" s="1">
        <v>1282145.5217131199</v>
      </c>
      <c r="W2506" s="1">
        <v>0</v>
      </c>
      <c r="X2506" s="1">
        <v>1344415.72253125</v>
      </c>
      <c r="Y2506" s="1">
        <v>1556711.7019557201</v>
      </c>
      <c r="Z2506" s="1">
        <v>1477752.8223747299</v>
      </c>
      <c r="AA2506" s="1">
        <v>1323219.09226627</v>
      </c>
      <c r="AB2506" s="1"/>
      <c r="AC2506" s="1">
        <v>-7269.3998327694599</v>
      </c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</row>
    <row r="2507" spans="1:39" x14ac:dyDescent="0.3">
      <c r="A2507" t="str">
        <f t="shared" si="429"/>
        <v>R&amp;D</v>
      </c>
      <c r="B2507" t="str">
        <f t="shared" si="430"/>
        <v>AS17</v>
      </c>
      <c r="C2507" t="str">
        <f t="shared" si="431"/>
        <v>R&amp;D- MODAL TRANSPORTATION: AIR (COMMERCIALIZED)</v>
      </c>
      <c r="D2507" s="1">
        <f t="shared" si="432"/>
        <v>0</v>
      </c>
      <c r="E2507" s="1">
        <f t="shared" si="433"/>
        <v>0</v>
      </c>
      <c r="F2507" s="1">
        <f t="shared" si="434"/>
        <v>0</v>
      </c>
      <c r="G2507" s="1">
        <f t="shared" si="435"/>
        <v>0</v>
      </c>
      <c r="H2507" s="2" t="e">
        <f t="shared" si="436"/>
        <v>#DIV/0!</v>
      </c>
      <c r="I2507" s="2" t="e">
        <f t="shared" si="437"/>
        <v>#DIV/0!</v>
      </c>
      <c r="J2507" s="2" t="e">
        <f t="shared" si="438"/>
        <v>#DIV/0!</v>
      </c>
      <c r="K2507" s="2">
        <f t="shared" si="439"/>
        <v>0</v>
      </c>
      <c r="L2507" s="2">
        <f>AM2507/SUM(AM1:AM$2583)</f>
        <v>0</v>
      </c>
      <c r="M2507" t="s">
        <v>36</v>
      </c>
      <c r="N2507" t="s">
        <v>5550</v>
      </c>
      <c r="O2507" t="s">
        <v>5551</v>
      </c>
      <c r="P2507" s="1"/>
      <c r="Q2507" s="1"/>
      <c r="R2507" s="1"/>
      <c r="S2507" s="1"/>
      <c r="T2507" s="1"/>
      <c r="U2507" s="1"/>
      <c r="V2507" s="1"/>
      <c r="W2507" s="1">
        <v>38102.874429680298</v>
      </c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</row>
    <row r="2508" spans="1:39" x14ac:dyDescent="0.3">
      <c r="A2508" t="str">
        <f t="shared" si="429"/>
        <v>R&amp;D</v>
      </c>
      <c r="B2508" t="str">
        <f t="shared" si="430"/>
        <v>AS21</v>
      </c>
      <c r="C2508" t="str">
        <f t="shared" si="431"/>
        <v>R&amp;D- MODAL TRANSPORTATION: SURFACE MOTOR VEHICLES (BASIC RESEARCH)</v>
      </c>
      <c r="D2508" s="1">
        <f t="shared" si="432"/>
        <v>0</v>
      </c>
      <c r="E2508" s="1">
        <f t="shared" si="433"/>
        <v>0</v>
      </c>
      <c r="F2508" s="1">
        <f t="shared" si="434"/>
        <v>0</v>
      </c>
      <c r="G2508" s="1">
        <f t="shared" si="435"/>
        <v>0</v>
      </c>
      <c r="H2508" s="2" t="e">
        <f t="shared" si="436"/>
        <v>#DIV/0!</v>
      </c>
      <c r="I2508" s="2" t="e">
        <f t="shared" si="437"/>
        <v>#DIV/0!</v>
      </c>
      <c r="J2508" s="2" t="e">
        <f t="shared" si="438"/>
        <v>#DIV/0!</v>
      </c>
      <c r="K2508" s="2">
        <f t="shared" si="439"/>
        <v>0</v>
      </c>
      <c r="L2508" s="2">
        <f>AM2508/SUM(AM1:AM$2583)</f>
        <v>0</v>
      </c>
      <c r="M2508" t="s">
        <v>36</v>
      </c>
      <c r="N2508" t="s">
        <v>5552</v>
      </c>
      <c r="O2508" t="s">
        <v>5553</v>
      </c>
      <c r="P2508" s="1"/>
      <c r="Q2508" s="1"/>
      <c r="R2508" s="1"/>
      <c r="S2508" s="1"/>
      <c r="T2508" s="1">
        <v>3137.0939041981501</v>
      </c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</row>
    <row r="2509" spans="1:39" x14ac:dyDescent="0.3">
      <c r="A2509" t="str">
        <f t="shared" si="429"/>
        <v>R&amp;D</v>
      </c>
      <c r="B2509" t="str">
        <f t="shared" si="430"/>
        <v>AS23</v>
      </c>
      <c r="C2509" t="str">
        <f t="shared" si="431"/>
        <v>R&amp;D- MODAL TRANSPORTATION: SURFACE MOTOR VEHICLES (ADVANCED DEVELOPMENT)</v>
      </c>
      <c r="D2509" s="1">
        <f t="shared" si="432"/>
        <v>0</v>
      </c>
      <c r="E2509" s="1">
        <f t="shared" si="433"/>
        <v>0</v>
      </c>
      <c r="F2509" s="1">
        <f t="shared" si="434"/>
        <v>0</v>
      </c>
      <c r="G2509" s="1">
        <f t="shared" si="435"/>
        <v>0</v>
      </c>
      <c r="H2509" s="2" t="e">
        <f t="shared" si="436"/>
        <v>#DIV/0!</v>
      </c>
      <c r="I2509" s="2" t="e">
        <f t="shared" si="437"/>
        <v>#DIV/0!</v>
      </c>
      <c r="J2509" s="2" t="e">
        <f t="shared" si="438"/>
        <v>#DIV/0!</v>
      </c>
      <c r="K2509" s="2">
        <f t="shared" si="439"/>
        <v>0</v>
      </c>
      <c r="L2509" s="2">
        <f>AM2509/SUM(AM1:AM$2583)</f>
        <v>0</v>
      </c>
      <c r="M2509" t="s">
        <v>36</v>
      </c>
      <c r="N2509" t="s">
        <v>5554</v>
      </c>
      <c r="O2509" t="s">
        <v>5555</v>
      </c>
      <c r="P2509" s="1"/>
      <c r="Q2509" s="1"/>
      <c r="R2509" s="1"/>
      <c r="S2509" s="1"/>
      <c r="T2509" s="1"/>
      <c r="U2509" s="1"/>
      <c r="V2509" s="1">
        <v>2726789.25861981</v>
      </c>
      <c r="W2509" s="1">
        <v>6123.6762476271797</v>
      </c>
      <c r="X2509" s="1"/>
      <c r="Y2509" s="1"/>
      <c r="Z2509" s="1"/>
      <c r="AA2509" s="1"/>
      <c r="AB2509" s="1"/>
      <c r="AC2509" s="1">
        <v>6183.3447875879401</v>
      </c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</row>
    <row r="2510" spans="1:39" x14ac:dyDescent="0.3">
      <c r="A2510" t="str">
        <f t="shared" si="429"/>
        <v>R&amp;D</v>
      </c>
      <c r="B2510" t="str">
        <f t="shared" si="430"/>
        <v>AS24</v>
      </c>
      <c r="C2510" t="str">
        <f t="shared" si="431"/>
        <v>R&amp;D-TRANS- MOTOR VEH-ENG DEV</v>
      </c>
      <c r="D2510" s="1">
        <f t="shared" si="432"/>
        <v>0</v>
      </c>
      <c r="E2510" s="1">
        <f t="shared" si="433"/>
        <v>0</v>
      </c>
      <c r="F2510" s="1">
        <f t="shared" si="434"/>
        <v>0</v>
      </c>
      <c r="G2510" s="1">
        <f t="shared" si="435"/>
        <v>0</v>
      </c>
      <c r="H2510" s="2" t="e">
        <f t="shared" si="436"/>
        <v>#DIV/0!</v>
      </c>
      <c r="I2510" s="2" t="e">
        <f t="shared" si="437"/>
        <v>#DIV/0!</v>
      </c>
      <c r="J2510" s="2" t="e">
        <f t="shared" si="438"/>
        <v>#DIV/0!</v>
      </c>
      <c r="K2510" s="2">
        <f t="shared" si="439"/>
        <v>0</v>
      </c>
      <c r="L2510" s="2">
        <f>AM2510/SUM(AM1:AM$2583)</f>
        <v>0</v>
      </c>
      <c r="M2510" t="s">
        <v>36</v>
      </c>
      <c r="N2510" t="s">
        <v>5556</v>
      </c>
      <c r="O2510" t="s">
        <v>5557</v>
      </c>
      <c r="P2510" s="1"/>
      <c r="Q2510" s="1"/>
      <c r="R2510" s="1"/>
      <c r="S2510" s="1"/>
      <c r="T2510" s="1">
        <v>10091.0597658038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</row>
    <row r="2511" spans="1:39" x14ac:dyDescent="0.3">
      <c r="A2511" t="str">
        <f t="shared" si="429"/>
        <v>R&amp;D</v>
      </c>
      <c r="B2511" t="str">
        <f t="shared" si="430"/>
        <v>AS25</v>
      </c>
      <c r="C2511" t="str">
        <f t="shared" si="431"/>
        <v>R&amp;D- MODAL TRANSPORTATION: SURFACE MOTOR VEHICLES (OPERATIONAL SYSTEMS DEVELOPMENT)</v>
      </c>
      <c r="D2511" s="1">
        <f t="shared" si="432"/>
        <v>0</v>
      </c>
      <c r="E2511" s="1">
        <f t="shared" si="433"/>
        <v>0</v>
      </c>
      <c r="F2511" s="1">
        <f t="shared" si="434"/>
        <v>0</v>
      </c>
      <c r="G2511" s="1">
        <f t="shared" si="435"/>
        <v>0</v>
      </c>
      <c r="H2511" s="2" t="e">
        <f t="shared" si="436"/>
        <v>#DIV/0!</v>
      </c>
      <c r="I2511" s="2" t="e">
        <f t="shared" si="437"/>
        <v>#DIV/0!</v>
      </c>
      <c r="J2511" s="2" t="e">
        <f t="shared" si="438"/>
        <v>#DIV/0!</v>
      </c>
      <c r="K2511" s="2">
        <f t="shared" si="439"/>
        <v>0</v>
      </c>
      <c r="L2511" s="2">
        <f>AM2511/SUM(AM1:AM$2583)</f>
        <v>0</v>
      </c>
      <c r="M2511" t="s">
        <v>36</v>
      </c>
      <c r="N2511" t="s">
        <v>5558</v>
      </c>
      <c r="O2511" t="s">
        <v>5559</v>
      </c>
      <c r="P2511" s="1">
        <v>377557.33510986099</v>
      </c>
      <c r="Q2511" s="1">
        <v>387234.355846864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</row>
    <row r="2512" spans="1:39" x14ac:dyDescent="0.3">
      <c r="A2512" t="str">
        <f t="shared" si="429"/>
        <v>R&amp;D</v>
      </c>
      <c r="B2512" t="str">
        <f t="shared" si="430"/>
        <v>AS26</v>
      </c>
      <c r="C2512" t="str">
        <f t="shared" si="431"/>
        <v>R&amp;D- MODAL TRANSPORTATION: SURFACE MOTOR VEHICLES (MANAGEMENT/SUPPORT)</v>
      </c>
      <c r="D2512" s="1">
        <f t="shared" si="432"/>
        <v>0</v>
      </c>
      <c r="E2512" s="1">
        <f t="shared" si="433"/>
        <v>0</v>
      </c>
      <c r="F2512" s="1">
        <f t="shared" si="434"/>
        <v>0</v>
      </c>
      <c r="G2512" s="1">
        <f t="shared" si="435"/>
        <v>0</v>
      </c>
      <c r="H2512" s="2" t="e">
        <f t="shared" si="436"/>
        <v>#DIV/0!</v>
      </c>
      <c r="I2512" s="2" t="e">
        <f t="shared" si="437"/>
        <v>#DIV/0!</v>
      </c>
      <c r="J2512" s="2" t="e">
        <f t="shared" si="438"/>
        <v>#DIV/0!</v>
      </c>
      <c r="K2512" s="2">
        <f t="shared" si="439"/>
        <v>0</v>
      </c>
      <c r="L2512" s="2">
        <f>AM2512/SUM(AM1:AM$2583)</f>
        <v>0</v>
      </c>
      <c r="M2512" t="s">
        <v>36</v>
      </c>
      <c r="N2512" t="s">
        <v>5560</v>
      </c>
      <c r="O2512" t="s">
        <v>5561</v>
      </c>
      <c r="P2512" s="1"/>
      <c r="Q2512" s="1"/>
      <c r="R2512" s="1"/>
      <c r="S2512" s="1"/>
      <c r="T2512" s="1">
        <v>7692606.4468097799</v>
      </c>
      <c r="U2512" s="1">
        <v>173768.38601279201</v>
      </c>
      <c r="V2512" s="1"/>
      <c r="W2512" s="1"/>
      <c r="X2512" s="1"/>
      <c r="Y2512" s="1">
        <v>9278.1368168366298</v>
      </c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</row>
    <row r="2513" spans="1:39" x14ac:dyDescent="0.3">
      <c r="A2513" t="str">
        <f t="shared" si="429"/>
        <v>R&amp;D</v>
      </c>
      <c r="B2513" t="str">
        <f t="shared" si="430"/>
        <v>AS45</v>
      </c>
      <c r="C2513" t="str">
        <f t="shared" si="431"/>
        <v>MARINE TRANSPORTATION (OPERATIONAL)</v>
      </c>
      <c r="D2513" s="1">
        <f t="shared" si="432"/>
        <v>0</v>
      </c>
      <c r="E2513" s="1">
        <f t="shared" si="433"/>
        <v>0</v>
      </c>
      <c r="F2513" s="1">
        <f t="shared" si="434"/>
        <v>0</v>
      </c>
      <c r="G2513" s="1">
        <f t="shared" si="435"/>
        <v>0</v>
      </c>
      <c r="H2513" s="2" t="e">
        <f t="shared" si="436"/>
        <v>#DIV/0!</v>
      </c>
      <c r="I2513" s="2" t="e">
        <f t="shared" si="437"/>
        <v>#DIV/0!</v>
      </c>
      <c r="J2513" s="2" t="e">
        <f t="shared" si="438"/>
        <v>#DIV/0!</v>
      </c>
      <c r="K2513" s="2">
        <f t="shared" si="439"/>
        <v>0</v>
      </c>
      <c r="L2513" s="2">
        <f>AM2513/SUM(AM1:AM$2583)</f>
        <v>0</v>
      </c>
      <c r="M2513" t="s">
        <v>36</v>
      </c>
      <c r="N2513" t="s">
        <v>5562</v>
      </c>
      <c r="O2513" t="s">
        <v>5563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>
        <v>54730.943090319</v>
      </c>
      <c r="AJ2513" s="1">
        <v>9838.7647938544396</v>
      </c>
      <c r="AK2513" s="1"/>
      <c r="AL2513" s="1"/>
      <c r="AM2513" s="1"/>
    </row>
    <row r="2514" spans="1:39" x14ac:dyDescent="0.3">
      <c r="A2514" t="str">
        <f t="shared" si="429"/>
        <v>R&amp;D</v>
      </c>
      <c r="B2514" t="str">
        <f t="shared" si="430"/>
        <v>AS91</v>
      </c>
      <c r="C2514" t="str">
        <f t="shared" si="431"/>
        <v>OTHER MODAL TRANSPORTATION (BASIC)</v>
      </c>
      <c r="D2514" s="1">
        <f t="shared" si="432"/>
        <v>0</v>
      </c>
      <c r="E2514" s="1">
        <f t="shared" si="433"/>
        <v>0</v>
      </c>
      <c r="F2514" s="1">
        <f t="shared" si="434"/>
        <v>0</v>
      </c>
      <c r="G2514" s="1">
        <f t="shared" si="435"/>
        <v>0</v>
      </c>
      <c r="H2514" s="2" t="e">
        <f t="shared" si="436"/>
        <v>#DIV/0!</v>
      </c>
      <c r="I2514" s="2" t="e">
        <f t="shared" si="437"/>
        <v>#DIV/0!</v>
      </c>
      <c r="J2514" s="2" t="e">
        <f t="shared" si="438"/>
        <v>#DIV/0!</v>
      </c>
      <c r="K2514" s="2">
        <f t="shared" si="439"/>
        <v>0</v>
      </c>
      <c r="L2514" s="2">
        <f>AM2514/SUM(AM1:AM$2583)</f>
        <v>0</v>
      </c>
      <c r="M2514" t="s">
        <v>36</v>
      </c>
      <c r="N2514" t="s">
        <v>5564</v>
      </c>
      <c r="O2514" t="s">
        <v>5565</v>
      </c>
      <c r="P2514" s="1">
        <v>7499121.8103246996</v>
      </c>
      <c r="Q2514" s="1">
        <v>8541038.5915143304</v>
      </c>
      <c r="R2514" s="1">
        <v>7983176.1992542297</v>
      </c>
      <c r="S2514" s="1"/>
      <c r="T2514" s="1">
        <v>105352.210933494</v>
      </c>
      <c r="U2514" s="1"/>
      <c r="V2514" s="1">
        <v>2495954.4096209798</v>
      </c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</row>
    <row r="2515" spans="1:39" x14ac:dyDescent="0.3">
      <c r="A2515" t="str">
        <f t="shared" si="429"/>
        <v>R&amp;D</v>
      </c>
      <c r="B2515" t="str">
        <f t="shared" si="430"/>
        <v>AS97</v>
      </c>
      <c r="C2515" t="str">
        <f t="shared" si="431"/>
        <v>R&amp;D- MODAL TRANSPORTATION: OTHER MODAL (COMMERCIALIZED)</v>
      </c>
      <c r="D2515" s="1">
        <f t="shared" si="432"/>
        <v>0</v>
      </c>
      <c r="E2515" s="1">
        <f t="shared" si="433"/>
        <v>0</v>
      </c>
      <c r="F2515" s="1">
        <f t="shared" si="434"/>
        <v>0</v>
      </c>
      <c r="G2515" s="1">
        <f t="shared" si="435"/>
        <v>0</v>
      </c>
      <c r="H2515" s="2" t="e">
        <f t="shared" si="436"/>
        <v>#DIV/0!</v>
      </c>
      <c r="I2515" s="2" t="e">
        <f t="shared" si="437"/>
        <v>#DIV/0!</v>
      </c>
      <c r="J2515" s="2" t="e">
        <f t="shared" si="438"/>
        <v>#DIV/0!</v>
      </c>
      <c r="K2515" s="2">
        <f t="shared" si="439"/>
        <v>0</v>
      </c>
      <c r="L2515" s="2">
        <f>AM2515/SUM(AM1:AM$2583)</f>
        <v>0</v>
      </c>
      <c r="M2515" t="s">
        <v>36</v>
      </c>
      <c r="N2515" t="s">
        <v>5566</v>
      </c>
      <c r="O2515" t="s">
        <v>5567</v>
      </c>
      <c r="P2515" s="1"/>
      <c r="Q2515" s="1"/>
      <c r="R2515" s="1"/>
      <c r="S2515" s="1"/>
      <c r="T2515" s="1">
        <v>21783639.4379857</v>
      </c>
      <c r="U2515" s="1">
        <v>415413.08534371399</v>
      </c>
      <c r="V2515" s="1"/>
      <c r="W2515" s="1">
        <v>3754157.8264822802</v>
      </c>
      <c r="X2515" s="1">
        <v>35343908.091463201</v>
      </c>
      <c r="Y2515" s="1">
        <v>29950741.999869201</v>
      </c>
      <c r="Z2515" s="1">
        <v>26522924.989374299</v>
      </c>
      <c r="AA2515" s="1">
        <v>-384714.86744108697</v>
      </c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</row>
    <row r="2516" spans="1:39" x14ac:dyDescent="0.3">
      <c r="A2516" t="str">
        <f t="shared" si="429"/>
        <v>R&amp;D</v>
      </c>
      <c r="B2516" t="str">
        <f t="shared" si="430"/>
        <v>AT17</v>
      </c>
      <c r="C2516" t="str">
        <f t="shared" si="431"/>
        <v>R&amp;D- OTHER TRANSPORTATION: HIGHWAYS, ROADS, AND BRIDGES (COMMERCIALIZED)</v>
      </c>
      <c r="D2516" s="1">
        <f t="shared" si="432"/>
        <v>0</v>
      </c>
      <c r="E2516" s="1">
        <f t="shared" si="433"/>
        <v>0</v>
      </c>
      <c r="F2516" s="1">
        <f t="shared" si="434"/>
        <v>0</v>
      </c>
      <c r="G2516" s="1">
        <f t="shared" si="435"/>
        <v>0</v>
      </c>
      <c r="H2516" s="2" t="e">
        <f t="shared" si="436"/>
        <v>#DIV/0!</v>
      </c>
      <c r="I2516" s="2" t="e">
        <f t="shared" si="437"/>
        <v>#DIV/0!</v>
      </c>
      <c r="J2516" s="2" t="e">
        <f t="shared" si="438"/>
        <v>#DIV/0!</v>
      </c>
      <c r="K2516" s="2">
        <f t="shared" si="439"/>
        <v>0</v>
      </c>
      <c r="L2516" s="2">
        <f>AM2516/SUM(AM1:AM$2583)</f>
        <v>0</v>
      </c>
      <c r="M2516" t="s">
        <v>36</v>
      </c>
      <c r="N2516" t="s">
        <v>5568</v>
      </c>
      <c r="O2516" t="s">
        <v>5569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>
        <v>142845.90551746299</v>
      </c>
      <c r="AA2516" s="1">
        <v>127303.69247111199</v>
      </c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</row>
    <row r="2517" spans="1:39" x14ac:dyDescent="0.3">
      <c r="A2517" t="str">
        <f t="shared" si="429"/>
        <v>R&amp;D</v>
      </c>
      <c r="B2517" t="str">
        <f t="shared" si="430"/>
        <v>AT21</v>
      </c>
      <c r="C2517" t="str">
        <f t="shared" si="431"/>
        <v>R&amp;D- OTHER TRANSPORTATION: HUMAN FACTORS CONCERNING TRANSPORTATION (BASIC RESEARCH)</v>
      </c>
      <c r="D2517" s="1">
        <f t="shared" si="432"/>
        <v>0</v>
      </c>
      <c r="E2517" s="1">
        <f t="shared" si="433"/>
        <v>0</v>
      </c>
      <c r="F2517" s="1">
        <f t="shared" si="434"/>
        <v>0</v>
      </c>
      <c r="G2517" s="1">
        <f t="shared" si="435"/>
        <v>0</v>
      </c>
      <c r="H2517" s="2" t="e">
        <f t="shared" si="436"/>
        <v>#DIV/0!</v>
      </c>
      <c r="I2517" s="2" t="e">
        <f t="shared" si="437"/>
        <v>#DIV/0!</v>
      </c>
      <c r="J2517" s="2" t="e">
        <f t="shared" si="438"/>
        <v>#DIV/0!</v>
      </c>
      <c r="K2517" s="2">
        <f t="shared" si="439"/>
        <v>0</v>
      </c>
      <c r="L2517" s="2">
        <f>AM2517/SUM(AM1:AM$2583)</f>
        <v>0</v>
      </c>
      <c r="M2517" t="s">
        <v>36</v>
      </c>
      <c r="N2517" t="s">
        <v>5570</v>
      </c>
      <c r="O2517" t="s">
        <v>5571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>
        <v>82219.371107902101</v>
      </c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</row>
    <row r="2518" spans="1:39" x14ac:dyDescent="0.3">
      <c r="A2518" t="str">
        <f t="shared" si="429"/>
        <v>R&amp;D</v>
      </c>
      <c r="B2518" t="str">
        <f t="shared" si="430"/>
        <v>AT27</v>
      </c>
      <c r="C2518" t="str">
        <f t="shared" si="431"/>
        <v>R&amp;D-TRANS-HUMAN FACTORS-COMERCLIZ</v>
      </c>
      <c r="D2518" s="1">
        <f t="shared" si="432"/>
        <v>0</v>
      </c>
      <c r="E2518" s="1">
        <f t="shared" si="433"/>
        <v>0</v>
      </c>
      <c r="F2518" s="1">
        <f t="shared" si="434"/>
        <v>0</v>
      </c>
      <c r="G2518" s="1">
        <f t="shared" si="435"/>
        <v>0</v>
      </c>
      <c r="H2518" s="2" t="e">
        <f t="shared" si="436"/>
        <v>#DIV/0!</v>
      </c>
      <c r="I2518" s="2" t="e">
        <f t="shared" si="437"/>
        <v>#DIV/0!</v>
      </c>
      <c r="J2518" s="2" t="e">
        <f t="shared" si="438"/>
        <v>#DIV/0!</v>
      </c>
      <c r="K2518" s="2">
        <f t="shared" si="439"/>
        <v>0</v>
      </c>
      <c r="L2518" s="2">
        <f>AM2518/SUM(AM1:AM$2583)</f>
        <v>0</v>
      </c>
      <c r="M2518" t="s">
        <v>36</v>
      </c>
      <c r="N2518" t="s">
        <v>5572</v>
      </c>
      <c r="O2518" t="s">
        <v>5573</v>
      </c>
      <c r="P2518" s="1"/>
      <c r="Q2518" s="1"/>
      <c r="R2518" s="1"/>
      <c r="S2518" s="1"/>
      <c r="T2518" s="1"/>
      <c r="U2518" s="1"/>
      <c r="V2518" s="1">
        <v>13058.5788763855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</row>
    <row r="2519" spans="1:39" x14ac:dyDescent="0.3">
      <c r="A2519" t="str">
        <f t="shared" si="429"/>
        <v>R&amp;D</v>
      </c>
      <c r="B2519" t="str">
        <f t="shared" si="430"/>
        <v>AT32</v>
      </c>
      <c r="C2519" t="str">
        <f t="shared" si="431"/>
        <v>R&amp;D-TRANS-NAVIGATION AIDS-A RES/EXP</v>
      </c>
      <c r="D2519" s="1">
        <f t="shared" si="432"/>
        <v>0</v>
      </c>
      <c r="E2519" s="1">
        <f t="shared" si="433"/>
        <v>0</v>
      </c>
      <c r="F2519" s="1">
        <f t="shared" si="434"/>
        <v>0</v>
      </c>
      <c r="G2519" s="1">
        <f t="shared" si="435"/>
        <v>0</v>
      </c>
      <c r="H2519" s="2" t="e">
        <f t="shared" si="436"/>
        <v>#DIV/0!</v>
      </c>
      <c r="I2519" s="2" t="e">
        <f t="shared" si="437"/>
        <v>#DIV/0!</v>
      </c>
      <c r="J2519" s="2" t="e">
        <f t="shared" si="438"/>
        <v>#DIV/0!</v>
      </c>
      <c r="K2519" s="2">
        <f t="shared" si="439"/>
        <v>0</v>
      </c>
      <c r="L2519" s="2">
        <f>AM2519/SUM(AM1:AM$2583)</f>
        <v>0</v>
      </c>
      <c r="M2519" t="s">
        <v>36</v>
      </c>
      <c r="N2519" t="s">
        <v>5574</v>
      </c>
      <c r="O2519" t="s">
        <v>5575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>
        <v>11921.031359107799</v>
      </c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</row>
    <row r="2520" spans="1:39" x14ac:dyDescent="0.3">
      <c r="A2520" t="str">
        <f t="shared" si="429"/>
        <v>R&amp;D</v>
      </c>
      <c r="B2520" t="str">
        <f t="shared" si="430"/>
        <v>AT33</v>
      </c>
      <c r="C2520" t="str">
        <f t="shared" si="431"/>
        <v>R&amp;D- OTHER TRANSPORTATION: NAVIGATION AND NAVIGATIONAL AIDS (ADVANCED DEVELOPMENT)</v>
      </c>
      <c r="D2520" s="1">
        <f t="shared" si="432"/>
        <v>0</v>
      </c>
      <c r="E2520" s="1">
        <f t="shared" si="433"/>
        <v>0</v>
      </c>
      <c r="F2520" s="1">
        <f t="shared" si="434"/>
        <v>0</v>
      </c>
      <c r="G2520" s="1">
        <f t="shared" si="435"/>
        <v>0</v>
      </c>
      <c r="H2520" s="2" t="e">
        <f t="shared" si="436"/>
        <v>#DIV/0!</v>
      </c>
      <c r="I2520" s="2" t="e">
        <f t="shared" si="437"/>
        <v>#DIV/0!</v>
      </c>
      <c r="J2520" s="2" t="e">
        <f t="shared" si="438"/>
        <v>#DIV/0!</v>
      </c>
      <c r="K2520" s="2">
        <f t="shared" si="439"/>
        <v>0</v>
      </c>
      <c r="L2520" s="2">
        <f>AM2520/SUM(AM1:AM$2583)</f>
        <v>0</v>
      </c>
      <c r="M2520" t="s">
        <v>36</v>
      </c>
      <c r="N2520" t="s">
        <v>5576</v>
      </c>
      <c r="O2520" t="s">
        <v>5577</v>
      </c>
      <c r="P2520" s="1">
        <v>2421887.2479911498</v>
      </c>
      <c r="Q2520" s="1">
        <v>1470252.8636542</v>
      </c>
      <c r="R2520" s="1">
        <v>309976.64064501098</v>
      </c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</row>
    <row r="2521" spans="1:39" x14ac:dyDescent="0.3">
      <c r="A2521" t="str">
        <f t="shared" si="429"/>
        <v>R&amp;D</v>
      </c>
      <c r="B2521" t="str">
        <f t="shared" si="430"/>
        <v>AT35</v>
      </c>
      <c r="C2521" t="str">
        <f t="shared" si="431"/>
        <v>R&amp;D-TRANS-NAVIGATION AIDS-OPSY DEV</v>
      </c>
      <c r="D2521" s="1">
        <f t="shared" si="432"/>
        <v>0</v>
      </c>
      <c r="E2521" s="1">
        <f t="shared" si="433"/>
        <v>0</v>
      </c>
      <c r="F2521" s="1">
        <f t="shared" si="434"/>
        <v>0</v>
      </c>
      <c r="G2521" s="1">
        <f t="shared" si="435"/>
        <v>0</v>
      </c>
      <c r="H2521" s="2" t="e">
        <f t="shared" si="436"/>
        <v>#DIV/0!</v>
      </c>
      <c r="I2521" s="2" t="e">
        <f t="shared" si="437"/>
        <v>#DIV/0!</v>
      </c>
      <c r="J2521" s="2" t="e">
        <f t="shared" si="438"/>
        <v>#DIV/0!</v>
      </c>
      <c r="K2521" s="2">
        <f t="shared" si="439"/>
        <v>0</v>
      </c>
      <c r="L2521" s="2">
        <f>AM2521/SUM(AM1:AM$2583)</f>
        <v>0</v>
      </c>
      <c r="M2521" t="s">
        <v>36</v>
      </c>
      <c r="N2521" t="s">
        <v>5578</v>
      </c>
      <c r="O2521" t="s">
        <v>5579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>
        <v>34586087.092170201</v>
      </c>
      <c r="AA2521" s="1">
        <v>-8207250.5054098601</v>
      </c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</row>
    <row r="2522" spans="1:39" x14ac:dyDescent="0.3">
      <c r="A2522" t="str">
        <f t="shared" si="429"/>
        <v>R&amp;D</v>
      </c>
      <c r="B2522" t="str">
        <f t="shared" si="430"/>
        <v>AT41</v>
      </c>
      <c r="C2522" t="str">
        <f t="shared" si="431"/>
        <v>R&amp;D- OTHER TRANSPORTATION: PASSENGER SAFETY AND SECURITY (BASIC RESEARCH)</v>
      </c>
      <c r="D2522" s="1">
        <f t="shared" si="432"/>
        <v>0</v>
      </c>
      <c r="E2522" s="1">
        <f t="shared" si="433"/>
        <v>0</v>
      </c>
      <c r="F2522" s="1">
        <f t="shared" si="434"/>
        <v>0</v>
      </c>
      <c r="G2522" s="1">
        <f t="shared" si="435"/>
        <v>0</v>
      </c>
      <c r="H2522" s="2" t="e">
        <f t="shared" si="436"/>
        <v>#DIV/0!</v>
      </c>
      <c r="I2522" s="2" t="e">
        <f t="shared" si="437"/>
        <v>#DIV/0!</v>
      </c>
      <c r="J2522" s="2" t="e">
        <f t="shared" si="438"/>
        <v>#DIV/0!</v>
      </c>
      <c r="K2522" s="2">
        <f t="shared" si="439"/>
        <v>0</v>
      </c>
      <c r="L2522" s="2">
        <f>AM2522/SUM(AM1:AM$2583)</f>
        <v>0</v>
      </c>
      <c r="M2522" t="s">
        <v>36</v>
      </c>
      <c r="N2522" t="s">
        <v>5580</v>
      </c>
      <c r="O2522" t="s">
        <v>5581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>
        <v>4578.7970063045505</v>
      </c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</row>
    <row r="2523" spans="1:39" x14ac:dyDescent="0.3">
      <c r="A2523" t="str">
        <f t="shared" si="429"/>
        <v>R&amp;D</v>
      </c>
      <c r="B2523" t="str">
        <f t="shared" si="430"/>
        <v>AT44</v>
      </c>
      <c r="C2523" t="str">
        <f t="shared" si="431"/>
        <v>R&amp;D- OTHER TRANSPORTATION: PASSENGER SAFETY AND SECURITY (ENGINEERING DEVELOPMENT)</v>
      </c>
      <c r="D2523" s="1">
        <f t="shared" si="432"/>
        <v>0</v>
      </c>
      <c r="E2523" s="1">
        <f t="shared" si="433"/>
        <v>0</v>
      </c>
      <c r="F2523" s="1">
        <f t="shared" si="434"/>
        <v>0</v>
      </c>
      <c r="G2523" s="1">
        <f t="shared" si="435"/>
        <v>0</v>
      </c>
      <c r="H2523" s="2" t="e">
        <f t="shared" si="436"/>
        <v>#DIV/0!</v>
      </c>
      <c r="I2523" s="2" t="e">
        <f t="shared" si="437"/>
        <v>#DIV/0!</v>
      </c>
      <c r="J2523" s="2" t="e">
        <f t="shared" si="438"/>
        <v>#DIV/0!</v>
      </c>
      <c r="K2523" s="2">
        <f t="shared" si="439"/>
        <v>0</v>
      </c>
      <c r="L2523" s="2">
        <f>AM2523/SUM(AM1:AM$2583)</f>
        <v>0</v>
      </c>
      <c r="M2523" t="s">
        <v>36</v>
      </c>
      <c r="N2523" t="s">
        <v>5582</v>
      </c>
      <c r="O2523" t="s">
        <v>5583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>
        <v>178306.459289213</v>
      </c>
      <c r="AG2523" s="1">
        <v>0</v>
      </c>
      <c r="AH2523" s="1"/>
      <c r="AI2523" s="1"/>
      <c r="AJ2523" s="1"/>
      <c r="AK2523" s="1"/>
      <c r="AL2523" s="1"/>
      <c r="AM2523" s="1"/>
    </row>
    <row r="2524" spans="1:39" x14ac:dyDescent="0.3">
      <c r="A2524" t="str">
        <f t="shared" si="429"/>
        <v>R&amp;D</v>
      </c>
      <c r="B2524" t="str">
        <f t="shared" si="430"/>
        <v>AT66</v>
      </c>
      <c r="C2524" t="str">
        <f t="shared" si="431"/>
        <v>R&amp;D- OTHER TRANSPORTATION: TRAFFIC MANAGEMENT (MANAGEMENT/SUPPORT)</v>
      </c>
      <c r="D2524" s="1">
        <f t="shared" si="432"/>
        <v>0</v>
      </c>
      <c r="E2524" s="1">
        <f t="shared" si="433"/>
        <v>0</v>
      </c>
      <c r="F2524" s="1">
        <f t="shared" si="434"/>
        <v>0</v>
      </c>
      <c r="G2524" s="1">
        <f t="shared" si="435"/>
        <v>0</v>
      </c>
      <c r="H2524" s="2" t="e">
        <f t="shared" si="436"/>
        <v>#DIV/0!</v>
      </c>
      <c r="I2524" s="2" t="e">
        <f t="shared" si="437"/>
        <v>#DIV/0!</v>
      </c>
      <c r="J2524" s="2" t="e">
        <f t="shared" si="438"/>
        <v>#DIV/0!</v>
      </c>
      <c r="K2524" s="2">
        <f t="shared" si="439"/>
        <v>0</v>
      </c>
      <c r="L2524" s="2">
        <f>AM2524/SUM(AM1:AM$2583)</f>
        <v>0</v>
      </c>
      <c r="M2524" t="s">
        <v>36</v>
      </c>
      <c r="N2524" t="s">
        <v>5584</v>
      </c>
      <c r="O2524" t="s">
        <v>5585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>
        <v>189657.67600855199</v>
      </c>
      <c r="AG2524" s="1">
        <v>11453.4942052484</v>
      </c>
      <c r="AH2524" s="1"/>
      <c r="AI2524" s="1">
        <v>3225.5282823139601</v>
      </c>
      <c r="AJ2524" s="1"/>
      <c r="AK2524" s="1"/>
      <c r="AL2524" s="1"/>
      <c r="AM2524" s="1"/>
    </row>
    <row r="2525" spans="1:39" x14ac:dyDescent="0.3">
      <c r="A2525" t="str">
        <f t="shared" si="429"/>
        <v>R&amp;D</v>
      </c>
      <c r="B2525" t="str">
        <f t="shared" si="430"/>
        <v>AT81</v>
      </c>
      <c r="C2525" t="str">
        <f t="shared" si="431"/>
        <v>R&amp;D- OTHER TRANSPORTATION: TRANSPORTING HAZARDOUS MATERIALS (BASIC RESEARCH)</v>
      </c>
      <c r="D2525" s="1">
        <f t="shared" si="432"/>
        <v>0</v>
      </c>
      <c r="E2525" s="1">
        <f t="shared" si="433"/>
        <v>0</v>
      </c>
      <c r="F2525" s="1">
        <f t="shared" si="434"/>
        <v>0</v>
      </c>
      <c r="G2525" s="1">
        <f t="shared" si="435"/>
        <v>0</v>
      </c>
      <c r="H2525" s="2" t="e">
        <f t="shared" si="436"/>
        <v>#DIV/0!</v>
      </c>
      <c r="I2525" s="2" t="e">
        <f t="shared" si="437"/>
        <v>#DIV/0!</v>
      </c>
      <c r="J2525" s="2" t="e">
        <f t="shared" si="438"/>
        <v>#DIV/0!</v>
      </c>
      <c r="K2525" s="2">
        <f t="shared" si="439"/>
        <v>0</v>
      </c>
      <c r="L2525" s="2">
        <f>AM2525/SUM(AM1:AM$2583)</f>
        <v>0</v>
      </c>
      <c r="M2525" t="s">
        <v>36</v>
      </c>
      <c r="N2525" t="s">
        <v>5586</v>
      </c>
      <c r="O2525" t="s">
        <v>5587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>
        <v>34829.680625011497</v>
      </c>
      <c r="Z2525" s="1">
        <v>0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</row>
    <row r="2526" spans="1:39" x14ac:dyDescent="0.3">
      <c r="A2526" t="str">
        <f t="shared" si="429"/>
        <v>R&amp;D</v>
      </c>
      <c r="B2526" t="str">
        <f t="shared" si="430"/>
        <v>AT83</v>
      </c>
      <c r="C2526" t="str">
        <f t="shared" si="431"/>
        <v>R&amp;D-TRANS OF HAZARD MAT-ADV DEV</v>
      </c>
      <c r="D2526" s="1">
        <f t="shared" si="432"/>
        <v>0</v>
      </c>
      <c r="E2526" s="1">
        <f t="shared" si="433"/>
        <v>0</v>
      </c>
      <c r="F2526" s="1">
        <f t="shared" si="434"/>
        <v>0</v>
      </c>
      <c r="G2526" s="1">
        <f t="shared" si="435"/>
        <v>0</v>
      </c>
      <c r="H2526" s="2" t="e">
        <f t="shared" si="436"/>
        <v>#DIV/0!</v>
      </c>
      <c r="I2526" s="2" t="e">
        <f t="shared" si="437"/>
        <v>#DIV/0!</v>
      </c>
      <c r="J2526" s="2" t="e">
        <f t="shared" si="438"/>
        <v>#DIV/0!</v>
      </c>
      <c r="K2526" s="2">
        <f t="shared" si="439"/>
        <v>0</v>
      </c>
      <c r="L2526" s="2">
        <f>AM2526/SUM(AM1:AM$2583)</f>
        <v>0</v>
      </c>
      <c r="M2526" t="s">
        <v>36</v>
      </c>
      <c r="N2526" t="s">
        <v>5588</v>
      </c>
      <c r="O2526" t="s">
        <v>5589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>
        <v>167995.14472875401</v>
      </c>
      <c r="AJ2526" s="1"/>
      <c r="AK2526" s="1"/>
      <c r="AL2526" s="1"/>
      <c r="AM2526" s="1"/>
    </row>
    <row r="2527" spans="1:39" x14ac:dyDescent="0.3">
      <c r="A2527" t="str">
        <f t="shared" si="429"/>
        <v>R&amp;D</v>
      </c>
      <c r="B2527" t="str">
        <f t="shared" si="430"/>
        <v>AT86</v>
      </c>
      <c r="C2527" t="str">
        <f t="shared" si="431"/>
        <v>R&amp;D- OTHER TRANSPORTATION: TRANSPORTING HAZARDOUS MATERIALS (MANAGEMENT/SUPPORT)</v>
      </c>
      <c r="D2527" s="1">
        <f t="shared" si="432"/>
        <v>0</v>
      </c>
      <c r="E2527" s="1">
        <f t="shared" si="433"/>
        <v>0</v>
      </c>
      <c r="F2527" s="1">
        <f t="shared" si="434"/>
        <v>0</v>
      </c>
      <c r="G2527" s="1">
        <f t="shared" si="435"/>
        <v>0</v>
      </c>
      <c r="H2527" s="2" t="e">
        <f t="shared" si="436"/>
        <v>#DIV/0!</v>
      </c>
      <c r="I2527" s="2" t="e">
        <f t="shared" si="437"/>
        <v>#DIV/0!</v>
      </c>
      <c r="J2527" s="2" t="e">
        <f t="shared" si="438"/>
        <v>#DIV/0!</v>
      </c>
      <c r="K2527" s="2">
        <f t="shared" si="439"/>
        <v>0</v>
      </c>
      <c r="L2527" s="2">
        <f>AM2527/SUM(AM1:AM$2583)</f>
        <v>0</v>
      </c>
      <c r="M2527" t="s">
        <v>36</v>
      </c>
      <c r="N2527" t="s">
        <v>5590</v>
      </c>
      <c r="O2527" t="s">
        <v>5591</v>
      </c>
      <c r="P2527" s="1"/>
      <c r="Q2527" s="1"/>
      <c r="R2527" s="1"/>
      <c r="S2527" s="1"/>
      <c r="T2527" s="1"/>
      <c r="U2527" s="1"/>
      <c r="V2527" s="1"/>
      <c r="W2527" s="1">
        <v>-1347.2087744779799</v>
      </c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</row>
    <row r="2528" spans="1:39" x14ac:dyDescent="0.3">
      <c r="A2528" t="str">
        <f t="shared" si="429"/>
        <v>R&amp;D</v>
      </c>
      <c r="B2528" t="str">
        <f t="shared" si="430"/>
        <v>AT96</v>
      </c>
      <c r="C2528" t="str">
        <f t="shared" si="431"/>
        <v>R&amp;D- OTHER TRANSPORTATION: OTHER GENERAL (MANAGEMENT/SUPPORT)</v>
      </c>
      <c r="D2528" s="1">
        <f t="shared" si="432"/>
        <v>0</v>
      </c>
      <c r="E2528" s="1">
        <f t="shared" si="433"/>
        <v>0</v>
      </c>
      <c r="F2528" s="1">
        <f t="shared" si="434"/>
        <v>0</v>
      </c>
      <c r="G2528" s="1">
        <f t="shared" si="435"/>
        <v>0</v>
      </c>
      <c r="H2528" s="2" t="e">
        <f t="shared" si="436"/>
        <v>#DIV/0!</v>
      </c>
      <c r="I2528" s="2" t="e">
        <f t="shared" si="437"/>
        <v>#DIV/0!</v>
      </c>
      <c r="J2528" s="2" t="e">
        <f t="shared" si="438"/>
        <v>#DIV/0!</v>
      </c>
      <c r="K2528" s="2">
        <f t="shared" si="439"/>
        <v>0</v>
      </c>
      <c r="L2528" s="2">
        <f>AM2528/SUM(AM1:AM$2583)</f>
        <v>0</v>
      </c>
      <c r="M2528" t="s">
        <v>36</v>
      </c>
      <c r="N2528" t="s">
        <v>5592</v>
      </c>
      <c r="O2528" t="s">
        <v>5593</v>
      </c>
      <c r="P2528" s="1"/>
      <c r="Q2528" s="1"/>
      <c r="R2528" s="1"/>
      <c r="S2528" s="1">
        <v>45670.958758485802</v>
      </c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</row>
    <row r="2529" spans="1:39" x14ac:dyDescent="0.3">
      <c r="A2529" t="str">
        <f t="shared" si="429"/>
        <v>R&amp;D</v>
      </c>
      <c r="B2529" t="str">
        <f t="shared" si="430"/>
        <v>AV12</v>
      </c>
      <c r="C2529" t="str">
        <f t="shared" si="431"/>
        <v>R&amp;D- MINING: SUBSURFACE MINING EQUIPMENT (APPLIED RESEARCH/EXPLORATORY DEVELOPMENT)</v>
      </c>
      <c r="D2529" s="1">
        <f t="shared" si="432"/>
        <v>0</v>
      </c>
      <c r="E2529" s="1">
        <f t="shared" si="433"/>
        <v>533005.64886672399</v>
      </c>
      <c r="F2529" s="1">
        <f t="shared" si="434"/>
        <v>0</v>
      </c>
      <c r="G2529" s="1">
        <f t="shared" si="435"/>
        <v>0</v>
      </c>
      <c r="H2529" s="2">
        <f t="shared" si="436"/>
        <v>-1</v>
      </c>
      <c r="I2529" s="2" t="e">
        <f t="shared" si="437"/>
        <v>#DIV/0!</v>
      </c>
      <c r="J2529" s="2" t="e">
        <f t="shared" si="438"/>
        <v>#DIV/0!</v>
      </c>
      <c r="K2529" s="2">
        <f t="shared" si="439"/>
        <v>0</v>
      </c>
      <c r="L2529" s="2">
        <f>AM2529/SUM(AM1:AM$2583)</f>
        <v>0</v>
      </c>
      <c r="M2529" t="s">
        <v>36</v>
      </c>
      <c r="N2529" t="s">
        <v>5594</v>
      </c>
      <c r="O2529" t="s">
        <v>5595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>
        <v>1514348.1020966701</v>
      </c>
      <c r="AG2529" s="1">
        <v>1818367.25854032</v>
      </c>
      <c r="AH2529" s="1">
        <v>2061607.01828581</v>
      </c>
      <c r="AI2529" s="1">
        <v>1776180.8276850099</v>
      </c>
      <c r="AJ2529" s="1">
        <v>1843471.9630913399</v>
      </c>
      <c r="AK2529" s="1">
        <v>533005.64886672399</v>
      </c>
      <c r="AL2529" s="1">
        <v>0</v>
      </c>
      <c r="AM2529" s="1"/>
    </row>
    <row r="2530" spans="1:39" x14ac:dyDescent="0.3">
      <c r="A2530" t="str">
        <f t="shared" si="429"/>
        <v>R&amp;D</v>
      </c>
      <c r="B2530" t="str">
        <f t="shared" si="430"/>
        <v>AV72</v>
      </c>
      <c r="C2530" t="str">
        <f t="shared" si="431"/>
        <v>METALLURGICAL (APPLIED/EXPLORATORY)</v>
      </c>
      <c r="D2530" s="1">
        <f t="shared" si="432"/>
        <v>0</v>
      </c>
      <c r="E2530" s="1">
        <f t="shared" si="433"/>
        <v>0</v>
      </c>
      <c r="F2530" s="1">
        <f t="shared" si="434"/>
        <v>0</v>
      </c>
      <c r="G2530" s="1">
        <f t="shared" si="435"/>
        <v>0</v>
      </c>
      <c r="H2530" s="2" t="e">
        <f t="shared" si="436"/>
        <v>#DIV/0!</v>
      </c>
      <c r="I2530" s="2" t="e">
        <f t="shared" si="437"/>
        <v>#DIV/0!</v>
      </c>
      <c r="J2530" s="2" t="e">
        <f t="shared" si="438"/>
        <v>#DIV/0!</v>
      </c>
      <c r="K2530" s="2">
        <f t="shared" si="439"/>
        <v>0</v>
      </c>
      <c r="L2530" s="2">
        <f>AM2530/SUM(AM1:AM$2583)</f>
        <v>0</v>
      </c>
      <c r="M2530" t="s">
        <v>36</v>
      </c>
      <c r="N2530" t="s">
        <v>5596</v>
      </c>
      <c r="O2530" t="s">
        <v>5597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>
        <v>234441.02734442201</v>
      </c>
      <c r="AJ2530" s="1">
        <v>0</v>
      </c>
      <c r="AK2530" s="1">
        <v>0</v>
      </c>
      <c r="AL2530" s="1"/>
      <c r="AM2530" s="1"/>
    </row>
    <row r="2531" spans="1:39" x14ac:dyDescent="0.3">
      <c r="A2531" t="str">
        <f t="shared" si="429"/>
        <v>R&amp;D</v>
      </c>
      <c r="B2531" t="str">
        <f t="shared" si="430"/>
        <v>AV93</v>
      </c>
      <c r="C2531" t="str">
        <f t="shared" si="431"/>
        <v>OTHER MINING ACTIVITIES (ADVANCED)</v>
      </c>
      <c r="D2531" s="1">
        <f t="shared" si="432"/>
        <v>26368.655314589501</v>
      </c>
      <c r="E2531" s="1">
        <f t="shared" si="433"/>
        <v>0</v>
      </c>
      <c r="F2531" s="1">
        <f t="shared" si="434"/>
        <v>0</v>
      </c>
      <c r="G2531" s="1">
        <f t="shared" si="435"/>
        <v>0</v>
      </c>
      <c r="H2531" s="2" t="e">
        <f t="shared" si="436"/>
        <v>#DIV/0!</v>
      </c>
      <c r="I2531" s="2">
        <f t="shared" si="437"/>
        <v>-1</v>
      </c>
      <c r="J2531" s="2" t="e">
        <f t="shared" si="438"/>
        <v>#DIV/0!</v>
      </c>
      <c r="K2531" s="2">
        <f t="shared" si="439"/>
        <v>0</v>
      </c>
      <c r="L2531" s="2">
        <f>AM2531/SUM(AM1:AM$2583)</f>
        <v>0</v>
      </c>
      <c r="M2531" t="s">
        <v>36</v>
      </c>
      <c r="N2531" t="s">
        <v>5598</v>
      </c>
      <c r="O2531" t="s">
        <v>5599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>
        <v>637276.16564259597</v>
      </c>
      <c r="AE2531" s="1">
        <v>26368.655314589501</v>
      </c>
      <c r="AF2531" s="1">
        <v>0</v>
      </c>
      <c r="AG2531" s="1"/>
      <c r="AH2531" s="1"/>
      <c r="AI2531" s="1"/>
      <c r="AJ2531" s="1"/>
      <c r="AK2531" s="1"/>
      <c r="AL2531" s="1"/>
      <c r="AM2531" s="1"/>
    </row>
    <row r="2532" spans="1:39" x14ac:dyDescent="0.3">
      <c r="A2532" t="str">
        <f t="shared" si="429"/>
        <v>R&amp;D</v>
      </c>
      <c r="B2532" t="str">
        <f t="shared" si="430"/>
        <v>AV97</v>
      </c>
      <c r="C2532" t="str">
        <f t="shared" si="431"/>
        <v>R&amp;D- MINING: OTHER MINING ACTIVITIES (COMMERCIALIZED)</v>
      </c>
      <c r="D2532" s="1">
        <f t="shared" si="432"/>
        <v>0</v>
      </c>
      <c r="E2532" s="1">
        <f t="shared" si="433"/>
        <v>0</v>
      </c>
      <c r="F2532" s="1">
        <f t="shared" si="434"/>
        <v>0</v>
      </c>
      <c r="G2532" s="1">
        <f t="shared" si="435"/>
        <v>0</v>
      </c>
      <c r="H2532" s="2" t="e">
        <f t="shared" si="436"/>
        <v>#DIV/0!</v>
      </c>
      <c r="I2532" s="2" t="e">
        <f t="shared" si="437"/>
        <v>#DIV/0!</v>
      </c>
      <c r="J2532" s="2" t="e">
        <f t="shared" si="438"/>
        <v>#DIV/0!</v>
      </c>
      <c r="K2532" s="2">
        <f t="shared" si="439"/>
        <v>0</v>
      </c>
      <c r="L2532" s="2">
        <f>AM2532/SUM(AM1:AM$2583)</f>
        <v>0</v>
      </c>
      <c r="M2532" t="s">
        <v>36</v>
      </c>
      <c r="N2532" t="s">
        <v>5600</v>
      </c>
      <c r="O2532" t="s">
        <v>5601</v>
      </c>
      <c r="P2532" s="1"/>
      <c r="Q2532" s="1"/>
      <c r="R2532" s="1"/>
      <c r="S2532" s="1"/>
      <c r="T2532" s="1"/>
      <c r="U2532" s="1"/>
      <c r="V2532" s="1"/>
      <c r="W2532" s="1">
        <v>3611044.7909413399</v>
      </c>
      <c r="X2532" s="1">
        <v>0</v>
      </c>
      <c r="Y2532" s="1">
        <v>0</v>
      </c>
      <c r="Z2532" s="1">
        <v>1819157.660379</v>
      </c>
      <c r="AA2532" s="1"/>
      <c r="AB2532" s="1">
        <v>0</v>
      </c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</row>
    <row r="2533" spans="1:39" x14ac:dyDescent="0.3">
      <c r="A2533" t="str">
        <f t="shared" si="429"/>
        <v>R&amp;D</v>
      </c>
      <c r="B2533" t="str">
        <f t="shared" si="430"/>
        <v>AZ11</v>
      </c>
      <c r="C2533" t="str">
        <f t="shared" si="431"/>
        <v>R&amp;D- OTHER RESEARCH AND DEVELOPMENT (BASIC RESEARCH)</v>
      </c>
      <c r="D2533" s="1">
        <f t="shared" si="432"/>
        <v>47485676.482262701</v>
      </c>
      <c r="E2533" s="1">
        <f t="shared" si="433"/>
        <v>2893681.16920901</v>
      </c>
      <c r="F2533" s="1">
        <f t="shared" si="434"/>
        <v>594488.94579999999</v>
      </c>
      <c r="G2533" s="1">
        <f t="shared" si="435"/>
        <v>30371.801796358901</v>
      </c>
      <c r="H2533" s="2">
        <f t="shared" si="436"/>
        <v>-0.79455616875631674</v>
      </c>
      <c r="I2533" s="2">
        <f t="shared" si="437"/>
        <v>-0.98748066807004298</v>
      </c>
      <c r="J2533" s="2">
        <f t="shared" si="438"/>
        <v>5.1088926061506092E-2</v>
      </c>
      <c r="K2533" s="2">
        <f t="shared" si="439"/>
        <v>7.4649067990164249E-6</v>
      </c>
      <c r="L2533" s="2">
        <f>AM2533/SUM(AM1:AM$2583)</f>
        <v>5.9628469658072217E-7</v>
      </c>
      <c r="M2533" t="s">
        <v>36</v>
      </c>
      <c r="N2533" t="s">
        <v>5602</v>
      </c>
      <c r="O2533" t="s">
        <v>5603</v>
      </c>
      <c r="P2533" s="1">
        <v>27422170.404682402</v>
      </c>
      <c r="Q2533" s="1">
        <v>26420532.046189401</v>
      </c>
      <c r="R2533" s="1">
        <v>26382943.762508601</v>
      </c>
      <c r="S2533" s="1">
        <v>22550078.173516199</v>
      </c>
      <c r="T2533" s="1">
        <v>32756314.814587601</v>
      </c>
      <c r="U2533" s="1">
        <v>81612894.289583802</v>
      </c>
      <c r="V2533" s="1">
        <v>90381417.810035095</v>
      </c>
      <c r="W2533" s="1">
        <v>104425260.51928601</v>
      </c>
      <c r="X2533" s="1">
        <v>116283381.234255</v>
      </c>
      <c r="Y2533" s="1">
        <v>109239407.504668</v>
      </c>
      <c r="Z2533" s="1">
        <v>89573999.448636994</v>
      </c>
      <c r="AA2533" s="1">
        <v>68224693.245773003</v>
      </c>
      <c r="AB2533" s="1">
        <v>92100750.274694905</v>
      </c>
      <c r="AC2533" s="1">
        <v>65868858.5113554</v>
      </c>
      <c r="AD2533" s="1">
        <v>67982100.930225998</v>
      </c>
      <c r="AE2533" s="1">
        <v>47485676.482262701</v>
      </c>
      <c r="AF2533" s="1">
        <v>35594243.262671202</v>
      </c>
      <c r="AG2533" s="1">
        <v>19069497.551174</v>
      </c>
      <c r="AH2533" s="1">
        <v>11385065.1852585</v>
      </c>
      <c r="AI2533" s="1">
        <v>16847754.169766702</v>
      </c>
      <c r="AJ2533" s="1">
        <v>3388833.12784477</v>
      </c>
      <c r="AK2533" s="1">
        <v>2893681.16920901</v>
      </c>
      <c r="AL2533" s="1">
        <v>594488.94579999999</v>
      </c>
      <c r="AM2533" s="1">
        <v>30371.801796358901</v>
      </c>
    </row>
    <row r="2534" spans="1:39" x14ac:dyDescent="0.3">
      <c r="A2534" t="str">
        <f t="shared" si="429"/>
        <v>R&amp;D</v>
      </c>
      <c r="B2534" t="str">
        <f t="shared" si="430"/>
        <v>AZ12</v>
      </c>
      <c r="C2534" t="str">
        <f t="shared" si="431"/>
        <v>R&amp;D- OTHER RESEARCH AND DEVELOPMENT (APPLIED RESEARCH/EXPLORATORY DEVELOPMENT)</v>
      </c>
      <c r="D2534" s="1">
        <f t="shared" si="432"/>
        <v>1947225877.1148601</v>
      </c>
      <c r="E2534" s="1">
        <f t="shared" si="433"/>
        <v>2019775202.28793</v>
      </c>
      <c r="F2534" s="1">
        <f t="shared" si="434"/>
        <v>1274841472.1556001</v>
      </c>
      <c r="G2534" s="1">
        <f t="shared" si="435"/>
        <v>557114313.31225097</v>
      </c>
      <c r="H2534" s="2">
        <f t="shared" si="436"/>
        <v>-0.36882011883723265</v>
      </c>
      <c r="I2534" s="2">
        <f t="shared" si="437"/>
        <v>-0.34530375384878798</v>
      </c>
      <c r="J2534" s="2">
        <f t="shared" si="438"/>
        <v>0.43700673807719731</v>
      </c>
      <c r="K2534" s="2">
        <f t="shared" si="439"/>
        <v>1.600798945110082E-2</v>
      </c>
      <c r="L2534" s="2">
        <f>AM2534/SUM(AM1:AM$2583)</f>
        <v>1.0937735650375485E-2</v>
      </c>
      <c r="M2534" t="s">
        <v>36</v>
      </c>
      <c r="N2534" t="s">
        <v>5604</v>
      </c>
      <c r="O2534" t="s">
        <v>5605</v>
      </c>
      <c r="P2534" s="1">
        <v>54888978.583449699</v>
      </c>
      <c r="Q2534" s="1">
        <v>47201300.949183099</v>
      </c>
      <c r="R2534" s="1">
        <v>39736581.772199802</v>
      </c>
      <c r="S2534" s="1">
        <v>44972141.736129001</v>
      </c>
      <c r="T2534" s="1">
        <v>41234151.186655201</v>
      </c>
      <c r="U2534" s="1">
        <v>516855821.45235503</v>
      </c>
      <c r="V2534" s="1">
        <v>845711834.98374403</v>
      </c>
      <c r="W2534" s="1">
        <v>1394200579.84709</v>
      </c>
      <c r="X2534" s="1">
        <v>1692450629.1020601</v>
      </c>
      <c r="Y2534" s="1">
        <v>1921223242.2095599</v>
      </c>
      <c r="Z2534" s="1">
        <v>2338271361.5419302</v>
      </c>
      <c r="AA2534" s="1">
        <v>2527291439.1095901</v>
      </c>
      <c r="AB2534" s="1">
        <v>2796793155.2951002</v>
      </c>
      <c r="AC2534" s="1">
        <v>2321538990.4303799</v>
      </c>
      <c r="AD2534" s="1">
        <v>2639799545.7997298</v>
      </c>
      <c r="AE2534" s="1">
        <v>1947225877.1148601</v>
      </c>
      <c r="AF2534" s="1">
        <v>1855734057.3320601</v>
      </c>
      <c r="AG2534" s="1">
        <v>1930014451.19749</v>
      </c>
      <c r="AH2534" s="1">
        <v>2573000289.6912999</v>
      </c>
      <c r="AI2534" s="1">
        <v>2648740613.23598</v>
      </c>
      <c r="AJ2534" s="1">
        <v>2422663181.8708601</v>
      </c>
      <c r="AK2534" s="1">
        <v>2019775202.28793</v>
      </c>
      <c r="AL2534" s="1">
        <v>1274841472.1556001</v>
      </c>
      <c r="AM2534" s="1">
        <v>557114313.31225097</v>
      </c>
    </row>
    <row r="2535" spans="1:39" x14ac:dyDescent="0.3">
      <c r="A2535" t="str">
        <f t="shared" si="429"/>
        <v>R&amp;D</v>
      </c>
      <c r="B2535" t="str">
        <f t="shared" si="430"/>
        <v>AZ13</v>
      </c>
      <c r="C2535" t="str">
        <f t="shared" si="431"/>
        <v>R&amp;D- OTHER RESEARCH AND DEVELOPMENT (ADVANCED DEVELOPMENT)</v>
      </c>
      <c r="D2535" s="1">
        <f t="shared" si="432"/>
        <v>14413165.9777887</v>
      </c>
      <c r="E2535" s="1">
        <f t="shared" si="433"/>
        <v>38967447.784890302</v>
      </c>
      <c r="F2535" s="1">
        <f t="shared" si="434"/>
        <v>17895786.4219</v>
      </c>
      <c r="G2535" s="1">
        <f t="shared" si="435"/>
        <v>12474022.247570399</v>
      </c>
      <c r="H2535" s="2">
        <f t="shared" si="436"/>
        <v>-0.54075035858932685</v>
      </c>
      <c r="I2535" s="2">
        <f t="shared" si="437"/>
        <v>0.24162772075740802</v>
      </c>
      <c r="J2535" s="2">
        <f t="shared" si="438"/>
        <v>0.69703683054159005</v>
      </c>
      <c r="K2535" s="2">
        <f t="shared" si="439"/>
        <v>2.2471465395343125E-4</v>
      </c>
      <c r="L2535" s="2">
        <f>AM2535/SUM(AM1:AM$2583)</f>
        <v>2.449004711971155E-4</v>
      </c>
      <c r="M2535" t="s">
        <v>36</v>
      </c>
      <c r="N2535" t="s">
        <v>5606</v>
      </c>
      <c r="O2535" t="s">
        <v>5607</v>
      </c>
      <c r="P2535" s="1">
        <v>636737568.29428399</v>
      </c>
      <c r="Q2535" s="1">
        <v>629960832.75699699</v>
      </c>
      <c r="R2535" s="1">
        <v>615639924.88012302</v>
      </c>
      <c r="S2535" s="1">
        <v>850753950.712412</v>
      </c>
      <c r="T2535" s="1">
        <v>1005765236.34373</v>
      </c>
      <c r="U2535" s="1">
        <v>562992926.78633797</v>
      </c>
      <c r="V2535" s="1">
        <v>14340468.5394333</v>
      </c>
      <c r="W2535" s="1">
        <v>14976519.945297999</v>
      </c>
      <c r="X2535" s="1">
        <v>34106089.294692799</v>
      </c>
      <c r="Y2535" s="1">
        <v>1306488225.9130299</v>
      </c>
      <c r="Z2535" s="1">
        <v>10056297.6570595</v>
      </c>
      <c r="AA2535" s="1">
        <v>6318547.5504133003</v>
      </c>
      <c r="AB2535" s="1">
        <v>10282299.723988101</v>
      </c>
      <c r="AC2535" s="1">
        <v>10657880.6663156</v>
      </c>
      <c r="AD2535" s="1">
        <v>12099447.8187875</v>
      </c>
      <c r="AE2535" s="1">
        <v>14413165.9777887</v>
      </c>
      <c r="AF2535" s="1">
        <v>28714929.352199301</v>
      </c>
      <c r="AG2535" s="1">
        <v>57828592.727329001</v>
      </c>
      <c r="AH2535" s="1">
        <v>100224942.47503801</v>
      </c>
      <c r="AI2535" s="1">
        <v>64467797.501827203</v>
      </c>
      <c r="AJ2535" s="1">
        <v>70167239.209243</v>
      </c>
      <c r="AK2535" s="1">
        <v>38967447.784890302</v>
      </c>
      <c r="AL2535" s="1">
        <v>17895786.4219</v>
      </c>
      <c r="AM2535" s="1">
        <v>12474022.247570399</v>
      </c>
    </row>
    <row r="2536" spans="1:39" x14ac:dyDescent="0.3">
      <c r="A2536" t="str">
        <f t="shared" si="429"/>
        <v>R&amp;D</v>
      </c>
      <c r="B2536" t="str">
        <f t="shared" si="430"/>
        <v>AZ14</v>
      </c>
      <c r="C2536" t="str">
        <f t="shared" si="431"/>
        <v>R&amp;D- OTHER RESEARCH AND DEVELOPMENT (ENGINEERING DEVELOPMENT)</v>
      </c>
      <c r="D2536" s="1">
        <f t="shared" si="432"/>
        <v>28424994.163848002</v>
      </c>
      <c r="E2536" s="1">
        <f t="shared" si="433"/>
        <v>8965747.7394062597</v>
      </c>
      <c r="F2536" s="1">
        <f t="shared" si="434"/>
        <v>4793165.1402000003</v>
      </c>
      <c r="G2536" s="1">
        <f t="shared" si="435"/>
        <v>152653.41868632101</v>
      </c>
      <c r="H2536" s="2">
        <f t="shared" si="436"/>
        <v>-0.46539147882411658</v>
      </c>
      <c r="I2536" s="2">
        <f t="shared" si="437"/>
        <v>-0.83137498243372976</v>
      </c>
      <c r="J2536" s="2">
        <f t="shared" si="438"/>
        <v>3.1848145060979764E-2</v>
      </c>
      <c r="K2536" s="2">
        <f t="shared" si="439"/>
        <v>6.0187041822515074E-5</v>
      </c>
      <c r="L2536" s="2">
        <f>AM2536/SUM(AM1:AM$2583)</f>
        <v>2.9970200007789895E-6</v>
      </c>
      <c r="M2536" t="s">
        <v>36</v>
      </c>
      <c r="N2536" t="s">
        <v>5608</v>
      </c>
      <c r="O2536" t="s">
        <v>5609</v>
      </c>
      <c r="P2536" s="1">
        <v>346620326.55940098</v>
      </c>
      <c r="Q2536" s="1">
        <v>301488726.06744802</v>
      </c>
      <c r="R2536" s="1">
        <v>372446319.08403701</v>
      </c>
      <c r="S2536" s="1">
        <v>292634854.11545902</v>
      </c>
      <c r="T2536" s="1">
        <v>434707231.71543902</v>
      </c>
      <c r="U2536" s="1">
        <v>408801611.64645201</v>
      </c>
      <c r="V2536" s="1">
        <v>428408871.235107</v>
      </c>
      <c r="W2536" s="1">
        <v>427628629.98328</v>
      </c>
      <c r="X2536" s="1">
        <v>431542958.15496498</v>
      </c>
      <c r="Y2536" s="1">
        <v>465004696.55928701</v>
      </c>
      <c r="Z2536" s="1">
        <v>475210281.65806502</v>
      </c>
      <c r="AA2536" s="1">
        <v>428971656.66689497</v>
      </c>
      <c r="AB2536" s="1">
        <v>26584339.259948399</v>
      </c>
      <c r="AC2536" s="1">
        <v>118279450.539424</v>
      </c>
      <c r="AD2536" s="1">
        <v>6708064.0876938701</v>
      </c>
      <c r="AE2536" s="1">
        <v>28424994.163848002</v>
      </c>
      <c r="AF2536" s="1">
        <v>25772320.4104013</v>
      </c>
      <c r="AG2536" s="1">
        <v>20188247.3588751</v>
      </c>
      <c r="AH2536" s="1">
        <v>13696424.9843297</v>
      </c>
      <c r="AI2536" s="1">
        <v>13573959.760157101</v>
      </c>
      <c r="AJ2536" s="1">
        <v>19116661.185127001</v>
      </c>
      <c r="AK2536" s="1">
        <v>8965747.7394062597</v>
      </c>
      <c r="AL2536" s="1">
        <v>4793165.1402000003</v>
      </c>
      <c r="AM2536" s="1">
        <v>152653.41868632101</v>
      </c>
    </row>
    <row r="2537" spans="1:39" x14ac:dyDescent="0.3">
      <c r="A2537" t="str">
        <f t="shared" si="429"/>
        <v>R&amp;D</v>
      </c>
      <c r="B2537" t="str">
        <f t="shared" si="430"/>
        <v>AZ15</v>
      </c>
      <c r="C2537" t="str">
        <f t="shared" si="431"/>
        <v>R&amp;D- OTHER RESEARCH AND DEVELOPMENT (OPERATIONAL SYSTEMS DEVELOPMENT)</v>
      </c>
      <c r="D2537" s="1">
        <f t="shared" si="432"/>
        <v>6745529.0178127801</v>
      </c>
      <c r="E2537" s="1">
        <f t="shared" si="433"/>
        <v>192997.81381157201</v>
      </c>
      <c r="F2537" s="1">
        <f t="shared" si="434"/>
        <v>287122.08010000002</v>
      </c>
      <c r="G2537" s="1">
        <f t="shared" si="435"/>
        <v>0</v>
      </c>
      <c r="H2537" s="2">
        <f t="shared" si="436"/>
        <v>0.48769602323228178</v>
      </c>
      <c r="I2537" s="2">
        <f t="shared" si="437"/>
        <v>-0.95743520199204502</v>
      </c>
      <c r="J2537" s="2">
        <f t="shared" si="438"/>
        <v>0</v>
      </c>
      <c r="K2537" s="2">
        <f t="shared" si="439"/>
        <v>3.605348060764949E-6</v>
      </c>
      <c r="L2537" s="2">
        <f>AM2537/SUM(AM1:AM$2583)</f>
        <v>0</v>
      </c>
      <c r="M2537" t="s">
        <v>36</v>
      </c>
      <c r="N2537" t="s">
        <v>5610</v>
      </c>
      <c r="O2537" t="s">
        <v>5611</v>
      </c>
      <c r="P2537" s="1">
        <v>93298993.899439603</v>
      </c>
      <c r="Q2537" s="1">
        <v>51574588.148166902</v>
      </c>
      <c r="R2537" s="1">
        <v>102211530.97728799</v>
      </c>
      <c r="S2537" s="1">
        <v>91556009.183942005</v>
      </c>
      <c r="T2537" s="1">
        <v>58034296.810881503</v>
      </c>
      <c r="U2537" s="1">
        <v>56879819.295661598</v>
      </c>
      <c r="V2537" s="1">
        <v>22452317.923965599</v>
      </c>
      <c r="W2537" s="1">
        <v>24216073.193667602</v>
      </c>
      <c r="X2537" s="1">
        <v>14731924.732234901</v>
      </c>
      <c r="Y2537" s="1">
        <v>29255939.715293899</v>
      </c>
      <c r="Z2537" s="1">
        <v>31078853.058367599</v>
      </c>
      <c r="AA2537" s="1">
        <v>7111774.1320906002</v>
      </c>
      <c r="AB2537" s="1">
        <v>6847600.5622704001</v>
      </c>
      <c r="AC2537" s="1">
        <v>4693791.8311854303</v>
      </c>
      <c r="AD2537" s="1">
        <v>7006820.8565071896</v>
      </c>
      <c r="AE2537" s="1">
        <v>6745529.0178127801</v>
      </c>
      <c r="AF2537" s="1">
        <v>40167.3779812293</v>
      </c>
      <c r="AG2537" s="1">
        <v>58286184.281869203</v>
      </c>
      <c r="AH2537" s="1">
        <v>2779522.5215602</v>
      </c>
      <c r="AI2537" s="1">
        <v>31435772.491932102</v>
      </c>
      <c r="AJ2537" s="1">
        <v>-17389713.7931173</v>
      </c>
      <c r="AK2537" s="1">
        <v>192997.81381157201</v>
      </c>
      <c r="AL2537" s="1">
        <v>287122.08010000002</v>
      </c>
      <c r="AM2537" s="1">
        <v>0</v>
      </c>
    </row>
    <row r="2538" spans="1:39" x14ac:dyDescent="0.3">
      <c r="A2538" t="str">
        <f t="shared" si="429"/>
        <v>R&amp;D</v>
      </c>
      <c r="B2538" t="str">
        <f t="shared" si="430"/>
        <v>AZ16</v>
      </c>
      <c r="C2538" t="str">
        <f t="shared" si="431"/>
        <v>R&amp;D- OTHER RESEARCH AND DEVELOPMENT (MANAGEMENT/SUPPORT)</v>
      </c>
      <c r="D2538" s="1">
        <f t="shared" si="432"/>
        <v>400052849.24403602</v>
      </c>
      <c r="E2538" s="1">
        <f t="shared" si="433"/>
        <v>322967668.847911</v>
      </c>
      <c r="F2538" s="1">
        <f t="shared" si="434"/>
        <v>319422687.96399999</v>
      </c>
      <c r="G2538" s="1">
        <f t="shared" si="435"/>
        <v>235360581.10238799</v>
      </c>
      <c r="H2538" s="2">
        <f t="shared" si="436"/>
        <v>-1.0976271700993023E-2</v>
      </c>
      <c r="I2538" s="2">
        <f t="shared" si="437"/>
        <v>-0.20154877394924109</v>
      </c>
      <c r="J2538" s="2">
        <f t="shared" si="438"/>
        <v>0.73683113307503667</v>
      </c>
      <c r="K2538" s="2">
        <f t="shared" si="439"/>
        <v>4.0109418551657209E-3</v>
      </c>
      <c r="L2538" s="2">
        <f>AM2538/SUM(AM1:AM$2583)</f>
        <v>4.6207964094683593E-3</v>
      </c>
      <c r="M2538" t="s">
        <v>36</v>
      </c>
      <c r="N2538" t="s">
        <v>5612</v>
      </c>
      <c r="O2538" t="s">
        <v>5613</v>
      </c>
      <c r="P2538" s="1">
        <v>444755764.38758701</v>
      </c>
      <c r="Q2538" s="1">
        <v>429933273.60037398</v>
      </c>
      <c r="R2538" s="1">
        <v>441520602.83984601</v>
      </c>
      <c r="S2538" s="1">
        <v>455213201.19680101</v>
      </c>
      <c r="T2538" s="1">
        <v>410427780.461438</v>
      </c>
      <c r="U2538" s="1">
        <v>481594690.95866299</v>
      </c>
      <c r="V2538" s="1">
        <v>507959027.68813699</v>
      </c>
      <c r="W2538" s="1">
        <v>541920584.80615497</v>
      </c>
      <c r="X2538" s="1">
        <v>504045616.47994399</v>
      </c>
      <c r="Y2538" s="1">
        <v>506756691.73565698</v>
      </c>
      <c r="Z2538" s="1">
        <v>451019544.33886999</v>
      </c>
      <c r="AA2538" s="1">
        <v>400684566.71772099</v>
      </c>
      <c r="AB2538" s="1">
        <v>393780531.82860899</v>
      </c>
      <c r="AC2538" s="1">
        <v>364846664.22257203</v>
      </c>
      <c r="AD2538" s="1">
        <v>374457205.04916197</v>
      </c>
      <c r="AE2538" s="1">
        <v>400052849.24403602</v>
      </c>
      <c r="AF2538" s="1">
        <v>387822070.62195301</v>
      </c>
      <c r="AG2538" s="1">
        <v>275744546.03317201</v>
      </c>
      <c r="AH2538" s="1">
        <v>230056762.927625</v>
      </c>
      <c r="AI2538" s="1">
        <v>287343406.46865898</v>
      </c>
      <c r="AJ2538" s="1">
        <v>355309232.46909398</v>
      </c>
      <c r="AK2538" s="1">
        <v>322967668.847911</v>
      </c>
      <c r="AL2538" s="1">
        <v>319422687.96399999</v>
      </c>
      <c r="AM2538" s="1">
        <v>235360581.10238799</v>
      </c>
    </row>
    <row r="2539" spans="1:39" x14ac:dyDescent="0.3">
      <c r="A2539" t="str">
        <f t="shared" si="429"/>
        <v>R&amp;D</v>
      </c>
      <c r="B2539" t="str">
        <f t="shared" si="430"/>
        <v>AZ17</v>
      </c>
      <c r="C2539" t="str">
        <f t="shared" si="431"/>
        <v>R&amp;D- OTHER RESEARCH AND DEVELOPMENT (COMMERCIALIZED)</v>
      </c>
      <c r="D2539" s="1">
        <f t="shared" si="432"/>
        <v>24001963.6863795</v>
      </c>
      <c r="E2539" s="1">
        <f t="shared" si="433"/>
        <v>3212571.5263580801</v>
      </c>
      <c r="F2539" s="1">
        <f t="shared" si="434"/>
        <v>-853200</v>
      </c>
      <c r="G2539" s="1">
        <f t="shared" si="435"/>
        <v>0</v>
      </c>
      <c r="H2539" s="2">
        <f t="shared" si="436"/>
        <v>-1.2655816354592506</v>
      </c>
      <c r="I2539" s="2">
        <f t="shared" si="437"/>
        <v>-1.0355470915275224</v>
      </c>
      <c r="J2539" s="2">
        <f t="shared" si="438"/>
        <v>0</v>
      </c>
      <c r="K2539" s="2">
        <f t="shared" si="439"/>
        <v>-1.0713501951411414E-5</v>
      </c>
      <c r="L2539" s="2">
        <f>AM2539/SUM(AM1:AM$2583)</f>
        <v>0</v>
      </c>
      <c r="M2539" t="s">
        <v>36</v>
      </c>
      <c r="N2539" t="s">
        <v>5614</v>
      </c>
      <c r="O2539" t="s">
        <v>5615</v>
      </c>
      <c r="P2539" s="1"/>
      <c r="Q2539" s="1"/>
      <c r="R2539" s="1"/>
      <c r="S2539" s="1">
        <v>45715.150070220297</v>
      </c>
      <c r="T2539" s="1"/>
      <c r="U2539" s="1">
        <v>237806.02146732199</v>
      </c>
      <c r="V2539" s="1">
        <v>35199.441305340602</v>
      </c>
      <c r="W2539" s="1">
        <v>63243.489957883998</v>
      </c>
      <c r="X2539" s="1">
        <v>1065036.9450453201</v>
      </c>
      <c r="Y2539" s="1">
        <v>35957096.537728198</v>
      </c>
      <c r="Z2539" s="1">
        <v>2010950.0831494499</v>
      </c>
      <c r="AA2539" s="1">
        <v>9698738.7511632908</v>
      </c>
      <c r="AB2539" s="1">
        <v>10796425.949440001</v>
      </c>
      <c r="AC2539" s="1">
        <v>3166149.5450915098</v>
      </c>
      <c r="AD2539" s="1">
        <v>38020492.935879</v>
      </c>
      <c r="AE2539" s="1">
        <v>24001963.6863795</v>
      </c>
      <c r="AF2539" s="1">
        <v>23516317.625409301</v>
      </c>
      <c r="AG2539" s="1">
        <v>6534650.8719366305</v>
      </c>
      <c r="AH2539" s="1">
        <v>4531501.1740180496</v>
      </c>
      <c r="AI2539" s="1">
        <v>0</v>
      </c>
      <c r="AJ2539" s="1">
        <v>0</v>
      </c>
      <c r="AK2539" s="1">
        <v>3212571.5263580801</v>
      </c>
      <c r="AL2539" s="1">
        <v>-853200</v>
      </c>
      <c r="AM2539" s="1"/>
    </row>
    <row r="2540" spans="1:39" x14ac:dyDescent="0.3">
      <c r="A2540" t="str">
        <f t="shared" si="429"/>
        <v>R&amp;D</v>
      </c>
      <c r="B2540" t="str">
        <f t="shared" si="430"/>
        <v>C118</v>
      </c>
      <c r="C2540" t="str">
        <f t="shared" si="431"/>
        <v>RESEARCH AND DEVELOPMENT FACILITIES</v>
      </c>
      <c r="D2540" s="1">
        <f t="shared" si="432"/>
        <v>0</v>
      </c>
      <c r="E2540" s="1">
        <f t="shared" si="433"/>
        <v>0</v>
      </c>
      <c r="F2540" s="1">
        <f t="shared" si="434"/>
        <v>0</v>
      </c>
      <c r="G2540" s="1">
        <f t="shared" si="435"/>
        <v>0</v>
      </c>
      <c r="H2540" s="2" t="e">
        <f t="shared" si="436"/>
        <v>#DIV/0!</v>
      </c>
      <c r="I2540" s="2" t="e">
        <f t="shared" si="437"/>
        <v>#DIV/0!</v>
      </c>
      <c r="J2540" s="2" t="e">
        <f t="shared" si="438"/>
        <v>#DIV/0!</v>
      </c>
      <c r="K2540" s="2">
        <f t="shared" si="439"/>
        <v>0</v>
      </c>
      <c r="L2540" s="2">
        <f>AM2540/SUM(AM1:AM$2583)</f>
        <v>0</v>
      </c>
      <c r="M2540" t="s">
        <v>36</v>
      </c>
      <c r="N2540" t="s">
        <v>5616</v>
      </c>
      <c r="O2540" t="s">
        <v>5617</v>
      </c>
      <c r="P2540" s="1"/>
      <c r="Q2540" s="1">
        <v>40280.8787648117</v>
      </c>
      <c r="R2540" s="1"/>
      <c r="S2540" s="1">
        <v>3553703.7628286299</v>
      </c>
      <c r="T2540" s="1">
        <v>155794.12244855499</v>
      </c>
      <c r="U2540" s="1">
        <v>1989704.1058318</v>
      </c>
      <c r="V2540" s="1">
        <v>3559982.5163245299</v>
      </c>
      <c r="W2540" s="1">
        <v>1612335.74626499</v>
      </c>
      <c r="X2540" s="1">
        <v>1151918.3138705899</v>
      </c>
      <c r="Y2540" s="1">
        <v>1798579.5063001099</v>
      </c>
      <c r="Z2540" s="1">
        <v>98117.078706525994</v>
      </c>
      <c r="AA2540" s="1">
        <v>25064.173613786799</v>
      </c>
      <c r="AB2540" s="1">
        <v>0</v>
      </c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</row>
    <row r="2541" spans="1:39" x14ac:dyDescent="0.3">
      <c r="A2541" t="str">
        <f t="shared" si="429"/>
        <v>R&amp;D</v>
      </c>
      <c r="B2541" t="str">
        <f t="shared" si="430"/>
        <v>M181</v>
      </c>
      <c r="C2541" t="str">
        <f t="shared" si="431"/>
        <v>OPER OF GOVT R&amp;D GOCO FACILITIES</v>
      </c>
      <c r="D2541" s="1">
        <f t="shared" si="432"/>
        <v>0</v>
      </c>
      <c r="E2541" s="1">
        <f t="shared" si="433"/>
        <v>0</v>
      </c>
      <c r="F2541" s="1">
        <f t="shared" si="434"/>
        <v>0</v>
      </c>
      <c r="G2541" s="1">
        <f t="shared" si="435"/>
        <v>0</v>
      </c>
      <c r="H2541" s="2" t="e">
        <f t="shared" si="436"/>
        <v>#DIV/0!</v>
      </c>
      <c r="I2541" s="2" t="e">
        <f t="shared" si="437"/>
        <v>#DIV/0!</v>
      </c>
      <c r="J2541" s="2" t="e">
        <f t="shared" si="438"/>
        <v>#DIV/0!</v>
      </c>
      <c r="K2541" s="2">
        <f t="shared" si="439"/>
        <v>0</v>
      </c>
      <c r="L2541" s="2">
        <f>AM2541/SUM(AM1:AM$2583)</f>
        <v>0</v>
      </c>
      <c r="M2541" t="s">
        <v>36</v>
      </c>
      <c r="N2541" t="s">
        <v>5618</v>
      </c>
      <c r="O2541" t="s">
        <v>5619</v>
      </c>
      <c r="P2541" s="1">
        <v>105797598.110643</v>
      </c>
      <c r="Q2541" s="1">
        <v>99410829.956028402</v>
      </c>
      <c r="R2541" s="1">
        <v>108081530.65071499</v>
      </c>
      <c r="S2541" s="1">
        <v>47468621.700050399</v>
      </c>
      <c r="T2541" s="1">
        <v>32269281.357830599</v>
      </c>
      <c r="U2541" s="1">
        <v>88802433.316964701</v>
      </c>
      <c r="V2541" s="1">
        <v>44492699.202311702</v>
      </c>
      <c r="W2541" s="1">
        <v>19789659.994661</v>
      </c>
      <c r="X2541" s="1">
        <v>27913850.618261602</v>
      </c>
      <c r="Y2541" s="1">
        <v>23007651.254627999</v>
      </c>
      <c r="Z2541" s="1">
        <v>11953195.7976005</v>
      </c>
      <c r="AA2541" s="1">
        <v>5412855.3371905796</v>
      </c>
      <c r="AB2541" s="1">
        <v>684366.96845220297</v>
      </c>
      <c r="AC2541" s="1">
        <v>-217534.69476924499</v>
      </c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</row>
    <row r="2542" spans="1:39" x14ac:dyDescent="0.3">
      <c r="A2542" t="str">
        <f t="shared" si="429"/>
        <v>R&amp;D</v>
      </c>
      <c r="B2542" t="str">
        <f t="shared" si="430"/>
        <v>M182</v>
      </c>
      <c r="C2542" t="str">
        <f t="shared" si="431"/>
        <v>OPER OF GOVT R&amp;D GOGO FACILITIES</v>
      </c>
      <c r="D2542" s="1">
        <f t="shared" si="432"/>
        <v>0</v>
      </c>
      <c r="E2542" s="1">
        <f t="shared" si="433"/>
        <v>0</v>
      </c>
      <c r="F2542" s="1">
        <f t="shared" si="434"/>
        <v>0</v>
      </c>
      <c r="G2542" s="1">
        <f t="shared" si="435"/>
        <v>0</v>
      </c>
      <c r="H2542" s="2" t="e">
        <f t="shared" si="436"/>
        <v>#DIV/0!</v>
      </c>
      <c r="I2542" s="2" t="e">
        <f t="shared" si="437"/>
        <v>#DIV/0!</v>
      </c>
      <c r="J2542" s="2" t="e">
        <f t="shared" si="438"/>
        <v>#DIV/0!</v>
      </c>
      <c r="K2542" s="2">
        <f t="shared" si="439"/>
        <v>0</v>
      </c>
      <c r="L2542" s="2">
        <f>AM2542/SUM(AM1:AM$2583)</f>
        <v>0</v>
      </c>
      <c r="M2542" t="s">
        <v>36</v>
      </c>
      <c r="N2542" t="s">
        <v>5620</v>
      </c>
      <c r="O2542" t="s">
        <v>5621</v>
      </c>
      <c r="P2542" s="1"/>
      <c r="Q2542" s="1"/>
      <c r="R2542" s="1">
        <v>2286065.1069095</v>
      </c>
      <c r="S2542" s="1"/>
      <c r="T2542" s="1">
        <v>-115532.51945901899</v>
      </c>
      <c r="U2542" s="1">
        <v>4508120.76199912</v>
      </c>
      <c r="V2542" s="1">
        <v>2113252.7623211099</v>
      </c>
      <c r="W2542" s="1">
        <v>5144209.2008055998</v>
      </c>
      <c r="X2542" s="1">
        <v>4381961.09937122</v>
      </c>
      <c r="Y2542" s="1">
        <v>2025350.06874019</v>
      </c>
      <c r="Z2542" s="1">
        <v>1110946.9956012201</v>
      </c>
      <c r="AA2542" s="1">
        <v>336763.84606536903</v>
      </c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</row>
    <row r="2543" spans="1:39" x14ac:dyDescent="0.3">
      <c r="A2543" t="str">
        <f t="shared" si="429"/>
        <v>R&amp;D</v>
      </c>
      <c r="B2543" t="str">
        <f t="shared" si="430"/>
        <v>M1HB</v>
      </c>
      <c r="C2543" t="str">
        <f t="shared" si="431"/>
        <v>OPERATION OF GOVERNMENT-OWNED GOVERNMENT-OPERATED (GOGO) R&amp;D FACILITIES</v>
      </c>
      <c r="D2543" s="1">
        <f t="shared" si="432"/>
        <v>0</v>
      </c>
      <c r="E2543" s="1">
        <f t="shared" si="433"/>
        <v>1867742.0179776801</v>
      </c>
      <c r="F2543" s="1">
        <f t="shared" si="434"/>
        <v>0</v>
      </c>
      <c r="G2543" s="1">
        <f t="shared" si="435"/>
        <v>0</v>
      </c>
      <c r="H2543" s="2">
        <f t="shared" si="436"/>
        <v>-1</v>
      </c>
      <c r="I2543" s="2" t="e">
        <f t="shared" si="437"/>
        <v>#DIV/0!</v>
      </c>
      <c r="J2543" s="2" t="e">
        <f t="shared" si="438"/>
        <v>#DIV/0!</v>
      </c>
      <c r="K2543" s="2">
        <f t="shared" si="439"/>
        <v>0</v>
      </c>
      <c r="L2543" s="2">
        <f>AM2543/SUM(AM1:AM$2583)</f>
        <v>0</v>
      </c>
      <c r="M2543" t="s">
        <v>36</v>
      </c>
      <c r="N2543" t="s">
        <v>5622</v>
      </c>
      <c r="O2543" t="s">
        <v>5623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>
        <v>16677.596573782001</v>
      </c>
      <c r="AE2543" s="1"/>
      <c r="AF2543" s="1">
        <v>6658738.4932622304</v>
      </c>
      <c r="AG2543" s="1">
        <v>6477876.6023955597</v>
      </c>
      <c r="AH2543" s="1">
        <v>6526467.2720873598</v>
      </c>
      <c r="AI2543" s="1">
        <v>6470031.1827386701</v>
      </c>
      <c r="AJ2543" s="1">
        <v>2922905.5942754601</v>
      </c>
      <c r="AK2543" s="1">
        <v>1867742.0179776801</v>
      </c>
      <c r="AL2543" s="1"/>
      <c r="AM2543" s="1"/>
    </row>
    <row r="2544" spans="1:39" x14ac:dyDescent="0.3">
      <c r="A2544" t="str">
        <f t="shared" si="429"/>
        <v>R&amp;D</v>
      </c>
      <c r="B2544" t="str">
        <f t="shared" si="430"/>
        <v>M1HZ</v>
      </c>
      <c r="C2544" t="str">
        <f t="shared" si="431"/>
        <v>OPERATION OF GOVERNMENT-OWNED GOVERNMENT-OPERATED (GOGO) ENVIRONMENTAL LABORATORIES</v>
      </c>
      <c r="D2544" s="1">
        <f t="shared" si="432"/>
        <v>0</v>
      </c>
      <c r="E2544" s="1">
        <f t="shared" si="433"/>
        <v>0</v>
      </c>
      <c r="F2544" s="1">
        <f t="shared" si="434"/>
        <v>48900</v>
      </c>
      <c r="G2544" s="1">
        <f t="shared" si="435"/>
        <v>11321.586763897199</v>
      </c>
      <c r="H2544" s="2" t="e">
        <f t="shared" si="436"/>
        <v>#DIV/0!</v>
      </c>
      <c r="I2544" s="2" t="e">
        <f t="shared" si="437"/>
        <v>#DIV/0!</v>
      </c>
      <c r="J2544" s="2">
        <f t="shared" si="438"/>
        <v>0.23152529169523925</v>
      </c>
      <c r="K2544" s="2">
        <f t="shared" si="439"/>
        <v>6.1402982351619558E-7</v>
      </c>
      <c r="L2544" s="2">
        <f>AM2544/SUM(AM1:AM$2583)</f>
        <v>2.2227489082100116E-7</v>
      </c>
      <c r="M2544" t="s">
        <v>36</v>
      </c>
      <c r="N2544" t="s">
        <v>5624</v>
      </c>
      <c r="O2544" t="s">
        <v>5625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>
        <v>73116.593209726707</v>
      </c>
      <c r="AI2544" s="1">
        <v>26117.8192859589</v>
      </c>
      <c r="AJ2544" s="1">
        <v>15329.551526708699</v>
      </c>
      <c r="AK2544" s="1"/>
      <c r="AL2544" s="1">
        <v>48900</v>
      </c>
      <c r="AM2544" s="1">
        <v>11321.586763897199</v>
      </c>
    </row>
    <row r="2545" spans="1:39" x14ac:dyDescent="0.3">
      <c r="A2545" t="str">
        <f t="shared" si="429"/>
        <v>R&amp;D</v>
      </c>
      <c r="B2545" t="str">
        <f t="shared" si="430"/>
        <v>X182</v>
      </c>
      <c r="C2545" t="str">
        <f t="shared" si="431"/>
        <v>LEASE-RENT OF R&amp;D GOGO FACILITIES</v>
      </c>
      <c r="D2545" s="1">
        <f t="shared" si="432"/>
        <v>0</v>
      </c>
      <c r="E2545" s="1">
        <f t="shared" si="433"/>
        <v>0</v>
      </c>
      <c r="F2545" s="1">
        <f t="shared" si="434"/>
        <v>0</v>
      </c>
      <c r="G2545" s="1">
        <f t="shared" si="435"/>
        <v>0</v>
      </c>
      <c r="H2545" s="2" t="e">
        <f t="shared" si="436"/>
        <v>#DIV/0!</v>
      </c>
      <c r="I2545" s="2" t="e">
        <f t="shared" si="437"/>
        <v>#DIV/0!</v>
      </c>
      <c r="J2545" s="2" t="e">
        <f t="shared" si="438"/>
        <v>#DIV/0!</v>
      </c>
      <c r="K2545" s="2">
        <f t="shared" si="439"/>
        <v>0</v>
      </c>
      <c r="L2545" s="2">
        <f>AM2545/SUM(AM1:AM$2583)</f>
        <v>0</v>
      </c>
      <c r="M2545" t="s">
        <v>36</v>
      </c>
      <c r="N2545" t="s">
        <v>5626</v>
      </c>
      <c r="O2545" t="s">
        <v>5627</v>
      </c>
      <c r="P2545" s="1">
        <v>-111485.373434073</v>
      </c>
      <c r="Q2545" s="1">
        <v>78873.856990036598</v>
      </c>
      <c r="R2545" s="1">
        <v>77648.292020914203</v>
      </c>
      <c r="S2545" s="1">
        <v>-76191.916783700493</v>
      </c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</row>
    <row r="2546" spans="1:39" x14ac:dyDescent="0.3">
      <c r="A2546" t="str">
        <f t="shared" si="429"/>
        <v>R&amp;D</v>
      </c>
      <c r="B2546" t="str">
        <f t="shared" si="430"/>
        <v>Z181</v>
      </c>
      <c r="C2546" t="str">
        <f t="shared" si="431"/>
        <v>MAINT-REP-ALT/R&amp;D GOCO FACILITIES</v>
      </c>
      <c r="D2546" s="1">
        <f t="shared" si="432"/>
        <v>0</v>
      </c>
      <c r="E2546" s="1">
        <f t="shared" si="433"/>
        <v>0</v>
      </c>
      <c r="F2546" s="1">
        <f t="shared" si="434"/>
        <v>0</v>
      </c>
      <c r="G2546" s="1">
        <f t="shared" si="435"/>
        <v>0</v>
      </c>
      <c r="H2546" s="2" t="e">
        <f t="shared" si="436"/>
        <v>#DIV/0!</v>
      </c>
      <c r="I2546" s="2" t="e">
        <f t="shared" si="437"/>
        <v>#DIV/0!</v>
      </c>
      <c r="J2546" s="2" t="e">
        <f t="shared" si="438"/>
        <v>#DIV/0!</v>
      </c>
      <c r="K2546" s="2">
        <f t="shared" si="439"/>
        <v>0</v>
      </c>
      <c r="L2546" s="2">
        <f>AM2546/SUM(AM1:AM$2583)</f>
        <v>0</v>
      </c>
      <c r="M2546" t="s">
        <v>36</v>
      </c>
      <c r="N2546" t="s">
        <v>5628</v>
      </c>
      <c r="O2546" t="s">
        <v>5629</v>
      </c>
      <c r="P2546" s="1"/>
      <c r="Q2546" s="1">
        <v>879263.67304497003</v>
      </c>
      <c r="R2546" s="1">
        <v>350998.23331965902</v>
      </c>
      <c r="S2546" s="1"/>
      <c r="T2546" s="1">
        <v>483569.11740042199</v>
      </c>
      <c r="U2546" s="1">
        <v>89393.986713003396</v>
      </c>
      <c r="V2546" s="1"/>
      <c r="W2546" s="1"/>
      <c r="X2546" s="1">
        <v>397612.82429209503</v>
      </c>
      <c r="Y2546" s="1">
        <v>768672.66717112798</v>
      </c>
      <c r="Z2546" s="1">
        <v>0</v>
      </c>
      <c r="AA2546" s="1">
        <v>0</v>
      </c>
      <c r="AB2546" s="1">
        <v>0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</row>
    <row r="2547" spans="1:39" x14ac:dyDescent="0.3">
      <c r="A2547" t="str">
        <f t="shared" si="429"/>
        <v>R&amp;D</v>
      </c>
      <c r="B2547" t="str">
        <f t="shared" si="430"/>
        <v>Z182</v>
      </c>
      <c r="C2547" t="str">
        <f t="shared" si="431"/>
        <v>MAINT-REP-ALT/R&amp;D GOGO FACILITIES</v>
      </c>
      <c r="D2547" s="1">
        <f t="shared" si="432"/>
        <v>0</v>
      </c>
      <c r="E2547" s="1">
        <f t="shared" si="433"/>
        <v>0</v>
      </c>
      <c r="F2547" s="1">
        <f t="shared" si="434"/>
        <v>0</v>
      </c>
      <c r="G2547" s="1">
        <f t="shared" si="435"/>
        <v>0</v>
      </c>
      <c r="H2547" s="2" t="e">
        <f t="shared" si="436"/>
        <v>#DIV/0!</v>
      </c>
      <c r="I2547" s="2" t="e">
        <f t="shared" si="437"/>
        <v>#DIV/0!</v>
      </c>
      <c r="J2547" s="2" t="e">
        <f t="shared" si="438"/>
        <v>#DIV/0!</v>
      </c>
      <c r="K2547" s="2">
        <f t="shared" si="439"/>
        <v>0</v>
      </c>
      <c r="L2547" s="2">
        <f>AM2547/SUM(AM1:AM$2583)</f>
        <v>0</v>
      </c>
      <c r="M2547" t="s">
        <v>36</v>
      </c>
      <c r="N2547" t="s">
        <v>5630</v>
      </c>
      <c r="O2547" t="s">
        <v>5631</v>
      </c>
      <c r="P2547" s="1">
        <v>282187.25319218601</v>
      </c>
      <c r="Q2547" s="1">
        <v>1013454.9208964</v>
      </c>
      <c r="R2547" s="1">
        <v>1301469.2344259</v>
      </c>
      <c r="S2547" s="1">
        <v>871716.29143732402</v>
      </c>
      <c r="T2547" s="1">
        <v>8098378.9078406198</v>
      </c>
      <c r="U2547" s="1">
        <v>3497064.4068342699</v>
      </c>
      <c r="V2547" s="1">
        <v>-28263.294645196202</v>
      </c>
      <c r="W2547" s="1"/>
      <c r="X2547" s="1"/>
      <c r="Y2547" s="1">
        <v>1102133.0491345399</v>
      </c>
      <c r="Z2547" s="1">
        <v>-210941.65319169199</v>
      </c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</row>
    <row r="2548" spans="1:39" x14ac:dyDescent="0.3">
      <c r="A2548" t="str">
        <f t="shared" si="429"/>
        <v>R&amp;D</v>
      </c>
      <c r="B2548" t="str">
        <f t="shared" si="430"/>
        <v>Z1HA</v>
      </c>
      <c r="C2548" t="str">
        <f t="shared" si="431"/>
        <v>MAINTENANCE OF GOVERNMENT-OWNED CONTRACTOR-OPERATED (GOCO) R&amp;D FACILITIES</v>
      </c>
      <c r="D2548" s="1">
        <f t="shared" si="432"/>
        <v>0</v>
      </c>
      <c r="E2548" s="1">
        <f t="shared" si="433"/>
        <v>0</v>
      </c>
      <c r="F2548" s="1">
        <f t="shared" si="434"/>
        <v>0</v>
      </c>
      <c r="G2548" s="1">
        <f t="shared" si="435"/>
        <v>0</v>
      </c>
      <c r="H2548" s="2" t="e">
        <f t="shared" si="436"/>
        <v>#DIV/0!</v>
      </c>
      <c r="I2548" s="2" t="e">
        <f t="shared" si="437"/>
        <v>#DIV/0!</v>
      </c>
      <c r="J2548" s="2" t="e">
        <f t="shared" si="438"/>
        <v>#DIV/0!</v>
      </c>
      <c r="K2548" s="2">
        <f t="shared" si="439"/>
        <v>0</v>
      </c>
      <c r="L2548" s="2">
        <f>AM2548/SUM(AM1:AM$2583)</f>
        <v>0</v>
      </c>
      <c r="M2548" t="s">
        <v>36</v>
      </c>
      <c r="N2548" t="s">
        <v>5632</v>
      </c>
      <c r="O2548" t="s">
        <v>5633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>
        <v>137011.839973858</v>
      </c>
      <c r="AC2548" s="1"/>
      <c r="AD2548" s="1"/>
      <c r="AE2548" s="1"/>
      <c r="AF2548" s="1">
        <v>1590543.4994624699</v>
      </c>
      <c r="AG2548" s="1">
        <v>283470.18322722701</v>
      </c>
      <c r="AH2548" s="1">
        <v>8194.3569088395907</v>
      </c>
      <c r="AI2548" s="1"/>
      <c r="AJ2548" s="1"/>
      <c r="AK2548" s="1"/>
      <c r="AL2548" s="1"/>
      <c r="AM2548" s="1"/>
    </row>
    <row r="2549" spans="1:39" x14ac:dyDescent="0.3">
      <c r="A2549" t="str">
        <f t="shared" si="429"/>
        <v>R&amp;D</v>
      </c>
      <c r="B2549" t="str">
        <f t="shared" si="430"/>
        <v>Z1HB</v>
      </c>
      <c r="C2549" t="str">
        <f t="shared" si="431"/>
        <v>MAINTENANCE OF GOVERNMENT-OWNED GOVERNMENT-OPERATED (GOGO) R&amp;D FACILITIES</v>
      </c>
      <c r="D2549" s="1">
        <f t="shared" si="432"/>
        <v>6312236.7025476499</v>
      </c>
      <c r="E2549" s="1">
        <f t="shared" si="433"/>
        <v>0</v>
      </c>
      <c r="F2549" s="1">
        <f t="shared" si="434"/>
        <v>0</v>
      </c>
      <c r="G2549" s="1">
        <f t="shared" si="435"/>
        <v>0</v>
      </c>
      <c r="H2549" s="2" t="e">
        <f t="shared" si="436"/>
        <v>#DIV/0!</v>
      </c>
      <c r="I2549" s="2">
        <f t="shared" si="437"/>
        <v>-1</v>
      </c>
      <c r="J2549" s="2" t="e">
        <f t="shared" si="438"/>
        <v>#DIV/0!</v>
      </c>
      <c r="K2549" s="2">
        <f t="shared" si="439"/>
        <v>0</v>
      </c>
      <c r="L2549" s="2">
        <f>AM2549/SUM(AM1:AM$2583)</f>
        <v>0</v>
      </c>
      <c r="M2549" t="s">
        <v>36</v>
      </c>
      <c r="N2549" t="s">
        <v>5634</v>
      </c>
      <c r="O2549" t="s">
        <v>5635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>
        <v>553151.82175198896</v>
      </c>
      <c r="AC2549" s="1">
        <v>1499392.3521960401</v>
      </c>
      <c r="AD2549" s="1">
        <v>7187027.3901996203</v>
      </c>
      <c r="AE2549" s="1">
        <v>6312236.7025476499</v>
      </c>
      <c r="AF2549" s="1">
        <v>2614778.0830990099</v>
      </c>
      <c r="AG2549" s="1">
        <v>6025.1808669771999</v>
      </c>
      <c r="AH2549" s="1"/>
      <c r="AI2549" s="1"/>
      <c r="AJ2549" s="1"/>
      <c r="AK2549" s="1">
        <v>0</v>
      </c>
      <c r="AL2549" s="1"/>
      <c r="AM2549" s="1"/>
    </row>
    <row r="2550" spans="1:39" x14ac:dyDescent="0.3">
      <c r="A2550" t="str">
        <f t="shared" si="429"/>
        <v>R&amp;D</v>
      </c>
      <c r="B2550" t="str">
        <f t="shared" si="430"/>
        <v>Z1HC</v>
      </c>
      <c r="C2550" t="str">
        <f t="shared" si="431"/>
        <v>MAINTENANCE OF GOVERNMENT-OWNED CONTRACTOR-OPERATED (GOCO) ENVIRONMENTAL LABORATORIES</v>
      </c>
      <c r="D2550" s="1">
        <f t="shared" si="432"/>
        <v>50664.665233272397</v>
      </c>
      <c r="E2550" s="1">
        <f t="shared" si="433"/>
        <v>0</v>
      </c>
      <c r="F2550" s="1">
        <f t="shared" si="434"/>
        <v>0</v>
      </c>
      <c r="G2550" s="1">
        <f t="shared" si="435"/>
        <v>0</v>
      </c>
      <c r="H2550" s="2" t="e">
        <f t="shared" si="436"/>
        <v>#DIV/0!</v>
      </c>
      <c r="I2550" s="2">
        <f t="shared" si="437"/>
        <v>-1</v>
      </c>
      <c r="J2550" s="2" t="e">
        <f t="shared" si="438"/>
        <v>#DIV/0!</v>
      </c>
      <c r="K2550" s="2">
        <f t="shared" si="439"/>
        <v>0</v>
      </c>
      <c r="L2550" s="2">
        <f>AM2550/SUM(AM1:AM$2583)</f>
        <v>0</v>
      </c>
      <c r="M2550" t="s">
        <v>36</v>
      </c>
      <c r="N2550" t="s">
        <v>5636</v>
      </c>
      <c r="O2550" t="s">
        <v>5637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>
        <v>1791275.8320250299</v>
      </c>
      <c r="AD2550" s="1">
        <v>1511013.4702031501</v>
      </c>
      <c r="AE2550" s="1">
        <v>50664.665233272397</v>
      </c>
      <c r="AF2550" s="1">
        <v>382958.84321620298</v>
      </c>
      <c r="AG2550" s="1"/>
      <c r="AH2550" s="1"/>
      <c r="AI2550" s="1"/>
      <c r="AJ2550" s="1"/>
      <c r="AK2550" s="1"/>
      <c r="AL2550" s="1"/>
      <c r="AM2550" s="1"/>
    </row>
    <row r="2551" spans="1:39" x14ac:dyDescent="0.3">
      <c r="A2551" t="str">
        <f t="shared" si="429"/>
        <v>R&amp;D</v>
      </c>
      <c r="B2551" t="str">
        <f t="shared" si="430"/>
        <v>Z1HZ</v>
      </c>
      <c r="C2551" t="str">
        <f t="shared" si="431"/>
        <v>MAINTENANCE OF GOVERNMENT-OWNED GOVERNMENT-OPERATED (GOGO) ENVIRONMENTAL LABORATORIES</v>
      </c>
      <c r="D2551" s="1">
        <f t="shared" si="432"/>
        <v>-103291.626686281</v>
      </c>
      <c r="E2551" s="1">
        <f t="shared" si="433"/>
        <v>0</v>
      </c>
      <c r="F2551" s="1">
        <f t="shared" si="434"/>
        <v>0</v>
      </c>
      <c r="G2551" s="1">
        <f t="shared" si="435"/>
        <v>0</v>
      </c>
      <c r="H2551" s="2" t="e">
        <f t="shared" si="436"/>
        <v>#DIV/0!</v>
      </c>
      <c r="I2551" s="2">
        <f t="shared" si="437"/>
        <v>-1</v>
      </c>
      <c r="J2551" s="2" t="e">
        <f t="shared" si="438"/>
        <v>#DIV/0!</v>
      </c>
      <c r="K2551" s="2">
        <f t="shared" si="439"/>
        <v>0</v>
      </c>
      <c r="L2551" s="2">
        <f>AM2551/SUM(AM1:AM$2583)</f>
        <v>0</v>
      </c>
      <c r="M2551" t="s">
        <v>36</v>
      </c>
      <c r="N2551" t="s">
        <v>5638</v>
      </c>
      <c r="O2551" t="s">
        <v>5639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>
        <v>279303.76238925802</v>
      </c>
      <c r="AE2551" s="1">
        <v>-103291.626686281</v>
      </c>
      <c r="AF2551" s="1">
        <v>18438.6453908078</v>
      </c>
      <c r="AG2551" s="1">
        <v>6077.3642721726001</v>
      </c>
      <c r="AH2551" s="1"/>
      <c r="AI2551" s="1"/>
      <c r="AJ2551" s="1"/>
      <c r="AK2551" s="1"/>
      <c r="AL2551" s="1"/>
      <c r="AM2551" s="1"/>
    </row>
    <row r="2552" spans="1:39" x14ac:dyDescent="0.3">
      <c r="A2552" t="str">
        <f t="shared" si="429"/>
        <v>R&amp;D</v>
      </c>
      <c r="B2552" t="str">
        <f t="shared" si="430"/>
        <v>Z2HA</v>
      </c>
      <c r="C2552" t="str">
        <f t="shared" si="431"/>
        <v>REPAIR OR ALTERATION OF GOVERNMENT-OWNED CONTRACTOR-OPERATED (GOCO) R&amp;D FACILITIES</v>
      </c>
      <c r="D2552" s="1">
        <f t="shared" si="432"/>
        <v>726649.12717687897</v>
      </c>
      <c r="E2552" s="1">
        <f t="shared" si="433"/>
        <v>3378.9274142088698</v>
      </c>
      <c r="F2552" s="1">
        <f t="shared" si="434"/>
        <v>1192122.25</v>
      </c>
      <c r="G2552" s="1">
        <f t="shared" si="435"/>
        <v>13346.3675731847</v>
      </c>
      <c r="H2552" s="2">
        <f t="shared" si="436"/>
        <v>351.81084908393018</v>
      </c>
      <c r="I2552" s="2">
        <f t="shared" si="437"/>
        <v>0.64057480483261742</v>
      </c>
      <c r="J2552" s="2">
        <f t="shared" si="438"/>
        <v>1.1195468898583765E-2</v>
      </c>
      <c r="K2552" s="2">
        <f t="shared" si="439"/>
        <v>1.4969296825710226E-5</v>
      </c>
      <c r="L2552" s="2">
        <f>AM2552/SUM(AM1:AM$2583)</f>
        <v>2.6202708657822512E-7</v>
      </c>
      <c r="M2552" t="s">
        <v>36</v>
      </c>
      <c r="N2552" t="s">
        <v>5640</v>
      </c>
      <c r="O2552" t="s">
        <v>5641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>
        <v>1004870.21669314</v>
      </c>
      <c r="AC2552" s="1">
        <v>42386.828518915303</v>
      </c>
      <c r="AD2552" s="1">
        <v>584536.00224053499</v>
      </c>
      <c r="AE2552" s="1">
        <v>726649.12717687897</v>
      </c>
      <c r="AF2552" s="1">
        <v>0</v>
      </c>
      <c r="AG2552" s="1"/>
      <c r="AH2552" s="1"/>
      <c r="AI2552" s="1">
        <v>823030.70223015395</v>
      </c>
      <c r="AJ2552" s="1">
        <v>407066.91286464297</v>
      </c>
      <c r="AK2552" s="1">
        <v>3378.9274142088698</v>
      </c>
      <c r="AL2552" s="1">
        <v>1192122.25</v>
      </c>
      <c r="AM2552" s="1">
        <v>13346.3675731847</v>
      </c>
    </row>
    <row r="2553" spans="1:39" x14ac:dyDescent="0.3">
      <c r="A2553" t="str">
        <f t="shared" si="429"/>
        <v>R&amp;D</v>
      </c>
      <c r="B2553" t="str">
        <f t="shared" si="430"/>
        <v>Z2HB</v>
      </c>
      <c r="C2553" t="str">
        <f t="shared" si="431"/>
        <v>REPAIR OR ALTERATION OF GOVERNMENT-OWNED GOVERNMENT-OPERATED (GOGO) R&amp;D FACILITIES</v>
      </c>
      <c r="D2553" s="1">
        <f t="shared" si="432"/>
        <v>75594.0551943358</v>
      </c>
      <c r="E2553" s="1">
        <f t="shared" si="433"/>
        <v>4879204.5398709197</v>
      </c>
      <c r="F2553" s="1">
        <f t="shared" si="434"/>
        <v>4649520.3594000004</v>
      </c>
      <c r="G2553" s="1">
        <f t="shared" si="435"/>
        <v>701468.21637296595</v>
      </c>
      <c r="H2553" s="2">
        <f t="shared" si="436"/>
        <v>-4.7074103697443137E-2</v>
      </c>
      <c r="I2553" s="2">
        <f t="shared" si="437"/>
        <v>60.506428613296372</v>
      </c>
      <c r="J2553" s="2">
        <f t="shared" si="438"/>
        <v>0.15086894177262775</v>
      </c>
      <c r="K2553" s="2">
        <f t="shared" si="439"/>
        <v>5.8383316272338254E-5</v>
      </c>
      <c r="L2553" s="2">
        <f>AM2553/SUM(AM1:AM$2583)</f>
        <v>1.3771812596614499E-5</v>
      </c>
      <c r="M2553" t="s">
        <v>36</v>
      </c>
      <c r="N2553" t="s">
        <v>5642</v>
      </c>
      <c r="O2553" t="s">
        <v>5643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>
        <v>401741.98970159201</v>
      </c>
      <c r="AD2553" s="1">
        <v>2150505.1546072802</v>
      </c>
      <c r="AE2553" s="1">
        <v>75594.0551943358</v>
      </c>
      <c r="AF2553" s="1">
        <v>6367383.0446001701</v>
      </c>
      <c r="AG2553" s="1">
        <v>456004.50964738498</v>
      </c>
      <c r="AH2553" s="1">
        <v>1742884.6743759799</v>
      </c>
      <c r="AI2553" s="1">
        <v>796370.56938621204</v>
      </c>
      <c r="AJ2553" s="1">
        <v>1177286.34740393</v>
      </c>
      <c r="AK2553" s="1">
        <v>4879204.5398709197</v>
      </c>
      <c r="AL2553" s="1">
        <v>4649520.3594000004</v>
      </c>
      <c r="AM2553" s="1">
        <v>701468.21637296595</v>
      </c>
    </row>
    <row r="2554" spans="1:39" x14ac:dyDescent="0.3">
      <c r="A2554" t="str">
        <f t="shared" si="429"/>
        <v>R&amp;D</v>
      </c>
      <c r="B2554" t="str">
        <f t="shared" si="430"/>
        <v>Z2HC</v>
      </c>
      <c r="C2554" t="str">
        <f t="shared" si="431"/>
        <v>REPAIR OR ALTERATION OF GOVERNMENT-OWNED CONTRACTOR-OPERATED (GOCO) ENVIRONMENTAL LABORATORIES</v>
      </c>
      <c r="D2554" s="1">
        <f t="shared" si="432"/>
        <v>4870328.6003196295</v>
      </c>
      <c r="E2554" s="1">
        <f t="shared" si="433"/>
        <v>623023.62718400103</v>
      </c>
      <c r="F2554" s="1">
        <f t="shared" si="434"/>
        <v>9480976.3320000004</v>
      </c>
      <c r="G2554" s="1">
        <f t="shared" si="435"/>
        <v>73526.409473909895</v>
      </c>
      <c r="H2554" s="2">
        <f t="shared" si="436"/>
        <v>14.217683436586476</v>
      </c>
      <c r="I2554" s="2">
        <f t="shared" si="437"/>
        <v>0.9466810373693848</v>
      </c>
      <c r="J2554" s="2">
        <f t="shared" si="438"/>
        <v>7.7551516741735807E-3</v>
      </c>
      <c r="K2554" s="2">
        <f t="shared" si="439"/>
        <v>1.1905117022288728E-4</v>
      </c>
      <c r="L2554" s="2">
        <f>AM2554/SUM(AM1:AM$2583)</f>
        <v>1.4435321637413143E-6</v>
      </c>
      <c r="M2554" t="s">
        <v>36</v>
      </c>
      <c r="N2554" t="s">
        <v>5644</v>
      </c>
      <c r="O2554" t="s">
        <v>5645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>
        <v>7540.6883985612403</v>
      </c>
      <c r="AC2554" s="1"/>
      <c r="AD2554" s="1"/>
      <c r="AE2554" s="1">
        <v>4870328.6003196295</v>
      </c>
      <c r="AF2554" s="1">
        <v>10615559.441158401</v>
      </c>
      <c r="AG2554" s="1">
        <v>23301853.559638798</v>
      </c>
      <c r="AH2554" s="1">
        <v>32270701.081440099</v>
      </c>
      <c r="AI2554" s="1">
        <v>11298546.3689766</v>
      </c>
      <c r="AJ2554" s="1">
        <v>-534011.68956664798</v>
      </c>
      <c r="AK2554" s="1">
        <v>623023.62718400103</v>
      </c>
      <c r="AL2554" s="1">
        <v>9480976.3320000004</v>
      </c>
      <c r="AM2554" s="1">
        <v>73526.409473909895</v>
      </c>
    </row>
    <row r="2555" spans="1:39" x14ac:dyDescent="0.3">
      <c r="A2555" t="str">
        <f t="shared" si="429"/>
        <v>R&amp;D</v>
      </c>
      <c r="B2555" t="str">
        <f t="shared" si="430"/>
        <v>Z2HZ</v>
      </c>
      <c r="C2555" t="str">
        <f t="shared" si="431"/>
        <v>REPAIR OR ALTERATION OF GOVERNMENT-OWNED GOVERNMENT-OPERATED (GOGO) ENVIRONMENTAL LABORATORIES</v>
      </c>
      <c r="D2555" s="1">
        <f t="shared" si="432"/>
        <v>122223.70708500101</v>
      </c>
      <c r="E2555" s="1">
        <f t="shared" si="433"/>
        <v>14014857.535777001</v>
      </c>
      <c r="F2555" s="1">
        <f t="shared" si="434"/>
        <v>5088181.3241999997</v>
      </c>
      <c r="G2555" s="1">
        <f t="shared" si="435"/>
        <v>-147077.24505665799</v>
      </c>
      <c r="H2555" s="2">
        <f t="shared" si="436"/>
        <v>-0.63694377119346823</v>
      </c>
      <c r="I2555" s="2">
        <f t="shared" si="437"/>
        <v>40.63006871213129</v>
      </c>
      <c r="J2555" s="2">
        <f t="shared" si="438"/>
        <v>-2.8905661116505617E-2</v>
      </c>
      <c r="K2555" s="2">
        <f t="shared" si="439"/>
        <v>6.3891514938996488E-5</v>
      </c>
      <c r="L2555" s="2">
        <f>AM2555/SUM(AM1:AM$2583)</f>
        <v>-2.887543881346271E-6</v>
      </c>
      <c r="M2555" t="s">
        <v>36</v>
      </c>
      <c r="N2555" t="s">
        <v>5646</v>
      </c>
      <c r="O2555" t="s">
        <v>5647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>
        <v>473610.82066738303</v>
      </c>
      <c r="AD2555" s="1">
        <v>176053.88881970299</v>
      </c>
      <c r="AE2555" s="1">
        <v>122223.70708500101</v>
      </c>
      <c r="AF2555" s="1">
        <v>0</v>
      </c>
      <c r="AG2555" s="1"/>
      <c r="AH2555" s="1"/>
      <c r="AI2555" s="1">
        <v>4223869.3995022196</v>
      </c>
      <c r="AJ2555" s="1">
        <v>4974061.2248406298</v>
      </c>
      <c r="AK2555" s="1">
        <v>14014857.535777001</v>
      </c>
      <c r="AL2555" s="1">
        <v>5088181.3241999997</v>
      </c>
      <c r="AM2555" s="1">
        <v>-147077.24505665799</v>
      </c>
    </row>
    <row r="2556" spans="1:39" x14ac:dyDescent="0.3">
      <c r="A2556" t="str">
        <f t="shared" si="429"/>
        <v>Ships</v>
      </c>
      <c r="B2556" t="str">
        <f t="shared" si="430"/>
        <v>1905</v>
      </c>
      <c r="C2556" t="str">
        <f t="shared" si="431"/>
        <v>COMBAT SHIPS AND LANDING VESSELS</v>
      </c>
      <c r="D2556" s="1">
        <f t="shared" si="432"/>
        <v>0</v>
      </c>
      <c r="E2556" s="1">
        <f t="shared" si="433"/>
        <v>0</v>
      </c>
      <c r="F2556" s="1">
        <f t="shared" si="434"/>
        <v>0</v>
      </c>
      <c r="G2556" s="1">
        <f t="shared" si="435"/>
        <v>0</v>
      </c>
      <c r="H2556" s="2" t="e">
        <f t="shared" si="436"/>
        <v>#DIV/0!</v>
      </c>
      <c r="I2556" s="2" t="e">
        <f t="shared" si="437"/>
        <v>#DIV/0!</v>
      </c>
      <c r="J2556" s="2" t="e">
        <f t="shared" si="438"/>
        <v>#DIV/0!</v>
      </c>
      <c r="K2556" s="2">
        <f t="shared" si="439"/>
        <v>0</v>
      </c>
      <c r="L2556" s="2">
        <f>AM2556/SUM(AM1:AM$2583)</f>
        <v>0</v>
      </c>
      <c r="M2556" t="s">
        <v>5648</v>
      </c>
      <c r="N2556" t="s">
        <v>5649</v>
      </c>
      <c r="O2556" t="s">
        <v>5650</v>
      </c>
      <c r="P2556" s="1"/>
      <c r="Q2556" s="1"/>
      <c r="R2556" s="1"/>
      <c r="S2556" s="1"/>
      <c r="T2556" s="1"/>
      <c r="U2556" s="1"/>
      <c r="V2556" s="1">
        <v>174263.51939536299</v>
      </c>
      <c r="W2556" s="1">
        <v>0</v>
      </c>
      <c r="X2556" s="1"/>
      <c r="Y2556" s="1"/>
      <c r="Z2556" s="1"/>
      <c r="AA2556" s="1"/>
      <c r="AB2556" s="1"/>
      <c r="AC2556" s="1"/>
      <c r="AD2556" s="1"/>
      <c r="AE2556" s="1"/>
      <c r="AF2556" s="1">
        <v>19950.138001007999</v>
      </c>
      <c r="AG2556" s="1"/>
      <c r="AH2556" s="1"/>
      <c r="AI2556" s="1"/>
      <c r="AJ2556" s="1">
        <v>250342.51821630899</v>
      </c>
      <c r="AK2556" s="1"/>
      <c r="AL2556" s="1"/>
      <c r="AM2556" s="1"/>
    </row>
    <row r="2557" spans="1:39" x14ac:dyDescent="0.3">
      <c r="A2557" t="str">
        <f t="shared" si="429"/>
        <v>Ships</v>
      </c>
      <c r="B2557" t="str">
        <f t="shared" si="430"/>
        <v>1907</v>
      </c>
      <c r="C2557" t="str">
        <f t="shared" si="431"/>
        <v>LANDING CRAFT</v>
      </c>
      <c r="D2557" s="1">
        <f t="shared" si="432"/>
        <v>0</v>
      </c>
      <c r="E2557" s="1">
        <f t="shared" si="433"/>
        <v>0</v>
      </c>
      <c r="F2557" s="1">
        <f t="shared" si="434"/>
        <v>0</v>
      </c>
      <c r="G2557" s="1">
        <f t="shared" si="435"/>
        <v>0</v>
      </c>
      <c r="H2557" s="2" t="e">
        <f t="shared" si="436"/>
        <v>#DIV/0!</v>
      </c>
      <c r="I2557" s="2" t="e">
        <f t="shared" si="437"/>
        <v>#DIV/0!</v>
      </c>
      <c r="J2557" s="2" t="e">
        <f t="shared" si="438"/>
        <v>#DIV/0!</v>
      </c>
      <c r="K2557" s="2">
        <f t="shared" si="439"/>
        <v>0</v>
      </c>
      <c r="L2557" s="2">
        <f>AM2557/SUM(AM1:AM$2583)</f>
        <v>0</v>
      </c>
      <c r="M2557" t="s">
        <v>5648</v>
      </c>
      <c r="N2557" t="s">
        <v>5651</v>
      </c>
      <c r="O2557" t="s">
        <v>5652</v>
      </c>
      <c r="P2557" s="1"/>
      <c r="Q2557" s="1"/>
      <c r="R2557" s="1"/>
      <c r="S2557" s="1"/>
      <c r="T2557" s="1">
        <v>837614.48477620701</v>
      </c>
      <c r="U2557" s="1"/>
      <c r="V2557" s="1">
        <v>290907.108099762</v>
      </c>
      <c r="W2557" s="1">
        <v>0</v>
      </c>
      <c r="X2557" s="1"/>
      <c r="Y2557" s="1"/>
      <c r="Z2557" s="1"/>
      <c r="AA2557" s="1">
        <v>308235.17477758601</v>
      </c>
      <c r="AB2557" s="1">
        <v>0</v>
      </c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</row>
    <row r="2558" spans="1:39" x14ac:dyDescent="0.3">
      <c r="A2558" t="str">
        <f t="shared" si="429"/>
        <v>Ships</v>
      </c>
      <c r="B2558" t="str">
        <f t="shared" si="430"/>
        <v>1910</v>
      </c>
      <c r="C2558" t="str">
        <f t="shared" si="431"/>
        <v>TRANSPORT VESSELS, PASSENGER AND TROOP</v>
      </c>
      <c r="D2558" s="1">
        <f t="shared" si="432"/>
        <v>11208.8375143213</v>
      </c>
      <c r="E2558" s="1">
        <f t="shared" si="433"/>
        <v>0</v>
      </c>
      <c r="F2558" s="1">
        <f t="shared" si="434"/>
        <v>0</v>
      </c>
      <c r="G2558" s="1">
        <f t="shared" si="435"/>
        <v>22012.712798987701</v>
      </c>
      <c r="H2558" s="2" t="e">
        <f t="shared" si="436"/>
        <v>#DIV/0!</v>
      </c>
      <c r="I2558" s="2">
        <f t="shared" si="437"/>
        <v>-1</v>
      </c>
      <c r="J2558" s="2" t="e">
        <f t="shared" si="438"/>
        <v>#DIV/0!</v>
      </c>
      <c r="K2558" s="2">
        <f t="shared" si="439"/>
        <v>0</v>
      </c>
      <c r="L2558" s="2">
        <f>AM2558/SUM(AM1:AM$2583)</f>
        <v>4.321720476207158E-7</v>
      </c>
      <c r="M2558" t="s">
        <v>5648</v>
      </c>
      <c r="N2558" t="s">
        <v>5653</v>
      </c>
      <c r="O2558" t="s">
        <v>5654</v>
      </c>
      <c r="P2558" s="1"/>
      <c r="Q2558" s="1"/>
      <c r="R2558" s="1"/>
      <c r="S2558" s="1">
        <v>260843.027108999</v>
      </c>
      <c r="T2558" s="1">
        <v>95799.618684674104</v>
      </c>
      <c r="U2558" s="1">
        <v>484259.53462436399</v>
      </c>
      <c r="V2558" s="1">
        <v>4734.0843763855701</v>
      </c>
      <c r="W2558" s="1">
        <v>14819.296519257799</v>
      </c>
      <c r="X2558" s="1">
        <v>73577.138532108394</v>
      </c>
      <c r="Y2558" s="1">
        <v>21550.525616024599</v>
      </c>
      <c r="Z2558" s="1">
        <v>24215.139084026901</v>
      </c>
      <c r="AA2558" s="1"/>
      <c r="AB2558" s="1">
        <v>154584.11217050499</v>
      </c>
      <c r="AC2558" s="1">
        <v>0</v>
      </c>
      <c r="AD2558" s="1"/>
      <c r="AE2558" s="1">
        <v>11208.8375143213</v>
      </c>
      <c r="AF2558" s="1">
        <v>91745.941104558893</v>
      </c>
      <c r="AG2558" s="1"/>
      <c r="AH2558" s="1"/>
      <c r="AI2558" s="1"/>
      <c r="AJ2558" s="1"/>
      <c r="AK2558" s="1">
        <v>0</v>
      </c>
      <c r="AL2558" s="1"/>
      <c r="AM2558" s="1">
        <v>22012.712798987701</v>
      </c>
    </row>
    <row r="2559" spans="1:39" x14ac:dyDescent="0.3">
      <c r="A2559" t="str">
        <f t="shared" si="429"/>
        <v>Ships</v>
      </c>
      <c r="B2559" t="str">
        <f t="shared" si="430"/>
        <v>1915</v>
      </c>
      <c r="C2559" t="str">
        <f t="shared" si="431"/>
        <v>CARGO AND TANKER VESSELS</v>
      </c>
      <c r="D2559" s="1">
        <f t="shared" si="432"/>
        <v>17922.649195276699</v>
      </c>
      <c r="E2559" s="1">
        <f t="shared" si="433"/>
        <v>0</v>
      </c>
      <c r="F2559" s="1">
        <f t="shared" si="434"/>
        <v>0</v>
      </c>
      <c r="G2559" s="1">
        <f t="shared" si="435"/>
        <v>0</v>
      </c>
      <c r="H2559" s="2" t="e">
        <f t="shared" si="436"/>
        <v>#DIV/0!</v>
      </c>
      <c r="I2559" s="2">
        <f t="shared" si="437"/>
        <v>-1</v>
      </c>
      <c r="J2559" s="2" t="e">
        <f t="shared" si="438"/>
        <v>#DIV/0!</v>
      </c>
      <c r="K2559" s="2">
        <f t="shared" si="439"/>
        <v>0</v>
      </c>
      <c r="L2559" s="2">
        <f>AM2559/SUM(AM1:AM$2583)</f>
        <v>0</v>
      </c>
      <c r="M2559" t="s">
        <v>5648</v>
      </c>
      <c r="N2559" t="s">
        <v>5655</v>
      </c>
      <c r="O2559" t="s">
        <v>5656</v>
      </c>
      <c r="P2559" s="1"/>
      <c r="Q2559" s="1"/>
      <c r="R2559" s="1"/>
      <c r="S2559" s="1"/>
      <c r="T2559" s="1"/>
      <c r="U2559" s="1"/>
      <c r="V2559" s="1">
        <v>7398.9292734295504</v>
      </c>
      <c r="W2559" s="1"/>
      <c r="X2559" s="1"/>
      <c r="Y2559" s="1"/>
      <c r="Z2559" s="1"/>
      <c r="AA2559" s="1"/>
      <c r="AB2559" s="1">
        <v>224155.39995723101</v>
      </c>
      <c r="AC2559" s="1"/>
      <c r="AD2559" s="1"/>
      <c r="AE2559" s="1">
        <v>17922.649195276699</v>
      </c>
      <c r="AF2559" s="1"/>
      <c r="AG2559" s="1"/>
      <c r="AH2559" s="1"/>
      <c r="AI2559" s="1"/>
      <c r="AJ2559" s="1"/>
      <c r="AK2559" s="1"/>
      <c r="AL2559" s="1"/>
      <c r="AM2559" s="1"/>
    </row>
    <row r="2560" spans="1:39" x14ac:dyDescent="0.3">
      <c r="A2560" t="str">
        <f t="shared" si="429"/>
        <v>Ships</v>
      </c>
      <c r="B2560" t="str">
        <f t="shared" si="430"/>
        <v>1920</v>
      </c>
      <c r="C2560" t="str">
        <f t="shared" si="431"/>
        <v>FISHING VESSELS</v>
      </c>
      <c r="D2560" s="1">
        <f t="shared" si="432"/>
        <v>9203.5409793612198</v>
      </c>
      <c r="E2560" s="1">
        <f t="shared" si="433"/>
        <v>0</v>
      </c>
      <c r="F2560" s="1">
        <f t="shared" si="434"/>
        <v>0</v>
      </c>
      <c r="G2560" s="1">
        <f t="shared" si="435"/>
        <v>0</v>
      </c>
      <c r="H2560" s="2" t="e">
        <f t="shared" si="436"/>
        <v>#DIV/0!</v>
      </c>
      <c r="I2560" s="2">
        <f t="shared" si="437"/>
        <v>-1</v>
      </c>
      <c r="J2560" s="2" t="e">
        <f t="shared" si="438"/>
        <v>#DIV/0!</v>
      </c>
      <c r="K2560" s="2">
        <f t="shared" si="439"/>
        <v>0</v>
      </c>
      <c r="L2560" s="2">
        <f>AM2560/SUM(AM1:AM$2583)</f>
        <v>0</v>
      </c>
      <c r="M2560" t="s">
        <v>5648</v>
      </c>
      <c r="N2560" t="s">
        <v>5657</v>
      </c>
      <c r="O2560" t="s">
        <v>5658</v>
      </c>
      <c r="P2560" s="1"/>
      <c r="Q2560" s="1"/>
      <c r="R2560" s="1"/>
      <c r="S2560" s="1"/>
      <c r="T2560" s="1"/>
      <c r="U2560" s="1"/>
      <c r="V2560" s="1"/>
      <c r="W2560" s="1"/>
      <c r="X2560" s="1">
        <v>43989.520464518799</v>
      </c>
      <c r="Y2560" s="1">
        <v>577855.46509405703</v>
      </c>
      <c r="Z2560" s="1"/>
      <c r="AA2560" s="1">
        <v>378111.87793290702</v>
      </c>
      <c r="AB2560" s="1"/>
      <c r="AC2560" s="1">
        <v>75975.994074050497</v>
      </c>
      <c r="AD2560" s="1">
        <v>18683.256265912201</v>
      </c>
      <c r="AE2560" s="1">
        <v>9203.5409793612198</v>
      </c>
      <c r="AF2560" s="1">
        <v>56829.094684494899</v>
      </c>
      <c r="AG2560" s="1">
        <v>66369.515537834799</v>
      </c>
      <c r="AH2560" s="1"/>
      <c r="AI2560" s="1"/>
      <c r="AJ2560" s="1"/>
      <c r="AK2560" s="1"/>
      <c r="AL2560" s="1"/>
      <c r="AM2560" s="1"/>
    </row>
    <row r="2561" spans="1:39" x14ac:dyDescent="0.3">
      <c r="A2561" t="str">
        <f t="shared" ref="A2561:A2584" si="440">M2561</f>
        <v>Ships</v>
      </c>
      <c r="B2561" t="str">
        <f t="shared" ref="B2561:B2584" si="441">N2561</f>
        <v>1921</v>
      </c>
      <c r="C2561" t="str">
        <f t="shared" ref="C2561:C2584" si="442">O2561</f>
        <v>TUGS AND TOWBOATS</v>
      </c>
      <c r="D2561" s="1">
        <f t="shared" ref="D2561:D2584" si="443">AE2561</f>
        <v>0</v>
      </c>
      <c r="E2561" s="1">
        <f t="shared" ref="E2561:E2584" si="444">AK2561</f>
        <v>0</v>
      </c>
      <c r="F2561" s="1">
        <f t="shared" ref="F2561:F2584" si="445">AL2561</f>
        <v>0</v>
      </c>
      <c r="G2561" s="1">
        <f t="shared" ref="G2561:G2584" si="446">AM2561</f>
        <v>0</v>
      </c>
      <c r="H2561" s="2" t="e">
        <f t="shared" si="436"/>
        <v>#DIV/0!</v>
      </c>
      <c r="I2561" s="2" t="e">
        <f t="shared" si="437"/>
        <v>#DIV/0!</v>
      </c>
      <c r="J2561" s="2" t="e">
        <f t="shared" si="438"/>
        <v>#DIV/0!</v>
      </c>
      <c r="K2561" s="2">
        <f t="shared" si="439"/>
        <v>0</v>
      </c>
      <c r="L2561" s="2">
        <f>AM2561/SUM(AM1:AM$2583)</f>
        <v>0</v>
      </c>
      <c r="M2561" t="s">
        <v>5648</v>
      </c>
      <c r="N2561" t="s">
        <v>5659</v>
      </c>
      <c r="O2561" t="s">
        <v>5660</v>
      </c>
      <c r="P2561" s="1"/>
      <c r="Q2561" s="1"/>
      <c r="R2561" s="1"/>
      <c r="S2561" s="1"/>
      <c r="T2561" s="1"/>
      <c r="U2561" s="1">
        <v>11540.575720806</v>
      </c>
      <c r="V2561" s="1"/>
      <c r="W2561" s="1">
        <v>13208.0892576599</v>
      </c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</row>
    <row r="2562" spans="1:39" x14ac:dyDescent="0.3">
      <c r="A2562" t="str">
        <f t="shared" si="440"/>
        <v>Ships</v>
      </c>
      <c r="B2562" t="str">
        <f t="shared" si="441"/>
        <v>1922</v>
      </c>
      <c r="C2562" t="str">
        <f t="shared" si="442"/>
        <v>Fire Boats</v>
      </c>
      <c r="D2562" s="1">
        <f t="shared" si="443"/>
        <v>0</v>
      </c>
      <c r="E2562" s="1">
        <f t="shared" si="444"/>
        <v>0</v>
      </c>
      <c r="F2562" s="1">
        <f t="shared" si="445"/>
        <v>0</v>
      </c>
      <c r="G2562" s="1">
        <f t="shared" si="446"/>
        <v>0</v>
      </c>
      <c r="H2562" s="2" t="e">
        <f t="shared" ref="H2562:H2584" si="447">AL2562/AK2562-1</f>
        <v>#DIV/0!</v>
      </c>
      <c r="I2562" s="2" t="e">
        <f t="shared" ref="I2562:I2584" si="448">AL2562/AE2562-1</f>
        <v>#DIV/0!</v>
      </c>
      <c r="J2562" s="2" t="e">
        <f t="shared" ref="J2562:J2584" si="449">AM2562/AL2562</f>
        <v>#DIV/0!</v>
      </c>
      <c r="K2562" s="2">
        <f t="shared" ref="K2562:K2583" si="450">AL2562/SUM(AL$1:AL$2583)</f>
        <v>0</v>
      </c>
      <c r="L2562" s="2">
        <f>AM2562/SUM(AM1:AM$2583)</f>
        <v>0</v>
      </c>
      <c r="M2562" t="s">
        <v>5648</v>
      </c>
      <c r="N2562" t="s">
        <v>5661</v>
      </c>
      <c r="O2562" t="s">
        <v>5662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>
        <v>785684.93590580998</v>
      </c>
      <c r="AA2562" s="1">
        <v>0</v>
      </c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</row>
    <row r="2563" spans="1:39" x14ac:dyDescent="0.3">
      <c r="A2563" t="str">
        <f t="shared" si="440"/>
        <v>Ships</v>
      </c>
      <c r="B2563" t="str">
        <f t="shared" si="441"/>
        <v>1923</v>
      </c>
      <c r="C2563" t="str">
        <f t="shared" si="442"/>
        <v>ICE BREAKERS</v>
      </c>
      <c r="D2563" s="1">
        <f t="shared" si="443"/>
        <v>0</v>
      </c>
      <c r="E2563" s="1">
        <f t="shared" si="444"/>
        <v>0</v>
      </c>
      <c r="F2563" s="1">
        <f t="shared" si="445"/>
        <v>0</v>
      </c>
      <c r="G2563" s="1">
        <f t="shared" si="446"/>
        <v>0</v>
      </c>
      <c r="H2563" s="2" t="e">
        <f t="shared" si="447"/>
        <v>#DIV/0!</v>
      </c>
      <c r="I2563" s="2" t="e">
        <f t="shared" si="448"/>
        <v>#DIV/0!</v>
      </c>
      <c r="J2563" s="2" t="e">
        <f t="shared" si="449"/>
        <v>#DIV/0!</v>
      </c>
      <c r="K2563" s="2">
        <f t="shared" si="450"/>
        <v>0</v>
      </c>
      <c r="L2563" s="2">
        <f>AM2563/SUM(AM1:AM$2583)</f>
        <v>0</v>
      </c>
      <c r="M2563" t="s">
        <v>5648</v>
      </c>
      <c r="N2563" t="s">
        <v>5663</v>
      </c>
      <c r="O2563" t="s">
        <v>5664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>
        <v>133772.382507409</v>
      </c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</row>
    <row r="2564" spans="1:39" x14ac:dyDescent="0.3">
      <c r="A2564" t="str">
        <f t="shared" si="440"/>
        <v>Ships</v>
      </c>
      <c r="B2564" t="str">
        <f t="shared" si="441"/>
        <v>1925</v>
      </c>
      <c r="C2564" t="str">
        <f t="shared" si="442"/>
        <v>SPECIAL SERVICE VESSELS</v>
      </c>
      <c r="D2564" s="1">
        <f t="shared" si="443"/>
        <v>308897.330291675</v>
      </c>
      <c r="E2564" s="1">
        <f t="shared" si="444"/>
        <v>0</v>
      </c>
      <c r="F2564" s="1">
        <f t="shared" si="445"/>
        <v>244400</v>
      </c>
      <c r="G2564" s="1">
        <f t="shared" si="446"/>
        <v>0</v>
      </c>
      <c r="H2564" s="2" t="e">
        <f t="shared" si="447"/>
        <v>#DIV/0!</v>
      </c>
      <c r="I2564" s="2">
        <f t="shared" si="448"/>
        <v>-0.20879860059254529</v>
      </c>
      <c r="J2564" s="2">
        <f t="shared" si="449"/>
        <v>0</v>
      </c>
      <c r="K2564" s="2">
        <f t="shared" si="450"/>
        <v>3.068893432870311E-6</v>
      </c>
      <c r="L2564" s="2">
        <f>AM2564/SUM(AM1:AM$2583)</f>
        <v>0</v>
      </c>
      <c r="M2564" t="s">
        <v>5648</v>
      </c>
      <c r="N2564" t="s">
        <v>5665</v>
      </c>
      <c r="O2564" t="s">
        <v>5666</v>
      </c>
      <c r="P2564" s="1">
        <v>57584.6189737733</v>
      </c>
      <c r="Q2564" s="1"/>
      <c r="R2564" s="1">
        <v>220140.67270849401</v>
      </c>
      <c r="S2564" s="1"/>
      <c r="T2564" s="1">
        <v>252642.41405995199</v>
      </c>
      <c r="U2564" s="1">
        <v>462564.29170063703</v>
      </c>
      <c r="V2564" s="1">
        <v>636038.07750175695</v>
      </c>
      <c r="W2564" s="1">
        <v>0</v>
      </c>
      <c r="X2564" s="1"/>
      <c r="Y2564" s="1">
        <v>143417.41871969</v>
      </c>
      <c r="Z2564" s="1">
        <v>181215.968933422</v>
      </c>
      <c r="AA2564" s="1">
        <v>347166.95182950899</v>
      </c>
      <c r="AB2564" s="1">
        <v>324653.93277450599</v>
      </c>
      <c r="AC2564" s="1">
        <v>-61029.316252943201</v>
      </c>
      <c r="AD2564" s="1">
        <v>34375.9783308197</v>
      </c>
      <c r="AE2564" s="1">
        <v>308897.330291675</v>
      </c>
      <c r="AF2564" s="1">
        <v>37171.464617909704</v>
      </c>
      <c r="AG2564" s="1">
        <v>54286.640723131</v>
      </c>
      <c r="AH2564" s="1">
        <v>75920.566941610305</v>
      </c>
      <c r="AI2564" s="1">
        <v>130501.817106398</v>
      </c>
      <c r="AJ2564" s="1"/>
      <c r="AK2564" s="1"/>
      <c r="AL2564" s="1">
        <v>244400</v>
      </c>
      <c r="AM2564" s="1"/>
    </row>
    <row r="2565" spans="1:39" x14ac:dyDescent="0.3">
      <c r="A2565" t="str">
        <f t="shared" si="440"/>
        <v>Ships</v>
      </c>
      <c r="B2565" t="str">
        <f t="shared" si="441"/>
        <v>1926</v>
      </c>
      <c r="C2565" t="str">
        <f t="shared" si="442"/>
        <v>Lightships</v>
      </c>
      <c r="D2565" s="1">
        <f t="shared" si="443"/>
        <v>0</v>
      </c>
      <c r="E2565" s="1">
        <f t="shared" si="444"/>
        <v>0</v>
      </c>
      <c r="F2565" s="1">
        <f t="shared" si="445"/>
        <v>0</v>
      </c>
      <c r="G2565" s="1">
        <f t="shared" si="446"/>
        <v>0</v>
      </c>
      <c r="H2565" s="2" t="e">
        <f t="shared" si="447"/>
        <v>#DIV/0!</v>
      </c>
      <c r="I2565" s="2" t="e">
        <f t="shared" si="448"/>
        <v>#DIV/0!</v>
      </c>
      <c r="J2565" s="2" t="e">
        <f t="shared" si="449"/>
        <v>#DIV/0!</v>
      </c>
      <c r="K2565" s="2">
        <f t="shared" si="450"/>
        <v>0</v>
      </c>
      <c r="L2565" s="2">
        <f>AM2565/SUM(AM1:AM$2583)</f>
        <v>0</v>
      </c>
      <c r="M2565" t="s">
        <v>5648</v>
      </c>
      <c r="N2565" t="s">
        <v>5667</v>
      </c>
      <c r="O2565" t="s">
        <v>5668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>
        <v>84439050.348738804</v>
      </c>
      <c r="AB2565" s="1">
        <v>64330434.559772797</v>
      </c>
      <c r="AC2565" s="1">
        <v>0</v>
      </c>
      <c r="AD2565" s="1"/>
      <c r="AE2565" s="1"/>
      <c r="AF2565" s="1">
        <v>-3297430.1670922898</v>
      </c>
      <c r="AG2565" s="1"/>
      <c r="AH2565" s="1"/>
      <c r="AI2565" s="1"/>
      <c r="AJ2565" s="1"/>
      <c r="AK2565" s="1"/>
      <c r="AL2565" s="1"/>
      <c r="AM2565" s="1"/>
    </row>
    <row r="2566" spans="1:39" x14ac:dyDescent="0.3">
      <c r="A2566" t="str">
        <f t="shared" si="440"/>
        <v>Ships</v>
      </c>
      <c r="B2566" t="str">
        <f t="shared" si="441"/>
        <v>1929</v>
      </c>
      <c r="C2566" t="str">
        <f t="shared" si="442"/>
        <v>RESCUE VESSELS</v>
      </c>
      <c r="D2566" s="1">
        <f t="shared" si="443"/>
        <v>0</v>
      </c>
      <c r="E2566" s="1">
        <f t="shared" si="444"/>
        <v>0</v>
      </c>
      <c r="F2566" s="1">
        <f t="shared" si="445"/>
        <v>0</v>
      </c>
      <c r="G2566" s="1">
        <f t="shared" si="446"/>
        <v>0</v>
      </c>
      <c r="H2566" s="2" t="e">
        <f t="shared" si="447"/>
        <v>#DIV/0!</v>
      </c>
      <c r="I2566" s="2" t="e">
        <f t="shared" si="448"/>
        <v>#DIV/0!</v>
      </c>
      <c r="J2566" s="2" t="e">
        <f t="shared" si="449"/>
        <v>#DIV/0!</v>
      </c>
      <c r="K2566" s="2">
        <f t="shared" si="450"/>
        <v>0</v>
      </c>
      <c r="L2566" s="2">
        <f>AM2566/SUM(AM1:AM$2583)</f>
        <v>0</v>
      </c>
      <c r="M2566" t="s">
        <v>5648</v>
      </c>
      <c r="N2566" t="s">
        <v>5669</v>
      </c>
      <c r="O2566" t="s">
        <v>5670</v>
      </c>
      <c r="P2566" s="1"/>
      <c r="Q2566" s="1"/>
      <c r="R2566" s="1"/>
      <c r="S2566" s="1"/>
      <c r="T2566" s="1">
        <v>10422.767656100699</v>
      </c>
      <c r="U2566" s="1">
        <v>4879.5529067205798</v>
      </c>
      <c r="V2566" s="1">
        <v>86510.987853878803</v>
      </c>
      <c r="W2566" s="1">
        <v>180230.67850321901</v>
      </c>
      <c r="X2566" s="1">
        <v>1776295.3204517299</v>
      </c>
      <c r="Y2566" s="1">
        <v>558639.27246965002</v>
      </c>
      <c r="Z2566" s="1">
        <v>120578.132332432</v>
      </c>
      <c r="AA2566" s="1">
        <v>218902.75957397901</v>
      </c>
      <c r="AB2566" s="1">
        <v>316015.72715087398</v>
      </c>
      <c r="AC2566" s="1">
        <v>-1260.1285676417001</v>
      </c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</row>
    <row r="2567" spans="1:39" x14ac:dyDescent="0.3">
      <c r="A2567" t="str">
        <f t="shared" si="440"/>
        <v>Ships</v>
      </c>
      <c r="B2567" t="str">
        <f t="shared" si="441"/>
        <v>1930</v>
      </c>
      <c r="C2567" t="str">
        <f t="shared" si="442"/>
        <v>BARGES AND LIGHTERS, CARGO</v>
      </c>
      <c r="D2567" s="1">
        <f t="shared" si="443"/>
        <v>0</v>
      </c>
      <c r="E2567" s="1">
        <f t="shared" si="444"/>
        <v>0</v>
      </c>
      <c r="F2567" s="1">
        <f t="shared" si="445"/>
        <v>0</v>
      </c>
      <c r="G2567" s="1">
        <f t="shared" si="446"/>
        <v>0</v>
      </c>
      <c r="H2567" s="2" t="e">
        <f t="shared" si="447"/>
        <v>#DIV/0!</v>
      </c>
      <c r="I2567" s="2" t="e">
        <f t="shared" si="448"/>
        <v>#DIV/0!</v>
      </c>
      <c r="J2567" s="2" t="e">
        <f t="shared" si="449"/>
        <v>#DIV/0!</v>
      </c>
      <c r="K2567" s="2">
        <f t="shared" si="450"/>
        <v>0</v>
      </c>
      <c r="L2567" s="2">
        <f>AM2567/SUM(AM1:AM$2583)</f>
        <v>0</v>
      </c>
      <c r="M2567" t="s">
        <v>5648</v>
      </c>
      <c r="N2567" t="s">
        <v>5671</v>
      </c>
      <c r="O2567" t="s">
        <v>5672</v>
      </c>
      <c r="P2567" s="1"/>
      <c r="Q2567" s="1"/>
      <c r="R2567" s="1"/>
      <c r="S2567" s="1"/>
      <c r="T2567" s="1"/>
      <c r="U2567" s="1"/>
      <c r="V2567" s="1">
        <v>4676.7608502686799</v>
      </c>
      <c r="W2567" s="1">
        <v>0</v>
      </c>
      <c r="X2567" s="1"/>
      <c r="Y2567" s="1"/>
      <c r="Z2567" s="1"/>
      <c r="AA2567" s="1"/>
      <c r="AB2567" s="1">
        <v>16370.8999968764</v>
      </c>
      <c r="AC2567" s="1"/>
      <c r="AD2567" s="1"/>
      <c r="AE2567" s="1"/>
      <c r="AF2567" s="1"/>
      <c r="AG2567" s="1"/>
      <c r="AH2567" s="1"/>
      <c r="AI2567" s="1">
        <v>16631.630205681398</v>
      </c>
      <c r="AJ2567" s="1"/>
      <c r="AK2567" s="1"/>
      <c r="AL2567" s="1"/>
      <c r="AM2567" s="1"/>
    </row>
    <row r="2568" spans="1:39" x14ac:dyDescent="0.3">
      <c r="A2568" t="str">
        <f t="shared" si="440"/>
        <v>Ships</v>
      </c>
      <c r="B2568" t="str">
        <f t="shared" si="441"/>
        <v>1935</v>
      </c>
      <c r="C2568" t="str">
        <f t="shared" si="442"/>
        <v>BARGES &amp; LIGHTERS SPECIAL PURPOSE</v>
      </c>
      <c r="D2568" s="1">
        <f t="shared" si="443"/>
        <v>0</v>
      </c>
      <c r="E2568" s="1">
        <f t="shared" si="444"/>
        <v>0</v>
      </c>
      <c r="F2568" s="1">
        <f t="shared" si="445"/>
        <v>0</v>
      </c>
      <c r="G2568" s="1">
        <f t="shared" si="446"/>
        <v>0</v>
      </c>
      <c r="H2568" s="2" t="e">
        <f t="shared" si="447"/>
        <v>#DIV/0!</v>
      </c>
      <c r="I2568" s="2" t="e">
        <f t="shared" si="448"/>
        <v>#DIV/0!</v>
      </c>
      <c r="J2568" s="2" t="e">
        <f t="shared" si="449"/>
        <v>#DIV/0!</v>
      </c>
      <c r="K2568" s="2">
        <f t="shared" si="450"/>
        <v>0</v>
      </c>
      <c r="L2568" s="2">
        <f>AM2568/SUM(AM1:AM$2583)</f>
        <v>0</v>
      </c>
      <c r="M2568" t="s">
        <v>5648</v>
      </c>
      <c r="N2568" t="s">
        <v>5673</v>
      </c>
      <c r="O2568" t="s">
        <v>5674</v>
      </c>
      <c r="P2568" s="1"/>
      <c r="Q2568" s="1"/>
      <c r="R2568" s="1"/>
      <c r="S2568" s="1"/>
      <c r="T2568" s="1">
        <v>282621.07245028397</v>
      </c>
      <c r="U2568" s="1"/>
      <c r="V2568" s="1"/>
      <c r="W2568" s="1"/>
      <c r="X2568" s="1"/>
      <c r="Y2568" s="1"/>
      <c r="Z2568" s="1"/>
      <c r="AA2568" s="1"/>
      <c r="AB2568" s="1"/>
      <c r="AC2568" s="1">
        <v>16319.367997262299</v>
      </c>
      <c r="AD2568" s="1">
        <v>1031.21869000165</v>
      </c>
      <c r="AE2568" s="1"/>
      <c r="AF2568" s="1"/>
      <c r="AG2568" s="1"/>
      <c r="AH2568" s="1"/>
      <c r="AI2568" s="1"/>
      <c r="AJ2568" s="1"/>
      <c r="AK2568" s="1"/>
      <c r="AL2568" s="1"/>
      <c r="AM2568" s="1"/>
    </row>
    <row r="2569" spans="1:39" x14ac:dyDescent="0.3">
      <c r="A2569" t="str">
        <f t="shared" si="440"/>
        <v>Ships</v>
      </c>
      <c r="B2569" t="str">
        <f t="shared" si="441"/>
        <v>1940</v>
      </c>
      <c r="C2569" t="str">
        <f t="shared" si="442"/>
        <v>SMALL CRAFT</v>
      </c>
      <c r="D2569" s="1">
        <f t="shared" si="443"/>
        <v>10882643.5001317</v>
      </c>
      <c r="E2569" s="1">
        <f t="shared" si="444"/>
        <v>1395586.6190659199</v>
      </c>
      <c r="F2569" s="1">
        <f t="shared" si="445"/>
        <v>2316271.2097</v>
      </c>
      <c r="G2569" s="1">
        <f t="shared" si="446"/>
        <v>1892695.37116467</v>
      </c>
      <c r="H2569" s="2">
        <f t="shared" si="447"/>
        <v>0.6597115349603333</v>
      </c>
      <c r="I2569" s="2">
        <f t="shared" si="448"/>
        <v>-0.78715913925950354</v>
      </c>
      <c r="J2569" s="2">
        <f t="shared" si="449"/>
        <v>0.81713029253159397</v>
      </c>
      <c r="K2569" s="2">
        <f t="shared" si="450"/>
        <v>2.908506343778601E-5</v>
      </c>
      <c r="L2569" s="2">
        <f>AM2569/SUM(AM1:AM$2583)</f>
        <v>3.7158983608603758E-5</v>
      </c>
      <c r="M2569" t="s">
        <v>5648</v>
      </c>
      <c r="N2569" t="s">
        <v>5675</v>
      </c>
      <c r="O2569" t="s">
        <v>5676</v>
      </c>
      <c r="P2569" s="1">
        <v>401423.283675001</v>
      </c>
      <c r="Q2569" s="1">
        <v>483014.03534414503</v>
      </c>
      <c r="R2569" s="1">
        <v>1165069.1387302901</v>
      </c>
      <c r="S2569" s="1">
        <v>4045022.7666933201</v>
      </c>
      <c r="T2569" s="1">
        <v>688478.31980285002</v>
      </c>
      <c r="U2569" s="1">
        <v>595387.74293815996</v>
      </c>
      <c r="V2569" s="1">
        <v>8830006.9085335005</v>
      </c>
      <c r="W2569" s="1">
        <v>989420.45930794301</v>
      </c>
      <c r="X2569" s="1">
        <v>1053047.16081431</v>
      </c>
      <c r="Y2569" s="1">
        <v>1230996.96511339</v>
      </c>
      <c r="Z2569" s="1">
        <v>768723.12475914799</v>
      </c>
      <c r="AA2569" s="1">
        <v>1391244.13711694</v>
      </c>
      <c r="AB2569" s="1">
        <v>7898804.7309976798</v>
      </c>
      <c r="AC2569" s="1">
        <v>2672368.3209393998</v>
      </c>
      <c r="AD2569" s="1">
        <v>2601447.52774115</v>
      </c>
      <c r="AE2569" s="1">
        <v>10882643.5001317</v>
      </c>
      <c r="AF2569" s="1">
        <v>6951562.7554941997</v>
      </c>
      <c r="AG2569" s="1">
        <v>7561516.4776711203</v>
      </c>
      <c r="AH2569" s="1">
        <v>8795868.5274310894</v>
      </c>
      <c r="AI2569" s="1">
        <v>4911183.8832850698</v>
      </c>
      <c r="AJ2569" s="1">
        <v>1542198.4268334601</v>
      </c>
      <c r="AK2569" s="1">
        <v>1395586.6190659199</v>
      </c>
      <c r="AL2569" s="1">
        <v>2316271.2097</v>
      </c>
      <c r="AM2569" s="1">
        <v>1892695.37116467</v>
      </c>
    </row>
    <row r="2570" spans="1:39" x14ac:dyDescent="0.3">
      <c r="A2570" t="str">
        <f t="shared" si="440"/>
        <v>Ships</v>
      </c>
      <c r="B2570" t="str">
        <f t="shared" si="441"/>
        <v>1945</v>
      </c>
      <c r="C2570" t="str">
        <f t="shared" si="442"/>
        <v>PONTOONS AND FLOATING DOCKS</v>
      </c>
      <c r="D2570" s="1">
        <f t="shared" si="443"/>
        <v>0</v>
      </c>
      <c r="E2570" s="1">
        <f t="shared" si="444"/>
        <v>0</v>
      </c>
      <c r="F2570" s="1">
        <f t="shared" si="445"/>
        <v>52706</v>
      </c>
      <c r="G2570" s="1">
        <f t="shared" si="446"/>
        <v>0</v>
      </c>
      <c r="H2570" s="2" t="e">
        <f t="shared" si="447"/>
        <v>#DIV/0!</v>
      </c>
      <c r="I2570" s="2" t="e">
        <f t="shared" si="448"/>
        <v>#DIV/0!</v>
      </c>
      <c r="J2570" s="2">
        <f t="shared" si="449"/>
        <v>0</v>
      </c>
      <c r="K2570" s="2">
        <f t="shared" si="450"/>
        <v>6.6182118360418419E-7</v>
      </c>
      <c r="L2570" s="2">
        <f>AM2570/SUM(AM1:AM$2583)</f>
        <v>0</v>
      </c>
      <c r="M2570" t="s">
        <v>5648</v>
      </c>
      <c r="N2570" t="s">
        <v>5677</v>
      </c>
      <c r="O2570" t="s">
        <v>5678</v>
      </c>
      <c r="P2570" s="1">
        <v>159941.11762665</v>
      </c>
      <c r="Q2570" s="1">
        <v>354031.61700833798</v>
      </c>
      <c r="R2570" s="1"/>
      <c r="S2570" s="1">
        <v>69540.3624484834</v>
      </c>
      <c r="T2570" s="1">
        <v>71455.531991403899</v>
      </c>
      <c r="U2570" s="1">
        <v>36524.464065097804</v>
      </c>
      <c r="V2570" s="1">
        <v>113139.86293735199</v>
      </c>
      <c r="W2570" s="1">
        <v>431368.08468618599</v>
      </c>
      <c r="X2570" s="1">
        <v>63082.305361891602</v>
      </c>
      <c r="Y2570" s="1">
        <v>1117579.86337626</v>
      </c>
      <c r="Z2570" s="1">
        <v>104102.02636663101</v>
      </c>
      <c r="AA2570" s="1">
        <v>55547.697326927097</v>
      </c>
      <c r="AB2570" s="1">
        <v>97827.913773754393</v>
      </c>
      <c r="AC2570" s="1"/>
      <c r="AD2570" s="1"/>
      <c r="AE2570" s="1"/>
      <c r="AF2570" s="1">
        <v>90879.775506851496</v>
      </c>
      <c r="AG2570" s="1">
        <v>199314.17364929101</v>
      </c>
      <c r="AH2570" s="1">
        <v>0</v>
      </c>
      <c r="AI2570" s="1">
        <v>19159.177799177101</v>
      </c>
      <c r="AJ2570" s="1">
        <v>18906.950610309199</v>
      </c>
      <c r="AK2570" s="1"/>
      <c r="AL2570" s="1">
        <v>52706</v>
      </c>
      <c r="AM2570" s="1">
        <v>0</v>
      </c>
    </row>
    <row r="2571" spans="1:39" x14ac:dyDescent="0.3">
      <c r="A2571" t="str">
        <f t="shared" si="440"/>
        <v>Ships</v>
      </c>
      <c r="B2571" t="str">
        <f t="shared" si="441"/>
        <v>1950</v>
      </c>
      <c r="C2571" t="str">
        <f t="shared" si="442"/>
        <v>FLOATING DRYDOCKS</v>
      </c>
      <c r="D2571" s="1">
        <f t="shared" si="443"/>
        <v>81566.128859646007</v>
      </c>
      <c r="E2571" s="1">
        <f t="shared" si="444"/>
        <v>0</v>
      </c>
      <c r="F2571" s="1">
        <f t="shared" si="445"/>
        <v>0</v>
      </c>
      <c r="G2571" s="1">
        <f t="shared" si="446"/>
        <v>0</v>
      </c>
      <c r="H2571" s="2" t="e">
        <f t="shared" si="447"/>
        <v>#DIV/0!</v>
      </c>
      <c r="I2571" s="2">
        <f t="shared" si="448"/>
        <v>-1</v>
      </c>
      <c r="J2571" s="2" t="e">
        <f t="shared" si="449"/>
        <v>#DIV/0!</v>
      </c>
      <c r="K2571" s="2">
        <f t="shared" si="450"/>
        <v>0</v>
      </c>
      <c r="L2571" s="2">
        <f>AM2571/SUM(AM1:AM$2583)</f>
        <v>0</v>
      </c>
      <c r="M2571" t="s">
        <v>5648</v>
      </c>
      <c r="N2571" t="s">
        <v>5679</v>
      </c>
      <c r="O2571" t="s">
        <v>5680</v>
      </c>
      <c r="P2571" s="1"/>
      <c r="Q2571" s="1"/>
      <c r="R2571" s="1"/>
      <c r="S2571" s="1"/>
      <c r="T2571" s="1">
        <v>0</v>
      </c>
      <c r="U2571" s="1"/>
      <c r="V2571" s="1"/>
      <c r="W2571" s="1">
        <v>30448.279120146301</v>
      </c>
      <c r="X2571" s="1"/>
      <c r="Y2571" s="1">
        <v>27532.602307769499</v>
      </c>
      <c r="Z2571" s="1"/>
      <c r="AA2571" s="1">
        <v>8491.6827742613896</v>
      </c>
      <c r="AB2571" s="1"/>
      <c r="AC2571" s="1"/>
      <c r="AD2571" s="1"/>
      <c r="AE2571" s="1">
        <v>81566.128859646007</v>
      </c>
      <c r="AF2571" s="1"/>
      <c r="AG2571" s="1"/>
      <c r="AH2571" s="1"/>
      <c r="AI2571" s="1"/>
      <c r="AJ2571" s="1"/>
      <c r="AK2571" s="1"/>
      <c r="AL2571" s="1"/>
      <c r="AM2571" s="1"/>
    </row>
    <row r="2572" spans="1:39" x14ac:dyDescent="0.3">
      <c r="A2572" t="str">
        <f t="shared" si="440"/>
        <v>Ships</v>
      </c>
      <c r="B2572" t="str">
        <f t="shared" si="441"/>
        <v>1990</v>
      </c>
      <c r="C2572" t="str">
        <f t="shared" si="442"/>
        <v>MISCELLANEOUS VESSELS</v>
      </c>
      <c r="D2572" s="1">
        <f t="shared" si="443"/>
        <v>2251277.6227617101</v>
      </c>
      <c r="E2572" s="1">
        <f t="shared" si="444"/>
        <v>0</v>
      </c>
      <c r="F2572" s="1">
        <f t="shared" si="445"/>
        <v>49250</v>
      </c>
      <c r="G2572" s="1">
        <f t="shared" si="446"/>
        <v>0</v>
      </c>
      <c r="H2572" s="2" t="e">
        <f t="shared" si="447"/>
        <v>#DIV/0!</v>
      </c>
      <c r="I2572" s="2">
        <f t="shared" si="448"/>
        <v>-0.97812353327636969</v>
      </c>
      <c r="J2572" s="2">
        <f t="shared" si="449"/>
        <v>0</v>
      </c>
      <c r="K2572" s="2">
        <f t="shared" si="450"/>
        <v>6.184247200035304E-7</v>
      </c>
      <c r="L2572" s="2">
        <f>AM2572/SUM(AM1:AM$2583)</f>
        <v>0</v>
      </c>
      <c r="M2572" t="s">
        <v>5648</v>
      </c>
      <c r="N2572" t="s">
        <v>1</v>
      </c>
      <c r="O2572" t="s">
        <v>5681</v>
      </c>
      <c r="P2572" s="1"/>
      <c r="Q2572" s="1"/>
      <c r="R2572" s="1"/>
      <c r="S2572" s="1">
        <v>10514.4845161507</v>
      </c>
      <c r="T2572" s="1"/>
      <c r="U2572" s="1">
        <v>24495.933053619701</v>
      </c>
      <c r="V2572" s="1">
        <v>21139.7979240844</v>
      </c>
      <c r="W2572" s="1">
        <v>96852.063532471497</v>
      </c>
      <c r="X2572" s="1">
        <v>578436.86680876103</v>
      </c>
      <c r="Y2572" s="1">
        <v>1836945.1504963301</v>
      </c>
      <c r="Z2572" s="1">
        <v>114586.174664933</v>
      </c>
      <c r="AA2572" s="1">
        <v>20699.583442667699</v>
      </c>
      <c r="AB2572" s="1">
        <v>161706.05876279599</v>
      </c>
      <c r="AC2572" s="1">
        <v>159597.57031105799</v>
      </c>
      <c r="AD2572" s="1">
        <v>601168.37077577203</v>
      </c>
      <c r="AE2572" s="1">
        <v>2251277.6227617101</v>
      </c>
      <c r="AF2572" s="1">
        <v>1928907.0379695599</v>
      </c>
      <c r="AG2572" s="1">
        <v>715325.20486952702</v>
      </c>
      <c r="AH2572" s="1">
        <v>108534.69118395</v>
      </c>
      <c r="AI2572" s="1">
        <v>494160.67573787097</v>
      </c>
      <c r="AJ2572" s="1">
        <v>23879.660394486898</v>
      </c>
      <c r="AK2572" s="1"/>
      <c r="AL2572" s="1">
        <v>49250</v>
      </c>
      <c r="AM2572" s="1"/>
    </row>
    <row r="2573" spans="1:39" x14ac:dyDescent="0.3">
      <c r="A2573" t="str">
        <f t="shared" si="440"/>
        <v>Ships</v>
      </c>
      <c r="B2573" t="str">
        <f t="shared" si="441"/>
        <v>2010</v>
      </c>
      <c r="C2573" t="str">
        <f t="shared" si="442"/>
        <v>SHIP AND BOAT PROPULSION COMPONENTS</v>
      </c>
      <c r="D2573" s="1">
        <f t="shared" si="443"/>
        <v>81372.9813381407</v>
      </c>
      <c r="E2573" s="1">
        <f t="shared" si="444"/>
        <v>0</v>
      </c>
      <c r="F2573" s="1">
        <f t="shared" si="445"/>
        <v>999466.46880000003</v>
      </c>
      <c r="G2573" s="1">
        <f t="shared" si="446"/>
        <v>0</v>
      </c>
      <c r="H2573" s="2" t="e">
        <f t="shared" si="447"/>
        <v>#DIV/0!</v>
      </c>
      <c r="I2573" s="2">
        <f t="shared" si="448"/>
        <v>11.282534723003144</v>
      </c>
      <c r="J2573" s="2">
        <f t="shared" si="449"/>
        <v>0</v>
      </c>
      <c r="K2573" s="2">
        <f t="shared" si="450"/>
        <v>1.2550147636965629E-5</v>
      </c>
      <c r="L2573" s="2">
        <f>AM2573/SUM(AM1:AM$2583)</f>
        <v>0</v>
      </c>
      <c r="M2573" t="s">
        <v>5648</v>
      </c>
      <c r="N2573" t="s">
        <v>21</v>
      </c>
      <c r="O2573" t="s">
        <v>5682</v>
      </c>
      <c r="P2573" s="1"/>
      <c r="Q2573" s="1"/>
      <c r="R2573" s="1"/>
      <c r="S2573" s="1">
        <v>65525.048433982403</v>
      </c>
      <c r="T2573" s="1">
        <v>145552.827270554</v>
      </c>
      <c r="U2573" s="1">
        <v>69344.510154265095</v>
      </c>
      <c r="V2573" s="1">
        <v>18735.006096741501</v>
      </c>
      <c r="W2573" s="1">
        <v>204919.98031670801</v>
      </c>
      <c r="X2573" s="1">
        <v>97945.999853680201</v>
      </c>
      <c r="Y2573" s="1">
        <v>76511.164784501394</v>
      </c>
      <c r="Z2573" s="1">
        <v>455658.27881683502</v>
      </c>
      <c r="AA2573" s="1">
        <v>105907.745110617</v>
      </c>
      <c r="AB2573" s="1"/>
      <c r="AC2573" s="1"/>
      <c r="AD2573" s="1">
        <v>96378.426686629406</v>
      </c>
      <c r="AE2573" s="1">
        <v>81372.9813381407</v>
      </c>
      <c r="AF2573" s="1">
        <v>120045.167210582</v>
      </c>
      <c r="AG2573" s="1">
        <v>15371.138289930799</v>
      </c>
      <c r="AH2573" s="1">
        <v>478472.86315097701</v>
      </c>
      <c r="AI2573" s="1">
        <v>1088354.78866829</v>
      </c>
      <c r="AJ2573" s="1">
        <v>-18407.852464293501</v>
      </c>
      <c r="AK2573" s="1"/>
      <c r="AL2573" s="1">
        <v>999466.46880000003</v>
      </c>
      <c r="AM2573" s="1">
        <v>0</v>
      </c>
    </row>
    <row r="2574" spans="1:39" x14ac:dyDescent="0.3">
      <c r="A2574" t="str">
        <f t="shared" si="440"/>
        <v>Ships</v>
      </c>
      <c r="B2574" t="str">
        <f t="shared" si="441"/>
        <v>2020</v>
      </c>
      <c r="C2574" t="str">
        <f t="shared" si="442"/>
        <v>RIGGING AND RIGGING GEAR</v>
      </c>
      <c r="D2574" s="1">
        <f t="shared" si="443"/>
        <v>21297.391000994001</v>
      </c>
      <c r="E2574" s="1">
        <f t="shared" si="444"/>
        <v>11020.8475195719</v>
      </c>
      <c r="F2574" s="1">
        <f t="shared" si="445"/>
        <v>0</v>
      </c>
      <c r="G2574" s="1">
        <f t="shared" si="446"/>
        <v>0</v>
      </c>
      <c r="H2574" s="2">
        <f t="shared" si="447"/>
        <v>-1</v>
      </c>
      <c r="I2574" s="2">
        <f t="shared" si="448"/>
        <v>-1</v>
      </c>
      <c r="J2574" s="2" t="e">
        <f t="shared" si="449"/>
        <v>#DIV/0!</v>
      </c>
      <c r="K2574" s="2">
        <f t="shared" si="450"/>
        <v>0</v>
      </c>
      <c r="L2574" s="2">
        <f>AM2574/SUM(AM1:AM$2583)</f>
        <v>0</v>
      </c>
      <c r="M2574" t="s">
        <v>5648</v>
      </c>
      <c r="N2574" t="s">
        <v>31</v>
      </c>
      <c r="O2574" t="s">
        <v>5683</v>
      </c>
      <c r="P2574" s="1"/>
      <c r="Q2574" s="1"/>
      <c r="R2574" s="1"/>
      <c r="S2574" s="1"/>
      <c r="T2574" s="1"/>
      <c r="U2574" s="1"/>
      <c r="V2574" s="1"/>
      <c r="W2574" s="1">
        <v>10362.621027929101</v>
      </c>
      <c r="X2574" s="1"/>
      <c r="Y2574" s="1"/>
      <c r="Z2574" s="1"/>
      <c r="AA2574" s="1">
        <v>5070.9652674660001</v>
      </c>
      <c r="AB2574" s="1"/>
      <c r="AC2574" s="1">
        <v>93858.227199754896</v>
      </c>
      <c r="AD2574" s="1">
        <v>11224.3786892228</v>
      </c>
      <c r="AE2574" s="1">
        <v>21297.391000994001</v>
      </c>
      <c r="AF2574" s="1">
        <v>21122.3604876893</v>
      </c>
      <c r="AG2574" s="1">
        <v>20751.861541672399</v>
      </c>
      <c r="AH2574" s="1">
        <v>161580.47695105901</v>
      </c>
      <c r="AI2574" s="1"/>
      <c r="AJ2574" s="1">
        <v>14130.7409195335</v>
      </c>
      <c r="AK2574" s="1">
        <v>11020.8475195719</v>
      </c>
      <c r="AL2574" s="1"/>
      <c r="AM2574" s="1"/>
    </row>
    <row r="2575" spans="1:39" x14ac:dyDescent="0.3">
      <c r="A2575" t="str">
        <f t="shared" si="440"/>
        <v>Ships</v>
      </c>
      <c r="B2575" t="str">
        <f t="shared" si="441"/>
        <v>2030</v>
      </c>
      <c r="C2575" t="str">
        <f t="shared" si="442"/>
        <v>DECK MACHINERY</v>
      </c>
      <c r="D2575" s="1">
        <f t="shared" si="443"/>
        <v>0</v>
      </c>
      <c r="E2575" s="1">
        <f t="shared" si="444"/>
        <v>0</v>
      </c>
      <c r="F2575" s="1">
        <f t="shared" si="445"/>
        <v>0</v>
      </c>
      <c r="G2575" s="1">
        <f t="shared" si="446"/>
        <v>0</v>
      </c>
      <c r="H2575" s="2" t="e">
        <f t="shared" si="447"/>
        <v>#DIV/0!</v>
      </c>
      <c r="I2575" s="2" t="e">
        <f t="shared" si="448"/>
        <v>#DIV/0!</v>
      </c>
      <c r="J2575" s="2" t="e">
        <f t="shared" si="449"/>
        <v>#DIV/0!</v>
      </c>
      <c r="K2575" s="2">
        <f t="shared" si="450"/>
        <v>0</v>
      </c>
      <c r="L2575" s="2">
        <f>AM2575/SUM(AM1:AM$2583)</f>
        <v>0</v>
      </c>
      <c r="M2575" t="s">
        <v>5648</v>
      </c>
      <c r="N2575" t="s">
        <v>5684</v>
      </c>
      <c r="O2575" t="s">
        <v>5685</v>
      </c>
      <c r="P2575" s="1"/>
      <c r="Q2575" s="1"/>
      <c r="R2575" s="1"/>
      <c r="S2575" s="1"/>
      <c r="T2575" s="1"/>
      <c r="U2575" s="1">
        <v>5483.0005738830596</v>
      </c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>
        <v>16080.2383746093</v>
      </c>
      <c r="AH2575" s="1">
        <v>230885.48548485499</v>
      </c>
      <c r="AI2575" s="1">
        <v>156863.71222947701</v>
      </c>
      <c r="AJ2575" s="1"/>
      <c r="AK2575" s="1"/>
      <c r="AL2575" s="1"/>
      <c r="AM2575" s="1"/>
    </row>
    <row r="2576" spans="1:39" x14ac:dyDescent="0.3">
      <c r="A2576" t="str">
        <f t="shared" si="440"/>
        <v>Ships</v>
      </c>
      <c r="B2576" t="str">
        <f t="shared" si="441"/>
        <v>2040</v>
      </c>
      <c r="C2576" t="str">
        <f t="shared" si="442"/>
        <v>MARINE HARDWARE AND HULL ITEMS</v>
      </c>
      <c r="D2576" s="1">
        <f t="shared" si="443"/>
        <v>20481.766655382598</v>
      </c>
      <c r="E2576" s="1">
        <f t="shared" si="444"/>
        <v>0</v>
      </c>
      <c r="F2576" s="1">
        <f t="shared" si="445"/>
        <v>125463</v>
      </c>
      <c r="G2576" s="1">
        <f t="shared" si="446"/>
        <v>133530.81932256499</v>
      </c>
      <c r="H2576" s="2" t="e">
        <f t="shared" si="447"/>
        <v>#DIV/0!</v>
      </c>
      <c r="I2576" s="2">
        <f t="shared" si="448"/>
        <v>5.1255946379522097</v>
      </c>
      <c r="J2576" s="2">
        <f t="shared" si="449"/>
        <v>1.0643043711896336</v>
      </c>
      <c r="K2576" s="2">
        <f t="shared" si="450"/>
        <v>1.575419708544222E-6</v>
      </c>
      <c r="L2576" s="2">
        <f>AM2576/SUM(AM1:AM$2583)</f>
        <v>2.621589085092619E-6</v>
      </c>
      <c r="M2576" t="s">
        <v>5648</v>
      </c>
      <c r="N2576" t="s">
        <v>5686</v>
      </c>
      <c r="O2576" t="s">
        <v>5687</v>
      </c>
      <c r="P2576" s="1"/>
      <c r="Q2576" s="1"/>
      <c r="R2576" s="1"/>
      <c r="S2576" s="1"/>
      <c r="T2576" s="1"/>
      <c r="U2576" s="1">
        <v>32476.456269108301</v>
      </c>
      <c r="V2576" s="1"/>
      <c r="W2576" s="1">
        <v>0</v>
      </c>
      <c r="X2576" s="1"/>
      <c r="Y2576" s="1">
        <v>155769.94626721399</v>
      </c>
      <c r="Z2576" s="1">
        <v>29545.014740109102</v>
      </c>
      <c r="AA2576" s="1"/>
      <c r="AB2576" s="1">
        <v>12678.632397580899</v>
      </c>
      <c r="AC2576" s="1">
        <v>22397.620656840401</v>
      </c>
      <c r="AD2576" s="1"/>
      <c r="AE2576" s="1">
        <v>20481.766655382598</v>
      </c>
      <c r="AF2576" s="1">
        <v>66242.320554008606</v>
      </c>
      <c r="AG2576" s="1"/>
      <c r="AH2576" s="1">
        <v>28279.598797936698</v>
      </c>
      <c r="AI2576" s="1">
        <v>55724.518470766503</v>
      </c>
      <c r="AJ2576" s="1">
        <v>247681.67500790599</v>
      </c>
      <c r="AK2576" s="1"/>
      <c r="AL2576" s="1">
        <v>125463</v>
      </c>
      <c r="AM2576" s="1">
        <v>133530.81932256499</v>
      </c>
    </row>
    <row r="2577" spans="1:39" x14ac:dyDescent="0.3">
      <c r="A2577" t="str">
        <f t="shared" si="440"/>
        <v>Ships</v>
      </c>
      <c r="B2577" t="str">
        <f t="shared" si="441"/>
        <v>2050</v>
      </c>
      <c r="C2577" t="str">
        <f t="shared" si="442"/>
        <v>BUOYS</v>
      </c>
      <c r="D2577" s="1">
        <f t="shared" si="443"/>
        <v>0</v>
      </c>
      <c r="E2577" s="1">
        <f t="shared" si="444"/>
        <v>0</v>
      </c>
      <c r="F2577" s="1">
        <f t="shared" si="445"/>
        <v>136481.40820000001</v>
      </c>
      <c r="G2577" s="1">
        <f t="shared" si="446"/>
        <v>19298.822961580801</v>
      </c>
      <c r="H2577" s="2" t="e">
        <f t="shared" si="447"/>
        <v>#DIV/0!</v>
      </c>
      <c r="I2577" s="2" t="e">
        <f t="shared" si="448"/>
        <v>#DIV/0!</v>
      </c>
      <c r="J2577" s="2">
        <f t="shared" si="449"/>
        <v>0.14140257794893415</v>
      </c>
      <c r="K2577" s="2">
        <f t="shared" si="450"/>
        <v>1.7137761756705084E-6</v>
      </c>
      <c r="L2577" s="2">
        <f>AM2577/SUM(AM1:AM$2583)</f>
        <v>3.7889068522075174E-7</v>
      </c>
      <c r="M2577" t="s">
        <v>5648</v>
      </c>
      <c r="N2577" t="s">
        <v>5688</v>
      </c>
      <c r="O2577" t="s">
        <v>5689</v>
      </c>
      <c r="P2577" s="1"/>
      <c r="Q2577" s="1"/>
      <c r="R2577" s="1"/>
      <c r="S2577" s="1">
        <v>-1458928.91792764</v>
      </c>
      <c r="T2577" s="1">
        <v>38490.015109071297</v>
      </c>
      <c r="U2577" s="1"/>
      <c r="V2577" s="1"/>
      <c r="W2577" s="1"/>
      <c r="X2577" s="1"/>
      <c r="Y2577" s="1"/>
      <c r="Z2577" s="1"/>
      <c r="AA2577" s="1"/>
      <c r="AB2577" s="1"/>
      <c r="AC2577" s="1">
        <v>86875.375931131799</v>
      </c>
      <c r="AD2577" s="1"/>
      <c r="AE2577" s="1"/>
      <c r="AF2577" s="1">
        <v>9652.1551450368097</v>
      </c>
      <c r="AG2577" s="1">
        <v>45372.4343346108</v>
      </c>
      <c r="AH2577" s="1"/>
      <c r="AI2577" s="1"/>
      <c r="AJ2577" s="1">
        <v>19905.207137420599</v>
      </c>
      <c r="AK2577" s="1"/>
      <c r="AL2577" s="1">
        <v>136481.40820000001</v>
      </c>
      <c r="AM2577" s="1">
        <v>19298.822961580801</v>
      </c>
    </row>
    <row r="2578" spans="1:39" x14ac:dyDescent="0.3">
      <c r="A2578" t="str">
        <f t="shared" si="440"/>
        <v>Ships</v>
      </c>
      <c r="B2578" t="str">
        <f t="shared" si="441"/>
        <v>2060</v>
      </c>
      <c r="C2578" t="str">
        <f t="shared" si="442"/>
        <v>COMMERCIAL FISHING EQUIPMENT</v>
      </c>
      <c r="D2578" s="1">
        <f t="shared" si="443"/>
        <v>0</v>
      </c>
      <c r="E2578" s="1">
        <f t="shared" si="444"/>
        <v>0</v>
      </c>
      <c r="F2578" s="1">
        <f t="shared" si="445"/>
        <v>0</v>
      </c>
      <c r="G2578" s="1">
        <f t="shared" si="446"/>
        <v>0</v>
      </c>
      <c r="H2578" s="2" t="e">
        <f t="shared" si="447"/>
        <v>#DIV/0!</v>
      </c>
      <c r="I2578" s="2" t="e">
        <f t="shared" si="448"/>
        <v>#DIV/0!</v>
      </c>
      <c r="J2578" s="2" t="e">
        <f t="shared" si="449"/>
        <v>#DIV/0!</v>
      </c>
      <c r="K2578" s="2">
        <f t="shared" si="450"/>
        <v>0</v>
      </c>
      <c r="L2578" s="2">
        <f>AM2578/SUM(AM1:AM$2583)</f>
        <v>0</v>
      </c>
      <c r="M2578" t="s">
        <v>5648</v>
      </c>
      <c r="N2578" t="s">
        <v>5690</v>
      </c>
      <c r="O2578" t="s">
        <v>5691</v>
      </c>
      <c r="P2578" s="1"/>
      <c r="Q2578" s="1">
        <v>3911572.2599812099</v>
      </c>
      <c r="R2578" s="1"/>
      <c r="S2578" s="1"/>
      <c r="T2578" s="1"/>
      <c r="U2578" s="1">
        <v>6746.1984417471203</v>
      </c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>
        <v>15327.8139287584</v>
      </c>
      <c r="AH2578" s="1"/>
      <c r="AI2578" s="1"/>
      <c r="AJ2578" s="1"/>
      <c r="AK2578" s="1"/>
      <c r="AL2578" s="1"/>
      <c r="AM2578" s="1"/>
    </row>
    <row r="2579" spans="1:39" x14ac:dyDescent="0.3">
      <c r="A2579" t="str">
        <f t="shared" si="440"/>
        <v>Ships</v>
      </c>
      <c r="B2579" t="str">
        <f t="shared" si="441"/>
        <v>2090</v>
      </c>
      <c r="C2579" t="str">
        <f t="shared" si="442"/>
        <v>MISC SHIP &amp; MARINE EQ</v>
      </c>
      <c r="D2579" s="1">
        <f t="shared" si="443"/>
        <v>181022.61922540001</v>
      </c>
      <c r="E2579" s="1">
        <f t="shared" si="444"/>
        <v>322041.23160990002</v>
      </c>
      <c r="F2579" s="1">
        <f t="shared" si="445"/>
        <v>1098021.4258000001</v>
      </c>
      <c r="G2579" s="1">
        <f t="shared" si="446"/>
        <v>2530589.2463664101</v>
      </c>
      <c r="H2579" s="2">
        <f t="shared" si="447"/>
        <v>2.4095678379781891</v>
      </c>
      <c r="I2579" s="2">
        <f t="shared" si="448"/>
        <v>5.0656587033071299</v>
      </c>
      <c r="J2579" s="2">
        <f t="shared" si="449"/>
        <v>2.3046811172401895</v>
      </c>
      <c r="K2579" s="2">
        <f t="shared" si="450"/>
        <v>1.3787687163619131E-5</v>
      </c>
      <c r="L2579" s="2">
        <f>AM2579/SUM(AM1:AM$2583)</f>
        <v>4.9682651396761471E-5</v>
      </c>
      <c r="M2579" t="s">
        <v>5648</v>
      </c>
      <c r="N2579" t="s">
        <v>5692</v>
      </c>
      <c r="O2579" t="s">
        <v>5693</v>
      </c>
      <c r="P2579" s="1">
        <v>509068.06678077299</v>
      </c>
      <c r="Q2579" s="1">
        <v>115629.07434739399</v>
      </c>
      <c r="R2579" s="1"/>
      <c r="S2579" s="1">
        <v>135012.07654071701</v>
      </c>
      <c r="T2579" s="1"/>
      <c r="U2579" s="1">
        <v>102537.01915761401</v>
      </c>
      <c r="V2579" s="1">
        <v>471634.20459849999</v>
      </c>
      <c r="W2579" s="1">
        <v>563555.12098441005</v>
      </c>
      <c r="X2579" s="1">
        <v>519357.72698074998</v>
      </c>
      <c r="Y2579" s="1">
        <v>796426.57479400805</v>
      </c>
      <c r="Z2579" s="1">
        <v>685913.08323177497</v>
      </c>
      <c r="AA2579" s="1">
        <v>151300.251422323</v>
      </c>
      <c r="AB2579" s="1">
        <v>512832.160712632</v>
      </c>
      <c r="AC2579" s="1">
        <v>44167.978085048802</v>
      </c>
      <c r="AD2579" s="1">
        <v>187787.71380575601</v>
      </c>
      <c r="AE2579" s="1">
        <v>181022.61922540001</v>
      </c>
      <c r="AF2579" s="1">
        <v>312349.06255738001</v>
      </c>
      <c r="AG2579" s="1">
        <v>90247.446220825004</v>
      </c>
      <c r="AH2579" s="1">
        <v>116386.33635794101</v>
      </c>
      <c r="AI2579" s="1">
        <v>169787.23827462899</v>
      </c>
      <c r="AJ2579" s="1">
        <v>2448557.1030336898</v>
      </c>
      <c r="AK2579" s="1">
        <v>322041.23160990002</v>
      </c>
      <c r="AL2579" s="1">
        <v>1098021.4258000001</v>
      </c>
      <c r="AM2579" s="1">
        <v>2530589.2463664101</v>
      </c>
    </row>
    <row r="2580" spans="1:39" x14ac:dyDescent="0.3">
      <c r="A2580" t="str">
        <f t="shared" si="440"/>
        <v>Ships</v>
      </c>
      <c r="B2580" t="str">
        <f t="shared" si="441"/>
        <v>4220</v>
      </c>
      <c r="C2580" t="str">
        <f t="shared" si="442"/>
        <v>MARINE LIFESAVING &amp; DIVING EQ</v>
      </c>
      <c r="D2580" s="1">
        <f t="shared" si="443"/>
        <v>151745.66219547499</v>
      </c>
      <c r="E2580" s="1">
        <f t="shared" si="444"/>
        <v>235641.248498656</v>
      </c>
      <c r="F2580" s="1">
        <f t="shared" si="445"/>
        <v>535963.65630000003</v>
      </c>
      <c r="G2580" s="1">
        <f t="shared" si="446"/>
        <v>152464.194053546</v>
      </c>
      <c r="H2580" s="2">
        <f t="shared" si="447"/>
        <v>1.2744899703035522</v>
      </c>
      <c r="I2580" s="2">
        <f t="shared" si="448"/>
        <v>2.5319866712867549</v>
      </c>
      <c r="J2580" s="2">
        <f t="shared" si="449"/>
        <v>0.28446741166383449</v>
      </c>
      <c r="K2580" s="2">
        <f t="shared" si="450"/>
        <v>6.7300136868912877E-6</v>
      </c>
      <c r="L2580" s="2">
        <f>AM2580/SUM(AM1:AM$2583)</f>
        <v>2.9933049840178377E-6</v>
      </c>
      <c r="M2580" t="s">
        <v>5648</v>
      </c>
      <c r="N2580" t="s">
        <v>5694</v>
      </c>
      <c r="O2580" t="s">
        <v>5695</v>
      </c>
      <c r="P2580" s="1">
        <v>7604819.6387205003</v>
      </c>
      <c r="Q2580" s="1">
        <v>3431075.87815218</v>
      </c>
      <c r="R2580" s="1">
        <v>3528223.4699581498</v>
      </c>
      <c r="S2580" s="1">
        <v>3028956.3173942599</v>
      </c>
      <c r="T2580" s="1">
        <v>227093.46911044599</v>
      </c>
      <c r="U2580" s="1">
        <v>680489.74420983798</v>
      </c>
      <c r="V2580" s="1">
        <v>1136819.1979285199</v>
      </c>
      <c r="W2580" s="1">
        <v>266197.90750553401</v>
      </c>
      <c r="X2580" s="1">
        <v>609036.53551088495</v>
      </c>
      <c r="Y2580" s="1">
        <v>829283.98575927096</v>
      </c>
      <c r="Z2580" s="1">
        <v>587496.57631900802</v>
      </c>
      <c r="AA2580" s="1">
        <v>912821.47843510099</v>
      </c>
      <c r="AB2580" s="1">
        <v>558474.80427065305</v>
      </c>
      <c r="AC2580" s="1">
        <v>99581.580601904599</v>
      </c>
      <c r="AD2580" s="1">
        <v>209527.174705249</v>
      </c>
      <c r="AE2580" s="1">
        <v>151745.66219547499</v>
      </c>
      <c r="AF2580" s="1">
        <v>215421.85864819301</v>
      </c>
      <c r="AG2580" s="1">
        <v>370079.26993726299</v>
      </c>
      <c r="AH2580" s="1">
        <v>248483.22744804801</v>
      </c>
      <c r="AI2580" s="1">
        <v>572587.43719788606</v>
      </c>
      <c r="AJ2580" s="1">
        <v>373168.11279009603</v>
      </c>
      <c r="AK2580" s="1">
        <v>235641.248498656</v>
      </c>
      <c r="AL2580" s="1">
        <v>535963.65630000003</v>
      </c>
      <c r="AM2580" s="1">
        <v>152464.194053546</v>
      </c>
    </row>
    <row r="2581" spans="1:39" x14ac:dyDescent="0.3">
      <c r="A2581" t="str">
        <f t="shared" si="440"/>
        <v>Ships</v>
      </c>
      <c r="B2581" t="str">
        <f t="shared" si="441"/>
        <v>4460</v>
      </c>
      <c r="C2581" t="str">
        <f t="shared" si="442"/>
        <v>AIR PURIFICATION EQUIPMENT</v>
      </c>
      <c r="D2581" s="1">
        <f t="shared" si="443"/>
        <v>465803.47854763601</v>
      </c>
      <c r="E2581" s="1">
        <f t="shared" si="444"/>
        <v>1411566.27839722</v>
      </c>
      <c r="F2581" s="1">
        <f t="shared" si="445"/>
        <v>214405.3927</v>
      </c>
      <c r="G2581" s="1">
        <f t="shared" si="446"/>
        <v>65543.8994388469</v>
      </c>
      <c r="H2581" s="2">
        <f t="shared" si="447"/>
        <v>-0.84810816468111638</v>
      </c>
      <c r="I2581" s="2">
        <f t="shared" si="448"/>
        <v>-0.53970847669813282</v>
      </c>
      <c r="J2581" s="2">
        <f t="shared" si="449"/>
        <v>0.30570079704365055</v>
      </c>
      <c r="K2581" s="2">
        <f t="shared" si="450"/>
        <v>2.6922557349795832E-6</v>
      </c>
      <c r="L2581" s="2">
        <f>AM2581/SUM(AM1:AM$2583)</f>
        <v>1.286812828941074E-6</v>
      </c>
      <c r="M2581" t="s">
        <v>5648</v>
      </c>
      <c r="N2581" t="s">
        <v>5696</v>
      </c>
      <c r="O2581" t="s">
        <v>5697</v>
      </c>
      <c r="P2581" s="1">
        <v>1498303.6369421</v>
      </c>
      <c r="Q2581" s="1">
        <v>420159.45870878501</v>
      </c>
      <c r="R2581" s="1">
        <v>47488.142434150701</v>
      </c>
      <c r="S2581" s="1">
        <v>709441.22323306301</v>
      </c>
      <c r="T2581" s="1">
        <v>1171211.4738205499</v>
      </c>
      <c r="U2581" s="1">
        <v>747683.20885196899</v>
      </c>
      <c r="V2581" s="1">
        <v>657952.44209581101</v>
      </c>
      <c r="W2581" s="1">
        <v>810144.67694080598</v>
      </c>
      <c r="X2581" s="1">
        <v>379218.46034462901</v>
      </c>
      <c r="Y2581" s="1">
        <v>654251.67068683996</v>
      </c>
      <c r="Z2581" s="1">
        <v>799978.71055626206</v>
      </c>
      <c r="AA2581" s="1">
        <v>54133.2546452932</v>
      </c>
      <c r="AB2581" s="1">
        <v>1278250.5764357599</v>
      </c>
      <c r="AC2581" s="1">
        <v>297878.56650117901</v>
      </c>
      <c r="AD2581" s="1">
        <v>2513381.05125952</v>
      </c>
      <c r="AE2581" s="1">
        <v>465803.47854763601</v>
      </c>
      <c r="AF2581" s="1">
        <v>1520385.2098538601</v>
      </c>
      <c r="AG2581" s="1">
        <v>516733.32654834603</v>
      </c>
      <c r="AH2581" s="1">
        <v>509281.34691713302</v>
      </c>
      <c r="AI2581" s="1">
        <v>1060488.6290076301</v>
      </c>
      <c r="AJ2581" s="1">
        <v>2332094.4434460602</v>
      </c>
      <c r="AK2581" s="1">
        <v>1411566.27839722</v>
      </c>
      <c r="AL2581" s="1">
        <v>214405.3927</v>
      </c>
      <c r="AM2581" s="1">
        <v>65543.8994388469</v>
      </c>
    </row>
    <row r="2582" spans="1:39" x14ac:dyDescent="0.3">
      <c r="A2582" t="str">
        <f t="shared" si="440"/>
        <v>Ships</v>
      </c>
      <c r="B2582" t="str">
        <f t="shared" si="441"/>
        <v>4620</v>
      </c>
      <c r="C2582" t="str">
        <f t="shared" si="442"/>
        <v>WATER DISTILL EQ-MARINE &amp; INDUST</v>
      </c>
      <c r="D2582" s="1">
        <f t="shared" si="443"/>
        <v>118434.427324191</v>
      </c>
      <c r="E2582" s="1">
        <f t="shared" si="444"/>
        <v>-62982.108628635899</v>
      </c>
      <c r="F2582" s="1">
        <f t="shared" si="445"/>
        <v>43305</v>
      </c>
      <c r="G2582" s="1">
        <f t="shared" si="446"/>
        <v>21168.601233187499</v>
      </c>
      <c r="H2582" s="2">
        <f t="shared" si="447"/>
        <v>-1.6875762171657529</v>
      </c>
      <c r="I2582" s="2">
        <f t="shared" si="448"/>
        <v>-0.63435462999739878</v>
      </c>
      <c r="J2582" s="2">
        <f t="shared" si="449"/>
        <v>0.48882579917301694</v>
      </c>
      <c r="K2582" s="2">
        <f t="shared" si="450"/>
        <v>5.4377426395437321E-7</v>
      </c>
      <c r="L2582" s="2">
        <f>AM2582/SUM(AM1:AM$2583)</f>
        <v>4.155997411020491E-7</v>
      </c>
      <c r="M2582" t="s">
        <v>5648</v>
      </c>
      <c r="N2582" t="s">
        <v>5698</v>
      </c>
      <c r="O2582" t="s">
        <v>5699</v>
      </c>
      <c r="P2582" s="1">
        <v>155166.635329582</v>
      </c>
      <c r="Q2582" s="1">
        <v>61379.635509646498</v>
      </c>
      <c r="R2582" s="1">
        <v>265417.39178588899</v>
      </c>
      <c r="S2582" s="1">
        <v>55615.5277370943</v>
      </c>
      <c r="T2582" s="1">
        <v>95625.583603217907</v>
      </c>
      <c r="U2582" s="1">
        <v>84029.365825023095</v>
      </c>
      <c r="V2582" s="1">
        <v>131535.12228174199</v>
      </c>
      <c r="W2582" s="1">
        <v>307571.84566415497</v>
      </c>
      <c r="X2582" s="1">
        <v>61699.715533501199</v>
      </c>
      <c r="Y2582" s="1">
        <v>358901.18575611501</v>
      </c>
      <c r="Z2582" s="1"/>
      <c r="AA2582" s="1"/>
      <c r="AB2582" s="1">
        <v>2643744.1236339598</v>
      </c>
      <c r="AC2582" s="1">
        <v>228746.347904789</v>
      </c>
      <c r="AD2582" s="1">
        <v>211677.726689317</v>
      </c>
      <c r="AE2582" s="1">
        <v>118434.427324191</v>
      </c>
      <c r="AF2582" s="1">
        <v>123042.69770258199</v>
      </c>
      <c r="AG2582" s="1">
        <v>189748.636497161</v>
      </c>
      <c r="AH2582" s="1">
        <v>190297.31194866999</v>
      </c>
      <c r="AI2582" s="1">
        <v>86854.068851891498</v>
      </c>
      <c r="AJ2582" s="1">
        <v>88307.942825092003</v>
      </c>
      <c r="AK2582" s="1">
        <v>-62982.108628635899</v>
      </c>
      <c r="AL2582" s="1">
        <v>43305</v>
      </c>
      <c r="AM2582" s="1">
        <v>21168.601233187499</v>
      </c>
    </row>
    <row r="2583" spans="1:39" x14ac:dyDescent="0.3">
      <c r="A2583">
        <f t="shared" si="440"/>
        <v>0</v>
      </c>
      <c r="B2583">
        <f t="shared" si="441"/>
        <v>0</v>
      </c>
      <c r="C2583">
        <f t="shared" si="442"/>
        <v>0</v>
      </c>
      <c r="D2583" s="1">
        <f t="shared" si="443"/>
        <v>0</v>
      </c>
      <c r="E2583" s="1">
        <f t="shared" si="444"/>
        <v>0</v>
      </c>
      <c r="F2583" s="1">
        <f t="shared" si="445"/>
        <v>0</v>
      </c>
      <c r="G2583" s="1">
        <f t="shared" si="446"/>
        <v>0</v>
      </c>
      <c r="H2583" s="2" t="e">
        <f t="shared" si="447"/>
        <v>#DIV/0!</v>
      </c>
      <c r="I2583" s="2" t="e">
        <f t="shared" si="448"/>
        <v>#DIV/0!</v>
      </c>
      <c r="J2583" s="2" t="e">
        <f t="shared" si="449"/>
        <v>#DIV/0!</v>
      </c>
      <c r="K2583" s="2">
        <f t="shared" si="450"/>
        <v>0</v>
      </c>
      <c r="L2583" s="2">
        <f>AM2583/SUM(AM1:AM$2583)</f>
        <v>0</v>
      </c>
      <c r="P2583" s="1">
        <v>0</v>
      </c>
      <c r="Q2583" s="1">
        <v>0</v>
      </c>
      <c r="R2583" s="1">
        <v>38824.146010457102</v>
      </c>
      <c r="S2583" s="1">
        <v>1537031.87092031</v>
      </c>
      <c r="T2583" s="1">
        <v>-11007.3470322742</v>
      </c>
      <c r="U2583" s="1"/>
      <c r="V2583" s="1">
        <v>0</v>
      </c>
      <c r="W2583" s="1">
        <v>0</v>
      </c>
      <c r="X2583" s="1">
        <v>-10774.7664822638</v>
      </c>
      <c r="Y2583" s="1">
        <v>-6030.8371889350401</v>
      </c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>
        <v>0</v>
      </c>
      <c r="AL2583" s="1"/>
      <c r="AM2583" s="1">
        <v>0</v>
      </c>
    </row>
    <row r="2584" spans="1:39" x14ac:dyDescent="0.3">
      <c r="A2584" t="str">
        <f t="shared" si="440"/>
        <v>Grand Total</v>
      </c>
      <c r="B2584" t="str">
        <f t="shared" si="441"/>
        <v/>
      </c>
      <c r="C2584" t="str">
        <f t="shared" si="442"/>
        <v/>
      </c>
      <c r="D2584" s="1">
        <f t="shared" si="443"/>
        <v>63523769894.461624</v>
      </c>
      <c r="E2584" s="1">
        <f t="shared" si="444"/>
        <v>84791504478.210281</v>
      </c>
      <c r="F2584" s="1">
        <f t="shared" si="445"/>
        <v>0</v>
      </c>
      <c r="G2584" s="1">
        <f t="shared" si="446"/>
        <v>0</v>
      </c>
      <c r="H2584" s="2">
        <f t="shared" si="447"/>
        <v>-1</v>
      </c>
      <c r="I2584" s="2">
        <f t="shared" si="448"/>
        <v>-1</v>
      </c>
      <c r="J2584" s="2" t="e">
        <f t="shared" si="449"/>
        <v>#DIV/0!</v>
      </c>
      <c r="K2584" s="2">
        <f>SUM(K$1:K$2583)</f>
        <v>0.999999999999999</v>
      </c>
      <c r="L2584" s="2">
        <f>SUM(L$1:L$2583)</f>
        <v>0.99999999999999989</v>
      </c>
      <c r="M2584" t="s">
        <v>548</v>
      </c>
      <c r="N2584" t="s">
        <v>549</v>
      </c>
      <c r="O2584" t="s">
        <v>549</v>
      </c>
      <c r="P2584" s="1">
        <f t="shared" ref="P2584:AK2584" si="451">SUM(P2:P2583)</f>
        <v>61331339334.993637</v>
      </c>
      <c r="Q2584" s="1">
        <f t="shared" si="451"/>
        <v>64097702055.623039</v>
      </c>
      <c r="R2584" s="1">
        <f t="shared" si="451"/>
        <v>73632143353.641159</v>
      </c>
      <c r="S2584" s="1">
        <f t="shared" si="451"/>
        <v>84660092220.056076</v>
      </c>
      <c r="T2584" s="1">
        <f t="shared" si="451"/>
        <v>81895696836.487259</v>
      </c>
      <c r="U2584" s="1">
        <f t="shared" si="451"/>
        <v>80238266061.640564</v>
      </c>
      <c r="V2584" s="1">
        <f t="shared" si="451"/>
        <v>88277452230.531601</v>
      </c>
      <c r="W2584" s="1">
        <f t="shared" si="451"/>
        <v>95089992165.560699</v>
      </c>
      <c r="X2584" s="1">
        <f t="shared" si="451"/>
        <v>84847330677.708023</v>
      </c>
      <c r="Y2584" s="1">
        <f t="shared" si="451"/>
        <v>89482771171.351196</v>
      </c>
      <c r="Z2584" s="1">
        <f t="shared" si="451"/>
        <v>84911417022.579971</v>
      </c>
      <c r="AA2584" s="1">
        <f t="shared" si="451"/>
        <v>83959483899.851379</v>
      </c>
      <c r="AB2584" s="1">
        <f t="shared" si="451"/>
        <v>90031568583.606812</v>
      </c>
      <c r="AC2584" s="1">
        <f t="shared" si="451"/>
        <v>68094072942.84729</v>
      </c>
      <c r="AD2584" s="1">
        <f t="shared" si="451"/>
        <v>67706732445.928978</v>
      </c>
      <c r="AE2584" s="1">
        <f t="shared" si="451"/>
        <v>63523769894.461624</v>
      </c>
      <c r="AF2584" s="1">
        <f t="shared" si="451"/>
        <v>77428170502.521118</v>
      </c>
      <c r="AG2584" s="1">
        <f t="shared" si="451"/>
        <v>71296651080.839584</v>
      </c>
      <c r="AH2584" s="1">
        <f t="shared" si="451"/>
        <v>81466738669.843033</v>
      </c>
      <c r="AI2584" s="1">
        <f t="shared" si="451"/>
        <v>84946115298.412582</v>
      </c>
      <c r="AJ2584" s="1">
        <f t="shared" si="451"/>
        <v>86308880431.759186</v>
      </c>
      <c r="AK2584" s="1">
        <f t="shared" si="451"/>
        <v>84791504478.210281</v>
      </c>
      <c r="AL2584" s="1"/>
      <c r="AM2584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PSR</vt:lpstr>
      <vt:lpstr>Plat</vt:lpstr>
      <vt:lpstr>Price</vt:lpstr>
      <vt:lpstr>FYQ</vt:lpstr>
      <vt:lpstr>Veh</vt:lpstr>
      <vt:lpstr>AllProj</vt:lpstr>
      <vt:lpstr>AllPSC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../output/AcqTrends/Customer//Air_Force/Air_Force_Contracts.xlsx</dc:creator>
  <cp:lastModifiedBy>Greg Sanders</cp:lastModifiedBy>
  <dcterms:created xsi:type="dcterms:W3CDTF">2023-11-12T22:57:41Z</dcterms:created>
  <dcterms:modified xsi:type="dcterms:W3CDTF">2023-11-14T21:25:11Z</dcterms:modified>
</cp:coreProperties>
</file>