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  <sheet name="5 Comm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<sst xmlns="http://schemas.openxmlformats.org/spreadsheetml/2006/main" count="50" uniqueCount="50">
  <si>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</si>
  <si>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</si>
  <si>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</si>
  <si>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</si>
  <si>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</si>
  <si>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</si>
  <si>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</si>
  <si>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</si>
  <si>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</si>
  <si>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</si>
  <si>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</si>
  <si>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</si>
  <si>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</si>
  <si>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</si>
  <si>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</si>
  <si>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</si>
  <si>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</si>
  <si>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</si>
  <si>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</si>
  <si>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</si>
  <si>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</si>
  <si>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</si>
  <si>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</si>
  <si>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</si>
  <si>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</si>
  <si>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</si>
  <si>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</si>
  <si>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</si>
  <si>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</si>
  <si>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</si>
  <si>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</si>
  <si>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</si>
  <si>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</si>
  <si>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</si>
  <si>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</si>
  <si>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</si>
  <si>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</si>
  <si>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</si>
  <si>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</si>
  <si>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</si>
  <si>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</si>
  <si>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</si>
  <si>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</si>
  <si>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Grand Total</t>
  </si>
  <si>
    <t xml:space="preserve"/>
  </si>
  <si>
    <t xml:space="preserve">AnyCommercialText</t>
  </si>
  <si>
    <t xml:space="preserve">SubCustomer.platform</t>
  </si>
  <si>
    <t xml:space="preserve">Not Classified
as Commercial</t>
  </si>
  <si>
    <t xml:space="preserve">Non-development
or Commercial Similar</t>
  </si>
  <si>
    <t xml:space="preserve">Any Commercial
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</si>
</sst>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1" t="n">
        <v>41032316000</v>
      </c>
      <c r="P2" s="1" t="n">
        <v>43625084000</v>
      </c>
      <c r="Q2" s="1" t="n">
        <v>38602723036</v>
      </c>
      <c r="R2" s="1" t="n">
        <v>39452449414</v>
      </c>
      <c r="S2" s="1" t="n">
        <v>43554730825</v>
      </c>
      <c r="T2" s="1" t="n">
        <v>37076749369</v>
      </c>
      <c r="U2" s="1" t="n">
        <v>39081089944</v>
      </c>
      <c r="V2" s="1" t="n">
        <v>34943056076</v>
      </c>
      <c r="W2" s="1" t="n">
        <v>33653688998</v>
      </c>
      <c r="X2" s="1" t="n">
        <v>35246060466</v>
      </c>
      <c r="Y2" s="1" t="n">
        <v>37958902443.9792</v>
      </c>
      <c r="Z2" s="1" t="n">
        <v>40633046636.6096</v>
      </c>
      <c r="AA2" s="1" t="n">
        <v>47413884727.7773</v>
      </c>
      <c r="AB2" s="1" t="n">
        <v>55557135003.1158</v>
      </c>
      <c r="AC2" s="1" t="n">
        <v>55056695782.7962</v>
      </c>
      <c r="AD2" s="1" t="n">
        <v>55579956599.756</v>
      </c>
      <c r="AE2" s="1" t="n">
        <v>63139443626.7128</v>
      </c>
      <c r="AF2" s="1" t="n">
        <v>69877137104.6142</v>
      </c>
      <c r="AG2" s="1" t="n">
        <v>63650657755.6126</v>
      </c>
      <c r="AH2" s="1" t="n">
        <v>67810218934.2273</v>
      </c>
      <c r="AI2" s="1" t="n">
        <v>64905685744.4933</v>
      </c>
      <c r="AJ2" s="1" t="n">
        <v>65471462897.9409</v>
      </c>
      <c r="AK2" s="1" t="n">
        <v>71493344398.3045</v>
      </c>
      <c r="AL2" s="1" t="n">
        <v>55062490676.1911</v>
      </c>
      <c r="AM2" s="1" t="n">
        <v>55808455701.0382</v>
      </c>
      <c r="AN2" s="1" t="n">
        <v>52960856012.5237</v>
      </c>
      <c r="AO2" s="1" t="n">
        <v>65088113435.2407</v>
      </c>
      <c r="AP2" s="1" t="n">
        <v>61004260676.4084</v>
      </c>
      <c r="AQ2" s="1" t="n">
        <v>71362688751.9416</v>
      </c>
      <c r="AR2" s="1" t="n">
        <v>75851570826.8996</v>
      </c>
      <c r="AS2" s="1" t="n">
        <v>77933018415.3299</v>
      </c>
      <c r="AT2" s="1" t="n">
        <v>79067505544.4194</v>
      </c>
      <c r="AU2" s="1" t="n">
        <v>78871485584.8908</v>
      </c>
      <c r="AV2" s="1" t="n">
        <v>92648826152.8023</v>
      </c>
      <c r="AW2" s="1"/>
    </row>
    <row r="3">
      <c r="A3" t="str">
        <f>M3</f>
      </c>
      <c r="B3" t="str">
        <f>N3</f>
      </c>
      <c r="M3" t="s">
        <v>37</v>
      </c>
      <c r="N3" t="s">
        <v>37</v>
      </c>
      <c r="O3" s="1" t="n">
        <v>22813033000</v>
      </c>
      <c r="P3" s="1" t="n">
        <v>34893842000</v>
      </c>
      <c r="Q3" s="1" t="n">
        <v>31113808998</v>
      </c>
      <c r="R3" s="1" t="n">
        <v>30657778464</v>
      </c>
      <c r="S3" s="1" t="n">
        <v>20628301908</v>
      </c>
      <c r="T3" s="1" t="n">
        <v>29493441926</v>
      </c>
      <c r="U3" s="1" t="n">
        <v>31662201213</v>
      </c>
      <c r="V3" s="1" t="n">
        <v>31185929950</v>
      </c>
      <c r="W3" s="1" t="n">
        <v>31088689272</v>
      </c>
      <c r="X3" s="1" t="n">
        <v>33772526734</v>
      </c>
      <c r="Y3" s="1" t="n">
        <v>36832486828.7767</v>
      </c>
      <c r="Z3" s="1" t="n">
        <v>40556205536.802</v>
      </c>
      <c r="AA3" s="1" t="n">
        <v>46178863976.4256</v>
      </c>
      <c r="AB3" s="1" t="n">
        <v>64206590752.1488</v>
      </c>
      <c r="AC3" s="1" t="n">
        <v>76057970470.5932</v>
      </c>
      <c r="AD3" s="1" t="n">
        <v>95626896368.6952</v>
      </c>
      <c r="AE3" s="1" t="n">
        <v>101678175961.091</v>
      </c>
      <c r="AF3" s="1" t="n">
        <v>118362714094.749</v>
      </c>
      <c r="AG3" s="1" t="n">
        <v>153117508960.234</v>
      </c>
      <c r="AH3" s="1" t="n">
        <v>133284225191.141</v>
      </c>
      <c r="AI3" s="1" t="n">
        <v>141178071592.035</v>
      </c>
      <c r="AJ3" s="1" t="n">
        <v>125510926898.914</v>
      </c>
      <c r="AK3" s="1" t="n">
        <v>108978279791.35</v>
      </c>
      <c r="AL3" s="1" t="n">
        <v>87124574688.8817</v>
      </c>
      <c r="AM3" s="1" t="n">
        <v>75443210895.2841</v>
      </c>
      <c r="AN3" s="1" t="n">
        <v>72720775332.7645</v>
      </c>
      <c r="AO3" s="1" t="n">
        <v>74367578128.5055</v>
      </c>
      <c r="AP3" s="1" t="n">
        <v>78607240078.1273</v>
      </c>
      <c r="AQ3" s="1" t="n">
        <v>91560514932.4141</v>
      </c>
      <c r="AR3" s="1" t="n">
        <v>95145212143.3062</v>
      </c>
      <c r="AS3" s="1" t="n">
        <v>100691413645.887</v>
      </c>
      <c r="AT3" s="1" t="n">
        <v>109898914985.775</v>
      </c>
      <c r="AU3" s="1" t="n">
        <v>112657954252.39</v>
      </c>
      <c r="AV3" s="1" t="n">
        <v>112246548911.501</v>
      </c>
      <c r="AW3" s="1"/>
    </row>
    <row r="4">
      <c r="A4" t="str">
        <f>M4</f>
      </c>
      <c r="B4" t="str">
        <f>N4</f>
      </c>
      <c r="M4" t="s">
        <v>38</v>
      </c>
      <c r="N4" t="s">
        <v>39</v>
      </c>
      <c r="O4" s="1" t="n">
        <v>9188590000</v>
      </c>
      <c r="P4" s="1" t="n">
        <v>11683472000</v>
      </c>
      <c r="Q4" s="1" t="n">
        <v>6901945039</v>
      </c>
      <c r="R4" s="1" t="n">
        <v>7925523004</v>
      </c>
      <c r="S4" s="1" t="n">
        <v>6684428944</v>
      </c>
      <c r="T4" s="1" t="n">
        <v>6635930451</v>
      </c>
      <c r="U4" s="1" t="n">
        <v>7225251729</v>
      </c>
      <c r="V4" s="1" t="n">
        <v>7958666470</v>
      </c>
      <c r="W4" s="1" t="n">
        <v>7294689216</v>
      </c>
      <c r="X4" s="1" t="n">
        <v>7746287061</v>
      </c>
      <c r="Y4" s="1" t="n">
        <v>9580614163.6178</v>
      </c>
      <c r="Z4" s="1" t="n">
        <v>11426471526.7901</v>
      </c>
      <c r="AA4" s="1" t="n">
        <v>14591296027.8973</v>
      </c>
      <c r="AB4" s="1" t="n">
        <v>17678992692.2955</v>
      </c>
      <c r="AC4" s="1" t="n">
        <v>19619639943.3795</v>
      </c>
      <c r="AD4" s="1" t="n">
        <v>27914804285.9129</v>
      </c>
      <c r="AE4" s="1" t="n">
        <v>32598901934.9788</v>
      </c>
      <c r="AF4" s="1" t="n">
        <v>30639765052.041</v>
      </c>
      <c r="AG4" s="1" t="n">
        <v>35719277231.7415</v>
      </c>
      <c r="AH4" s="1" t="n">
        <v>38025421240.8925</v>
      </c>
      <c r="AI4" s="1" t="n">
        <v>34948183114.0006</v>
      </c>
      <c r="AJ4" s="1" t="n">
        <v>36156678383.9385</v>
      </c>
      <c r="AK4" s="1" t="n">
        <v>43190009229.5849</v>
      </c>
      <c r="AL4" s="1" t="n">
        <v>33769600615.4319</v>
      </c>
      <c r="AM4" s="1" t="n">
        <v>32283075014.6749</v>
      </c>
      <c r="AN4" s="1" t="n">
        <v>30860856931.4905</v>
      </c>
      <c r="AO4" s="1" t="n">
        <v>30241626200.6793</v>
      </c>
      <c r="AP4" s="1" t="n">
        <v>35336964305.4736</v>
      </c>
      <c r="AQ4" s="1" t="n">
        <v>45474020987.5159</v>
      </c>
      <c r="AR4" s="1" t="n">
        <v>44191044436.3047</v>
      </c>
      <c r="AS4" s="1" t="n">
        <v>41961669014.5563</v>
      </c>
      <c r="AT4" s="1" t="n">
        <v>39148232688.5228</v>
      </c>
      <c r="AU4" s="1" t="n">
        <v>48166565720.6694</v>
      </c>
      <c r="AV4" s="1" t="n">
        <v>49706038939.0242</v>
      </c>
      <c r="AW4" s="1"/>
    </row>
    <row r="5">
      <c r="A5" t="str">
        <f>M5</f>
      </c>
      <c r="B5" t="str">
        <f>N5</f>
      </c>
      <c r="M5" t="s">
        <v>40</v>
      </c>
      <c r="N5" t="s">
        <v>41</v>
      </c>
      <c r="O5" s="1"/>
      <c r="P5" s="1"/>
      <c r="Q5" s="1"/>
      <c r="R5" s="1"/>
      <c r="S5" s="1"/>
      <c r="T5" s="1"/>
      <c r="U5" s="1"/>
      <c r="V5" s="1" t="n">
        <v>82828871</v>
      </c>
      <c r="W5" s="1" t="n">
        <v>650715792</v>
      </c>
      <c r="X5" s="1" t="n">
        <v>693041844</v>
      </c>
      <c r="Y5" s="1" t="n">
        <v>178031456</v>
      </c>
      <c r="Z5" s="1" t="n">
        <v>268635741</v>
      </c>
      <c r="AA5" s="1" t="n">
        <v>6554622</v>
      </c>
      <c r="AB5" s="1" t="n">
        <v>239927692</v>
      </c>
      <c r="AC5" s="1" t="n">
        <v>196180517.0938</v>
      </c>
      <c r="AD5" s="1" t="n">
        <v>297828366</v>
      </c>
      <c r="AE5" s="1" t="n">
        <v>634208177</v>
      </c>
      <c r="AF5" s="1" t="n">
        <v>1065862779.7227</v>
      </c>
      <c r="AG5" s="1" t="n">
        <v>2725377093.3307</v>
      </c>
      <c r="AH5" s="1" t="n">
        <v>3681464083.0004</v>
      </c>
      <c r="AI5" s="1" t="n">
        <v>1874856013.4357</v>
      </c>
      <c r="AJ5" s="1" t="n">
        <v>4877655064.5174</v>
      </c>
      <c r="AK5" s="1" t="n">
        <v>4691798600.1306</v>
      </c>
      <c r="AL5" s="1" t="n">
        <v>12181364143.38</v>
      </c>
      <c r="AM5" s="1" t="n">
        <v>3796342018.2</v>
      </c>
      <c r="AN5" s="1" t="n">
        <v>11389818543.0914</v>
      </c>
      <c r="AO5" s="1" t="n">
        <v>10143588537.0827</v>
      </c>
      <c r="AP5" s="1" t="n">
        <v>24140285523.0243</v>
      </c>
      <c r="AQ5" s="1" t="n">
        <v>15993414974.4089</v>
      </c>
      <c r="AR5" s="1" t="n">
        <v>17024265522.4611</v>
      </c>
      <c r="AS5" s="1" t="n">
        <v>35959136464.8729</v>
      </c>
      <c r="AT5" s="1" t="n">
        <v>9846932235.4702</v>
      </c>
      <c r="AU5" s="1" t="n">
        <v>20737931643.9016</v>
      </c>
      <c r="AV5" s="1" t="n">
        <v>36167250010.2543</v>
      </c>
      <c r="AW5" s="1"/>
    </row>
    <row r="6">
      <c r="A6" t="str">
        <f>M6</f>
      </c>
      <c r="B6" t="str">
        <f>N6</f>
      </c>
      <c r="M6" t="s">
        <v>42</v>
      </c>
      <c r="N6" t="s">
        <v>39</v>
      </c>
      <c r="O6" s="1"/>
      <c r="P6" s="1"/>
      <c r="Q6" s="1"/>
      <c r="R6" s="1"/>
      <c r="S6" s="1" t="n">
        <v>343747860</v>
      </c>
      <c r="T6" s="1" t="n">
        <v>251594273</v>
      </c>
      <c r="U6" s="1" t="n">
        <v>300305090</v>
      </c>
      <c r="V6" s="1" t="n">
        <v>388928264</v>
      </c>
      <c r="W6" s="1" t="n">
        <v>552081489</v>
      </c>
      <c r="X6" s="1" t="n">
        <v>925862742</v>
      </c>
      <c r="Y6" s="1" t="n">
        <v>1373879916</v>
      </c>
      <c r="Z6" s="1" t="n">
        <v>1673010916</v>
      </c>
      <c r="AA6" s="1" t="n">
        <v>2485964875.825</v>
      </c>
      <c r="AB6" s="1" t="n">
        <v>2671495076.0938</v>
      </c>
      <c r="AC6" s="1" t="n">
        <v>3382922964.5797</v>
      </c>
      <c r="AD6" s="1" t="n">
        <v>3841746261.1375</v>
      </c>
      <c r="AE6" s="1" t="n">
        <v>3492627141.4845</v>
      </c>
      <c r="AF6" s="1" t="n">
        <v>4929029622.6667</v>
      </c>
      <c r="AG6" s="1" t="n">
        <v>5760262866.5629</v>
      </c>
      <c r="AH6" s="1" t="n">
        <v>5673422752.5324</v>
      </c>
      <c r="AI6" s="1" t="n">
        <v>5356951767.0357</v>
      </c>
      <c r="AJ6" s="1" t="n">
        <v>5382146532.3794</v>
      </c>
      <c r="AK6" s="1" t="n">
        <v>6877002433.8232</v>
      </c>
      <c r="AL6" s="1" t="n">
        <v>7703008831.9635</v>
      </c>
      <c r="AM6" s="1" t="n">
        <v>6050847486.8789</v>
      </c>
      <c r="AN6" s="1" t="n">
        <v>4688499792.4277</v>
      </c>
      <c r="AO6" s="1" t="n">
        <v>6589081606.021</v>
      </c>
      <c r="AP6" s="1" t="n">
        <v>5413263859.5578</v>
      </c>
      <c r="AQ6" s="1" t="n">
        <v>8293301638.2249</v>
      </c>
      <c r="AR6" s="1" t="n">
        <v>8812739680.9708</v>
      </c>
      <c r="AS6" s="1" t="n">
        <v>12327217827.5023</v>
      </c>
      <c r="AT6" s="1" t="n">
        <v>8816866017.7639</v>
      </c>
      <c r="AU6" s="1" t="n">
        <v>9841067287.1589</v>
      </c>
      <c r="AV6" s="1" t="n">
        <v>7078755102.3313</v>
      </c>
      <c r="AW6" s="1"/>
    </row>
    <row r="7">
      <c r="A7" t="str">
        <f>M7</f>
      </c>
      <c r="B7" t="str">
        <f>N7</f>
      </c>
      <c r="M7" t="s">
        <v>41</v>
      </c>
      <c r="N7" t="s">
        <v>41</v>
      </c>
      <c r="O7" s="1" t="n">
        <v>43985137405</v>
      </c>
      <c r="P7" s="1" t="n">
        <v>41939949844</v>
      </c>
      <c r="Q7" s="1" t="n">
        <v>40644252613</v>
      </c>
      <c r="R7" s="1" t="n">
        <v>37382740962</v>
      </c>
      <c r="S7" s="1" t="n">
        <v>40131281740</v>
      </c>
      <c r="T7" s="1" t="n">
        <v>38631559907</v>
      </c>
      <c r="U7" s="1" t="n">
        <v>35472291538</v>
      </c>
      <c r="V7" s="1" t="n">
        <v>36232822383</v>
      </c>
      <c r="W7" s="1" t="n">
        <v>37261611868</v>
      </c>
      <c r="X7" s="1" t="n">
        <v>36778132656</v>
      </c>
      <c r="Y7" s="1" t="n">
        <v>40298543522.9593</v>
      </c>
      <c r="Z7" s="1" t="n">
        <v>41940611230.7679</v>
      </c>
      <c r="AA7" s="1" t="n">
        <v>47787997912.3728</v>
      </c>
      <c r="AB7" s="1" t="n">
        <v>56619600369.5753</v>
      </c>
      <c r="AC7" s="1" t="n">
        <v>60624157342.1582</v>
      </c>
      <c r="AD7" s="1" t="n">
        <v>65284982030.2815</v>
      </c>
      <c r="AE7" s="1" t="n">
        <v>74324660047.1155</v>
      </c>
      <c r="AF7" s="1" t="n">
        <v>84721454284.6528</v>
      </c>
      <c r="AG7" s="1" t="n">
        <v>93702223652.865</v>
      </c>
      <c r="AH7" s="1" t="n">
        <v>92072835932.3602</v>
      </c>
      <c r="AI7" s="1" t="n">
        <v>86214798268.911</v>
      </c>
      <c r="AJ7" s="1" t="n">
        <v>99171229641.2132</v>
      </c>
      <c r="AK7" s="1" t="n">
        <v>89920486396.6545</v>
      </c>
      <c r="AL7" s="1" t="n">
        <v>81817021262.7172</v>
      </c>
      <c r="AM7" s="1" t="n">
        <v>80331823372.8819</v>
      </c>
      <c r="AN7" s="1" t="n">
        <v>73495343308.9281</v>
      </c>
      <c r="AO7" s="1" t="n">
        <v>82830967699.4871</v>
      </c>
      <c r="AP7" s="1" t="n">
        <v>85325840512.4266</v>
      </c>
      <c r="AQ7" s="1" t="n">
        <v>92253656745.2818</v>
      </c>
      <c r="AR7" s="1" t="n">
        <v>104752022158.337</v>
      </c>
      <c r="AS7" s="1" t="n">
        <v>114342825735.297</v>
      </c>
      <c r="AT7" s="1" t="n">
        <v>101809073603.471</v>
      </c>
      <c r="AU7" s="1" t="n">
        <v>103130102390.687</v>
      </c>
      <c r="AV7" s="1" t="n">
        <v>115511114931.776</v>
      </c>
      <c r="AW7" s="1"/>
    </row>
    <row r="8">
      <c r="A8" t="str">
        <f>M8</f>
      </c>
      <c r="B8" t="str">
        <f>N8</f>
      </c>
      <c r="M8" t="s">
        <v>39</v>
      </c>
      <c r="N8" t="s">
        <v>39</v>
      </c>
      <c r="O8" s="1" t="n">
        <v>3331053000</v>
      </c>
      <c r="P8" s="1" t="n">
        <v>4011846000</v>
      </c>
      <c r="Q8" s="1" t="n">
        <v>6143930864</v>
      </c>
      <c r="R8" s="1" t="n">
        <v>5954890298</v>
      </c>
      <c r="S8" s="1" t="n">
        <v>5819411448</v>
      </c>
      <c r="T8" s="1" t="n">
        <v>4502738942</v>
      </c>
      <c r="U8" s="1" t="n">
        <v>4707639584</v>
      </c>
      <c r="V8" s="1" t="n">
        <v>5189919865</v>
      </c>
      <c r="W8" s="1" t="n">
        <v>6464405532</v>
      </c>
      <c r="X8" s="1" t="n">
        <v>7023124985</v>
      </c>
      <c r="Y8" s="1" t="n">
        <v>5956028175.0544</v>
      </c>
      <c r="Z8" s="1" t="n">
        <v>7495657034.3578</v>
      </c>
      <c r="AA8" s="1" t="n">
        <v>11345958994.187</v>
      </c>
      <c r="AB8" s="1" t="n">
        <v>14559345718.6315</v>
      </c>
      <c r="AC8" s="1" t="n">
        <v>14824923354.3145</v>
      </c>
      <c r="AD8" s="1" t="n">
        <v>17116613642.0034</v>
      </c>
      <c r="AE8" s="1" t="n">
        <v>19297161060.7352</v>
      </c>
      <c r="AF8" s="1" t="n">
        <v>18557469954.0458</v>
      </c>
      <c r="AG8" s="1" t="n">
        <v>23312784716.054</v>
      </c>
      <c r="AH8" s="1" t="n">
        <v>27105720171.2599</v>
      </c>
      <c r="AI8" s="1" t="n">
        <v>27925322341.0966</v>
      </c>
      <c r="AJ8" s="1" t="n">
        <v>31995816542.2591</v>
      </c>
      <c r="AK8" s="1" t="n">
        <v>32485509805.7394</v>
      </c>
      <c r="AL8" s="1" t="n">
        <v>28922992124.116</v>
      </c>
      <c r="AM8" s="1" t="n">
        <v>29570606135.541</v>
      </c>
      <c r="AN8" s="1" t="n">
        <v>28068291845.3985</v>
      </c>
      <c r="AO8" s="1" t="n">
        <v>29100830021.3758</v>
      </c>
      <c r="AP8" s="1" t="n">
        <v>30788405310.0002</v>
      </c>
      <c r="AQ8" s="1" t="n">
        <v>34032241732.0372</v>
      </c>
      <c r="AR8" s="1" t="n">
        <v>37863547323.4375</v>
      </c>
      <c r="AS8" s="1" t="n">
        <v>39301575522.471</v>
      </c>
      <c r="AT8" s="1" t="n">
        <v>38265248079.4824</v>
      </c>
      <c r="AU8" s="1" t="n">
        <v>40813856151.6022</v>
      </c>
      <c r="AV8" s="1" t="n">
        <v>42888197823.2697</v>
      </c>
      <c r="AW8" s="1"/>
    </row>
    <row r="9">
      <c r="A9" t="str">
        <f>M9</f>
      </c>
      <c r="B9" t="str">
        <f>N9</f>
      </c>
      <c r="M9" t="s">
        <v>43</v>
      </c>
      <c r="N9" t="s">
        <v>44</v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 t="str">
        <f>Sum(AP2:AP8)</f>
      </c>
      <c r="AQ9" s="1" t="str">
        <f>Sum(AQ2:AQ8)</f>
      </c>
      <c r="AR9" s="1" t="str">
        <f>Sum(AR2:AR8)</f>
      </c>
      <c r="AS9" s="1" t="str">
        <f>Sum(AS2:AS8)</f>
      </c>
      <c r="AT9" s="1" t="str">
        <f>Sum(AT2:AT8)</f>
      </c>
      <c r="AU9" s="1" t="str">
        <f>Sum(AU2:AU8)</f>
      </c>
      <c r="AV9" s="1" t="str">
        <f>Sum(AV2:AV8)</f>
      </c>
      <c r="AW9" s="1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1" t="str">
        <f>AS13</f>
      </c>
      <c r="D13" s="1" t="str">
        <f>AU13</f>
      </c>
      <c r="E13" s="1" t="str">
        <f>AV13</f>
      </c>
      <c r="F13" s="1"/>
      <c r="G13" s="2" t="str">
        <f>AV13/AU13-1</f>
      </c>
      <c r="H13" s="2" t="str">
        <f>AV13/AS13-1</f>
      </c>
      <c r="I13" s="2"/>
      <c r="J13" s="2" t="str">
        <f>AV13/Sum(AV$12:AV$19)</f>
      </c>
      <c r="K13" s="2"/>
      <c r="M13" t="s">
        <v>36</v>
      </c>
      <c r="N13" t="s">
        <v>36</v>
      </c>
      <c r="O13" s="1" t="n">
        <v>84866398025.2474</v>
      </c>
      <c r="P13" s="1" t="n">
        <v>87114575556.9788</v>
      </c>
      <c r="Q13" s="1" t="n">
        <v>75203230158.442</v>
      </c>
      <c r="R13" s="1" t="n">
        <v>75096842337.6677</v>
      </c>
      <c r="S13" s="1" t="n">
        <v>81134228512.9612</v>
      </c>
      <c r="T13" s="1" t="n">
        <v>67632378943.8494</v>
      </c>
      <c r="U13" s="1" t="n">
        <v>69971086067.9618</v>
      </c>
      <c r="V13" s="1" t="n">
        <v>61471377097.988</v>
      </c>
      <c r="W13" s="1" t="n">
        <v>58470051512.793</v>
      </c>
      <c r="X13" s="1" t="n">
        <v>60487650765.2023</v>
      </c>
      <c r="Y13" s="1" t="n">
        <v>63815496754.6842</v>
      </c>
      <c r="Z13" s="1" t="n">
        <v>66694581150.0573</v>
      </c>
      <c r="AA13" s="1" t="n">
        <v>76619180705.8758</v>
      </c>
      <c r="AB13" s="1" t="n">
        <v>88087536894.9849</v>
      </c>
      <c r="AC13" s="1" t="n">
        <v>85213273164.668</v>
      </c>
      <c r="AD13" s="1" t="n">
        <v>83482777233.8966</v>
      </c>
      <c r="AE13" s="1" t="n">
        <v>91853555957.89</v>
      </c>
      <c r="AF13" s="1" t="n">
        <v>98931827051.7538</v>
      </c>
      <c r="AG13" s="1" t="n">
        <v>88283556290.0008</v>
      </c>
      <c r="AH13" s="1" t="n">
        <v>93100814537.8207</v>
      </c>
      <c r="AI13" s="1" t="n">
        <v>88347870828.7946</v>
      </c>
      <c r="AJ13" s="1" t="n">
        <v>87364467436.2261</v>
      </c>
      <c r="AK13" s="1" t="n">
        <v>93699726798.8531</v>
      </c>
      <c r="AL13" s="1" t="n">
        <v>70879239001.8352</v>
      </c>
      <c r="AM13" s="1" t="n">
        <v>70552383881.0714</v>
      </c>
      <c r="AN13" s="1" t="n">
        <v>66266212518.8747</v>
      </c>
      <c r="AO13" s="1" t="n">
        <v>80794244564.1452</v>
      </c>
      <c r="AP13" s="1" t="n">
        <v>74467901021.997</v>
      </c>
      <c r="AQ13" s="1" t="n">
        <v>85220538182.127</v>
      </c>
      <c r="AR13" s="1" t="n">
        <v>88936713616.8018</v>
      </c>
      <c r="AS13" s="1" t="n">
        <v>90198952844.8716</v>
      </c>
      <c r="AT13" s="1" t="n">
        <v>88467189750.6244</v>
      </c>
      <c r="AU13" s="1" t="n">
        <v>82479587470.7992</v>
      </c>
      <c r="AV13" s="1" t="n">
        <v>92648826152.8023</v>
      </c>
      <c r="AW13" s="1"/>
    </row>
    <row r="14">
      <c r="A14" t="str">
        <f>M14</f>
      </c>
      <c r="B14" t="str">
        <f>N14</f>
      </c>
      <c r="C14" s="1" t="str">
        <f>AS14</f>
      </c>
      <c r="D14" s="1" t="str">
        <f>AU14</f>
      </c>
      <c r="E14" s="1" t="str">
        <f>AV14</f>
      </c>
      <c r="F14" s="1"/>
      <c r="G14" s="2" t="str">
        <f>AV14/AU14-1</f>
      </c>
      <c r="H14" s="2" t="str">
        <f>AV14/AS14-1</f>
      </c>
      <c r="I14" s="2"/>
      <c r="J14" s="2" t="str">
        <f>AV14/Sum(AV$12:AV$19)</f>
      </c>
      <c r="K14" s="2"/>
      <c r="M14" t="s">
        <v>37</v>
      </c>
      <c r="N14" t="s">
        <v>37</v>
      </c>
      <c r="O14" s="1" t="n">
        <v>47183784087.184</v>
      </c>
      <c r="P14" s="1" t="n">
        <v>69679229394.3154</v>
      </c>
      <c r="Q14" s="1" t="n">
        <v>60613831231.5507</v>
      </c>
      <c r="R14" s="1" t="n">
        <v>58356385723.3453</v>
      </c>
      <c r="S14" s="1" t="n">
        <v>38426626204.2276</v>
      </c>
      <c r="T14" s="1" t="n">
        <v>53799528670.8018</v>
      </c>
      <c r="U14" s="1" t="n">
        <v>56688250234.333</v>
      </c>
      <c r="V14" s="1" t="n">
        <v>54861888895.4184</v>
      </c>
      <c r="W14" s="1" t="n">
        <v>54013610909.2552</v>
      </c>
      <c r="X14" s="1" t="n">
        <v>57958840662.9232</v>
      </c>
      <c r="Y14" s="1" t="n">
        <v>61921796794.7745</v>
      </c>
      <c r="Z14" s="1" t="n">
        <v>66568455117.4068</v>
      </c>
      <c r="AA14" s="1" t="n">
        <v>74623430333.0344</v>
      </c>
      <c r="AB14" s="1" t="n">
        <v>101801513549.32</v>
      </c>
      <c r="AC14" s="1" t="n">
        <v>117717718470.241</v>
      </c>
      <c r="AD14" s="1" t="n">
        <v>143634492999.078</v>
      </c>
      <c r="AE14" s="1" t="n">
        <v>147918662073.654</v>
      </c>
      <c r="AF14" s="1" t="n">
        <v>167577551762.987</v>
      </c>
      <c r="AG14" s="1" t="n">
        <v>212374211012.509</v>
      </c>
      <c r="AH14" s="1" t="n">
        <v>182994099198.729</v>
      </c>
      <c r="AI14" s="1" t="n">
        <v>192167787610.65</v>
      </c>
      <c r="AJ14" s="1" t="n">
        <v>167480529693.427</v>
      </c>
      <c r="AK14" s="1" t="n">
        <v>142827771303.71</v>
      </c>
      <c r="AL14" s="1" t="n">
        <v>112151184526.36</v>
      </c>
      <c r="AM14" s="1" t="n">
        <v>95374407147.5121</v>
      </c>
      <c r="AN14" s="1" t="n">
        <v>90990416612.5785</v>
      </c>
      <c r="AO14" s="1" t="n">
        <v>92312896746.2818</v>
      </c>
      <c r="AP14" s="1" t="n">
        <v>95955857981.8031</v>
      </c>
      <c r="AQ14" s="1" t="n">
        <v>109340560105.517</v>
      </c>
      <c r="AR14" s="1" t="n">
        <v>111558698022.351</v>
      </c>
      <c r="AS14" s="1" t="n">
        <v>116539308447.243</v>
      </c>
      <c r="AT14" s="1" t="n">
        <v>122963891405.076</v>
      </c>
      <c r="AU14" s="1" t="n">
        <v>117811672027.404</v>
      </c>
      <c r="AV14" s="1" t="n">
        <v>112246548911.501</v>
      </c>
      <c r="AW14" s="1"/>
    </row>
    <row r="15">
      <c r="A15" t="str">
        <f>M15</f>
      </c>
      <c r="B15" t="str">
        <f>N15</f>
      </c>
      <c r="C15" s="1" t="str">
        <f>AS15</f>
      </c>
      <c r="D15" s="1" t="str">
        <f>AU15</f>
      </c>
      <c r="E15" s="1" t="str">
        <f>AV15</f>
      </c>
      <c r="F15" s="1"/>
      <c r="G15" s="2" t="str">
        <f>AV15/AU15-1</f>
      </c>
      <c r="H15" s="2" t="str">
        <f>AV15/AS15-1</f>
      </c>
      <c r="I15" s="2"/>
      <c r="J15" s="2" t="str">
        <f>AV15/Sum(AV$12:AV$19)</f>
      </c>
      <c r="K15" s="2"/>
      <c r="M15" t="s">
        <v>38</v>
      </c>
      <c r="N15" t="s">
        <v>39</v>
      </c>
      <c r="O15" s="1" t="n">
        <v>19004594725.5526</v>
      </c>
      <c r="P15" s="1" t="n">
        <v>23330630247.3101</v>
      </c>
      <c r="Q15" s="1" t="n">
        <v>13445905378.8714</v>
      </c>
      <c r="R15" s="1" t="n">
        <v>15086053218.8843</v>
      </c>
      <c r="S15" s="1" t="n">
        <v>12451827279.1128</v>
      </c>
      <c r="T15" s="1" t="n">
        <v>12104722516.001</v>
      </c>
      <c r="U15" s="1" t="n">
        <v>12936146645.7812</v>
      </c>
      <c r="V15" s="1" t="n">
        <v>14000784210.4715</v>
      </c>
      <c r="W15" s="1" t="n">
        <v>12673821709.5512</v>
      </c>
      <c r="X15" s="1" t="n">
        <v>13293817813.3344</v>
      </c>
      <c r="Y15" s="1" t="n">
        <v>16106673604.9216</v>
      </c>
      <c r="Z15" s="1" t="n">
        <v>18755269308.6936</v>
      </c>
      <c r="AA15" s="1" t="n">
        <v>23579024446.386</v>
      </c>
      <c r="AB15" s="1" t="n">
        <v>28030583667.8117</v>
      </c>
      <c r="AC15" s="1" t="n">
        <v>30366038392.1921</v>
      </c>
      <c r="AD15" s="1" t="n">
        <v>41928881026.4908</v>
      </c>
      <c r="AE15" s="1" t="n">
        <v>47424001401.6138</v>
      </c>
      <c r="AF15" s="1" t="n">
        <v>43379681289.7008</v>
      </c>
      <c r="AG15" s="1" t="n">
        <v>49542690261.4927</v>
      </c>
      <c r="AH15" s="1" t="n">
        <v>52207436376.2881</v>
      </c>
      <c r="AI15" s="1" t="n">
        <v>47570525325.183</v>
      </c>
      <c r="AJ15" s="1" t="n">
        <v>48247111206.2938</v>
      </c>
      <c r="AK15" s="1" t="n">
        <v>56605158134.8042</v>
      </c>
      <c r="AL15" s="1" t="n">
        <v>43469947756.1536</v>
      </c>
      <c r="AM15" s="1" t="n">
        <v>40811878284.1432</v>
      </c>
      <c r="AN15" s="1" t="n">
        <v>38614030397.34</v>
      </c>
      <c r="AO15" s="1" t="n">
        <v>37539102215.7394</v>
      </c>
      <c r="AP15" s="1" t="n">
        <v>43135832335.978</v>
      </c>
      <c r="AQ15" s="1" t="n">
        <v>54304575817.3735</v>
      </c>
      <c r="AR15" s="1" t="n">
        <v>51814434699.4223</v>
      </c>
      <c r="AS15" s="1" t="n">
        <v>48566046608.9629</v>
      </c>
      <c r="AT15" s="1" t="n">
        <v>43802243485.6184</v>
      </c>
      <c r="AU15" s="1" t="n">
        <v>50370022081.6812</v>
      </c>
      <c r="AV15" s="1" t="n">
        <v>49706038939.0242</v>
      </c>
      <c r="AW15" s="1"/>
    </row>
    <row r="16">
      <c r="A16" t="str">
        <f>M16</f>
      </c>
      <c r="B16" t="str">
        <f>N16</f>
      </c>
      <c r="C16" s="1" t="str">
        <f>AS16</f>
      </c>
      <c r="D16" s="1" t="str">
        <f>AU16</f>
      </c>
      <c r="E16" s="1" t="str">
        <f>AV16</f>
      </c>
      <c r="F16" s="1"/>
      <c r="G16" s="2" t="str">
        <f>AV16/AU16-1</f>
      </c>
      <c r="H16" s="2" t="str">
        <f>AV16/AS16-1</f>
      </c>
      <c r="I16" s="2"/>
      <c r="J16" s="2" t="str">
        <f>AV16/Sum(AV$12:AV$19)</f>
      </c>
      <c r="K16" s="2"/>
      <c r="M16" t="s">
        <v>40</v>
      </c>
      <c r="N16" t="s">
        <v>41</v>
      </c>
      <c r="O16" s="1"/>
      <c r="P16" s="1"/>
      <c r="Q16" s="1"/>
      <c r="R16" s="1"/>
      <c r="S16" s="1"/>
      <c r="T16" s="1"/>
      <c r="U16" s="1"/>
      <c r="V16" s="1" t="n">
        <v>145711489.938588</v>
      </c>
      <c r="W16" s="1" t="n">
        <v>1130556174.11479</v>
      </c>
      <c r="X16" s="1" t="n">
        <v>1189366200.68454</v>
      </c>
      <c r="Y16" s="1" t="n">
        <v>299301746.655263</v>
      </c>
      <c r="Z16" s="1" t="n">
        <v>440935389.072888</v>
      </c>
      <c r="AA16" s="1" t="n">
        <v>10592040.0819318</v>
      </c>
      <c r="AB16" s="1" t="n">
        <v>380412694.426977</v>
      </c>
      <c r="AC16" s="1" t="n">
        <v>303635802.240124</v>
      </c>
      <c r="AD16" s="1" t="n">
        <v>447347221.08118</v>
      </c>
      <c r="AE16" s="1" t="n">
        <v>922628913.542959</v>
      </c>
      <c r="AF16" s="1" t="n">
        <v>1509045111.94499</v>
      </c>
      <c r="AG16" s="1" t="n">
        <v>3780102052.58756</v>
      </c>
      <c r="AH16" s="1" t="n">
        <v>5054508158.29863</v>
      </c>
      <c r="AI16" s="1" t="n">
        <v>2552003495.49745</v>
      </c>
      <c r="AJ16" s="1" t="n">
        <v>6508694295.00063</v>
      </c>
      <c r="AK16" s="1" t="n">
        <v>6149107315.19652</v>
      </c>
      <c r="AL16" s="1" t="n">
        <v>15680471585.7205</v>
      </c>
      <c r="AM16" s="1" t="n">
        <v>4799290287.59893</v>
      </c>
      <c r="AN16" s="1" t="n">
        <v>14251282795.5318</v>
      </c>
      <c r="AO16" s="1" t="n">
        <v>12591294013.1307</v>
      </c>
      <c r="AP16" s="1" t="n">
        <v>29468046543.6166</v>
      </c>
      <c r="AQ16" s="1" t="n">
        <v>19099160294.0708</v>
      </c>
      <c r="AR16" s="1" t="n">
        <v>19961118943.2424</v>
      </c>
      <c r="AS16" s="1" t="n">
        <v>41618771097.1472</v>
      </c>
      <c r="AT16" s="1" t="n">
        <v>11017552868.7634</v>
      </c>
      <c r="AU16" s="1" t="n">
        <v>21686621398.1179</v>
      </c>
      <c r="AV16" s="1" t="n">
        <v>36167250010.2543</v>
      </c>
      <c r="AW16" s="1"/>
    </row>
    <row r="17">
      <c r="A17" t="str">
        <f>M17</f>
      </c>
      <c r="B17" t="str">
        <f>N17</f>
      </c>
      <c r="C17" s="1" t="str">
        <f>AS17</f>
      </c>
      <c r="D17" s="1" t="str">
        <f>AU17</f>
      </c>
      <c r="E17" s="1" t="str">
        <f>AV17</f>
      </c>
      <c r="F17" s="1"/>
      <c r="G17" s="2" t="str">
        <f>AV17/AU17-1</f>
      </c>
      <c r="H17" s="2" t="str">
        <f>AV17/AS17-1</f>
      </c>
      <c r="I17" s="2"/>
      <c r="J17" s="2" t="str">
        <f>AV17/Sum(AV$12:AV$19)</f>
      </c>
      <c r="K17" s="2"/>
      <c r="M17" t="s">
        <v>42</v>
      </c>
      <c r="N17" t="s">
        <v>39</v>
      </c>
      <c r="O17" s="1"/>
      <c r="P17" s="1"/>
      <c r="Q17" s="1"/>
      <c r="R17" s="1"/>
      <c r="S17" s="1" t="n">
        <v>640337269.816692</v>
      </c>
      <c r="T17" s="1" t="n">
        <v>458937730.551573</v>
      </c>
      <c r="U17" s="1" t="n">
        <v>537668558.608433</v>
      </c>
      <c r="V17" s="1" t="n">
        <v>684197625.084961</v>
      </c>
      <c r="W17" s="1" t="n">
        <v>959188548.482985</v>
      </c>
      <c r="X17" s="1" t="n">
        <v>1588922604.51723</v>
      </c>
      <c r="Y17" s="1" t="n">
        <v>2309730357.72614</v>
      </c>
      <c r="Z17" s="1" t="n">
        <v>2746059464.84853</v>
      </c>
      <c r="AA17" s="1" t="n">
        <v>4017232360.15943</v>
      </c>
      <c r="AB17" s="1" t="n">
        <v>4235737157.19836</v>
      </c>
      <c r="AC17" s="1" t="n">
        <v>5235874303.33651</v>
      </c>
      <c r="AD17" s="1" t="n">
        <v>5770419174.97836</v>
      </c>
      <c r="AE17" s="1" t="n">
        <v>5080979561.31918</v>
      </c>
      <c r="AF17" s="1" t="n">
        <v>6978504363.05916</v>
      </c>
      <c r="AG17" s="1" t="n">
        <v>7989493101.20154</v>
      </c>
      <c r="AH17" s="1" t="n">
        <v>7789390563.54471</v>
      </c>
      <c r="AI17" s="1" t="n">
        <v>7291738425.09331</v>
      </c>
      <c r="AJ17" s="1" t="n">
        <v>7181882680.67316</v>
      </c>
      <c r="AK17" s="1" t="n">
        <v>9013052259.16334</v>
      </c>
      <c r="AL17" s="1" t="n">
        <v>9915704817.00114</v>
      </c>
      <c r="AM17" s="1" t="n">
        <v>7649409203.99191</v>
      </c>
      <c r="AN17" s="1" t="n">
        <v>5866391652.85102</v>
      </c>
      <c r="AO17" s="1" t="n">
        <v>8179064388.76342</v>
      </c>
      <c r="AP17" s="1" t="n">
        <v>6607971194.6316</v>
      </c>
      <c r="AQ17" s="1" t="n">
        <v>9903769620.74614</v>
      </c>
      <c r="AR17" s="1" t="n">
        <v>10333024044.7436</v>
      </c>
      <c r="AS17" s="1" t="n">
        <v>14267407603.869</v>
      </c>
      <c r="AT17" s="1" t="n">
        <v>9865030566.33236</v>
      </c>
      <c r="AU17" s="1" t="n">
        <v>10291262603.9433</v>
      </c>
      <c r="AV17" s="1" t="n">
        <v>7078755102.3313</v>
      </c>
      <c r="AW17" s="1"/>
    </row>
    <row r="18">
      <c r="A18" t="str">
        <f>M18</f>
      </c>
      <c r="B18" t="str">
        <f>N18</f>
      </c>
      <c r="C18" s="1" t="str">
        <f>AS18</f>
      </c>
      <c r="D18" s="1" t="str">
        <f>AU18</f>
      </c>
      <c r="E18" s="1" t="str">
        <f>AV18</f>
      </c>
      <c r="F18" s="1"/>
      <c r="G18" s="2" t="str">
        <f>AV18/AU18-1</f>
      </c>
      <c r="H18" s="2" t="str">
        <f>AV18/AS18-1</f>
      </c>
      <c r="I18" s="2"/>
      <c r="J18" s="2" t="str">
        <f>AV18/Sum(AV$12:AV$19)</f>
      </c>
      <c r="K18" s="2"/>
      <c r="M18" t="s">
        <v>41</v>
      </c>
      <c r="N18" t="s">
        <v>41</v>
      </c>
      <c r="O18" s="1" t="n">
        <v>90973665201.0559</v>
      </c>
      <c r="P18" s="1" t="n">
        <v>83749544861.4159</v>
      </c>
      <c r="Q18" s="1" t="n">
        <v>79180400849.5152</v>
      </c>
      <c r="R18" s="1" t="n">
        <v>71157199258.1273</v>
      </c>
      <c r="S18" s="1" t="n">
        <v>74756990148.6399</v>
      </c>
      <c r="T18" s="1" t="n">
        <v>70468537379.5679</v>
      </c>
      <c r="U18" s="1" t="n">
        <v>63509865456.4083</v>
      </c>
      <c r="V18" s="1" t="n">
        <v>63740317480.6905</v>
      </c>
      <c r="W18" s="1" t="n">
        <v>64738470885.0532</v>
      </c>
      <c r="X18" s="1" t="n">
        <v>63116921848.2839</v>
      </c>
      <c r="Y18" s="1" t="n">
        <v>67748839082.0376</v>
      </c>
      <c r="Z18" s="1" t="n">
        <v>68840801533.5286</v>
      </c>
      <c r="AA18" s="1" t="n">
        <v>77223734537.7237</v>
      </c>
      <c r="AB18" s="1" t="n">
        <v>89772108231.5449</v>
      </c>
      <c r="AC18" s="1" t="n">
        <v>93830238203.0956</v>
      </c>
      <c r="AD18" s="1" t="n">
        <v>98060019204.4206</v>
      </c>
      <c r="AE18" s="1" t="n">
        <v>108125506475.013</v>
      </c>
      <c r="AF18" s="1" t="n">
        <v>119948363801.94</v>
      </c>
      <c r="AG18" s="1" t="n">
        <v>129965122561.935</v>
      </c>
      <c r="AH18" s="1" t="n">
        <v>126412451645.737</v>
      </c>
      <c r="AI18" s="1" t="n">
        <v>117353260713.967</v>
      </c>
      <c r="AJ18" s="1" t="n">
        <v>132333100241.033</v>
      </c>
      <c r="AK18" s="1" t="n">
        <v>117850480767.079</v>
      </c>
      <c r="AL18" s="1" t="n">
        <v>105319031763.412</v>
      </c>
      <c r="AM18" s="1" t="n">
        <v>101554532718.678</v>
      </c>
      <c r="AN18" s="1" t="n">
        <v>91959579310.9049</v>
      </c>
      <c r="AO18" s="1" t="n">
        <v>102818550248.128</v>
      </c>
      <c r="AP18" s="1" t="n">
        <v>104157253533.528</v>
      </c>
      <c r="AQ18" s="1" t="n">
        <v>110168302436.45</v>
      </c>
      <c r="AR18" s="1" t="n">
        <v>122822777352.067</v>
      </c>
      <c r="AS18" s="1" t="n">
        <v>132339326210.656</v>
      </c>
      <c r="AT18" s="1" t="n">
        <v>113912315442.324</v>
      </c>
      <c r="AU18" s="1" t="n">
        <v>107847953388.044</v>
      </c>
      <c r="AV18" s="1" t="n">
        <v>115511114931.776</v>
      </c>
      <c r="AW18" s="1"/>
    </row>
    <row r="19">
      <c r="A19" t="str">
        <f>M19</f>
      </c>
      <c r="B19" t="str">
        <f>N19</f>
      </c>
      <c r="C19" s="1" t="str">
        <f>AS19</f>
      </c>
      <c r="D19" s="1" t="str">
        <f>AU19</f>
      </c>
      <c r="E19" s="1" t="str">
        <f>AV19</f>
      </c>
      <c r="F19" s="1"/>
      <c r="G19" s="2" t="str">
        <f>AV19/AU19-1</f>
      </c>
      <c r="H19" s="2" t="str">
        <f>AV19/AS19-1</f>
      </c>
      <c r="I19" s="2"/>
      <c r="J19" s="2" t="str">
        <f>AV19/Sum(AV$12:AV$19)</f>
      </c>
      <c r="K19" s="2"/>
      <c r="M19" t="s">
        <v>39</v>
      </c>
      <c r="N19" t="s">
        <v>39</v>
      </c>
      <c r="O19" s="1" t="n">
        <v>6889556751.8342</v>
      </c>
      <c r="P19" s="1" t="n">
        <v>8011222660.1091</v>
      </c>
      <c r="Q19" s="1" t="n">
        <v>11969193116.5596</v>
      </c>
      <c r="R19" s="1" t="n">
        <v>11334998573.9624</v>
      </c>
      <c r="S19" s="1" t="n">
        <v>10840463235.327</v>
      </c>
      <c r="T19" s="1" t="n">
        <v>8213528736.83126</v>
      </c>
      <c r="U19" s="1" t="n">
        <v>8428594365.74081</v>
      </c>
      <c r="V19" s="1" t="n">
        <v>9130040613.38741</v>
      </c>
      <c r="W19" s="1" t="n">
        <v>11231283574.2342</v>
      </c>
      <c r="X19" s="1" t="n">
        <v>12052760670.454</v>
      </c>
      <c r="Y19" s="1" t="n">
        <v>10013116086.1918</v>
      </c>
      <c r="Z19" s="1" t="n">
        <v>12303278925.2026</v>
      </c>
      <c r="AA19" s="1" t="n">
        <v>18334673217.5224</v>
      </c>
      <c r="AB19" s="1" t="n">
        <v>23084287969.2206</v>
      </c>
      <c r="AC19" s="1" t="n">
        <v>22945079167.4863</v>
      </c>
      <c r="AD19" s="1" t="n">
        <v>25709671815.0427</v>
      </c>
      <c r="AE19" s="1" t="n">
        <v>28072988317.7296</v>
      </c>
      <c r="AF19" s="1" t="n">
        <v>26273606562.6613</v>
      </c>
      <c r="AG19" s="1" t="n">
        <v>32334866823.5081</v>
      </c>
      <c r="AH19" s="1" t="n">
        <v>37215108080.1888</v>
      </c>
      <c r="AI19" s="1" t="n">
        <v>38011196442.1079</v>
      </c>
      <c r="AJ19" s="1" t="n">
        <v>42694898642.4675</v>
      </c>
      <c r="AK19" s="1" t="n">
        <v>42575758895.2774</v>
      </c>
      <c r="AL19" s="1" t="n">
        <v>37231146761.3987</v>
      </c>
      <c r="AM19" s="1" t="n">
        <v>37382807487.9313</v>
      </c>
      <c r="AN19" s="1" t="n">
        <v>35119889150.3782</v>
      </c>
      <c r="AO19" s="1" t="n">
        <v>36123025444.6683</v>
      </c>
      <c r="AP19" s="1" t="n">
        <v>37583406369.137</v>
      </c>
      <c r="AQ19" s="1" t="n">
        <v>40640928847.7032</v>
      </c>
      <c r="AR19" s="1" t="n">
        <v>44395382035.0753</v>
      </c>
      <c r="AS19" s="1" t="n">
        <v>45487279068.1389</v>
      </c>
      <c r="AT19" s="1" t="n">
        <v>42814288112.3333</v>
      </c>
      <c r="AU19" s="1" t="n">
        <v>42680951087.8741</v>
      </c>
      <c r="AV19" s="1" t="n">
        <v>42888197823.2697</v>
      </c>
      <c r="AW19" s="1"/>
    </row>
    <row r="20">
      <c r="A20" t="str">
        <f>M20</f>
      </c>
      <c r="B20" t="str">
        <f>N20</f>
      </c>
      <c r="C20" s="1" t="str">
        <f>AS20</f>
      </c>
      <c r="D20" s="1" t="str">
        <f>AU20</f>
      </c>
      <c r="E20" s="1" t="str">
        <f>AV20</f>
      </c>
      <c r="F20" s="1"/>
      <c r="G20" s="2" t="str">
        <f>AV20/AU20-1</f>
      </c>
      <c r="H20" s="2" t="str">
        <f>AV20/AS20-1</f>
      </c>
      <c r="I20" s="2"/>
      <c r="J20" s="2" t="str">
        <f>Sum(J$12:J$19)</f>
      </c>
      <c r="K20" s="2"/>
      <c r="M20" t="s">
        <v>43</v>
      </c>
      <c r="N20" t="s">
        <v>44</v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 t="str">
        <f>Sum(AN13:AN19)</f>
      </c>
      <c r="AO20" s="1" t="str">
        <f>Sum(AO13:AO19)</f>
      </c>
      <c r="AP20" s="1" t="str">
        <f>Sum(AP13:AP19)</f>
      </c>
      <c r="AQ20" s="1" t="str">
        <f>Sum(AQ13:AQ19)</f>
      </c>
      <c r="AR20" s="1" t="str">
        <f>Sum(AR13:AR19)</f>
      </c>
      <c r="AS20" s="1" t="str">
        <f>Sum(AS13:AS19)</f>
      </c>
      <c r="AT20" s="1" t="str">
        <f>Sum(AT13:AT19)</f>
      </c>
      <c r="AU20" s="1" t="str">
        <f>Sum(AU13:AU19)</f>
      </c>
      <c r="AV20" s="1" t="str">
        <f>Sum(AV13:AV19)</f>
      </c>
      <c r="AW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47</v>
      </c>
      <c r="N2" t="s">
        <v>36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34167200909</v>
      </c>
      <c r="Z2" s="3" t="n">
        <v>35587628817.4063</v>
      </c>
      <c r="AA2" s="3" t="n">
        <v>39412403811.1063</v>
      </c>
      <c r="AB2" s="3" t="n">
        <v>45679579567.3955</v>
      </c>
      <c r="AC2" s="3" t="n">
        <v>43320062640.5021</v>
      </c>
      <c r="AD2" s="3" t="n">
        <v>45895959193.726</v>
      </c>
      <c r="AE2" s="3" t="n">
        <v>54527316626.3679</v>
      </c>
      <c r="AF2" s="3" t="n">
        <v>60156713753.5426</v>
      </c>
      <c r="AG2" s="3" t="n">
        <v>54574561260.0185</v>
      </c>
      <c r="AH2" s="3" t="n">
        <v>58294718450.8071</v>
      </c>
      <c r="AI2" s="3" t="n">
        <v>55950303069.4301</v>
      </c>
      <c r="AJ2" s="3" t="n">
        <v>56996007969.6549</v>
      </c>
      <c r="AK2" s="3" t="n">
        <v>64296835173.7534</v>
      </c>
      <c r="AL2" s="3" t="n">
        <v>48953014204.9776</v>
      </c>
      <c r="AM2" s="3" t="n">
        <v>49792530323.1</v>
      </c>
      <c r="AN2" s="3" t="n">
        <v>47191130088.308</v>
      </c>
      <c r="AO2" s="3" t="n">
        <v>58311052464.4936</v>
      </c>
      <c r="AP2" s="3" t="n">
        <v>54103642836.0226</v>
      </c>
      <c r="AQ2" s="3" t="n">
        <v>63656726520.3841</v>
      </c>
      <c r="AR2" s="3" t="n">
        <v>67143097255.625</v>
      </c>
      <c r="AS2" s="3" t="n">
        <v>67322006917.9232</v>
      </c>
      <c r="AT2" s="3" t="n">
        <v>67154872453.8602</v>
      </c>
      <c r="AU2" s="3" t="n">
        <v>66299174514.9487</v>
      </c>
      <c r="AV2" s="3" t="n">
        <v>79172168690.2978</v>
      </c>
      <c r="AW2" s="3"/>
    </row>
    <row r="3">
      <c r="A3" t="str">
        <f>M3</f>
      </c>
      <c r="B3" t="str">
        <f>N3</f>
      </c>
      <c r="M3" t="s">
        <v>47</v>
      </c>
      <c r="N3" t="s">
        <v>37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33175477467.8834</v>
      </c>
      <c r="Z3" s="3" t="n">
        <v>36081259057.9466</v>
      </c>
      <c r="AA3" s="3" t="n">
        <v>39070820515.2649</v>
      </c>
      <c r="AB3" s="3" t="n">
        <v>53046233230.4464</v>
      </c>
      <c r="AC3" s="3" t="n">
        <v>59348341342.5484</v>
      </c>
      <c r="AD3" s="3" t="n">
        <v>81315024984.1322</v>
      </c>
      <c r="AE3" s="3" t="n">
        <v>82547865610.9366</v>
      </c>
      <c r="AF3" s="3" t="n">
        <v>91210700550.1017</v>
      </c>
      <c r="AG3" s="3" t="n">
        <v>118287941837.078</v>
      </c>
      <c r="AH3" s="3" t="n">
        <v>108171917018.517</v>
      </c>
      <c r="AI3" s="3" t="n">
        <v>117601584919.855</v>
      </c>
      <c r="AJ3" s="3" t="n">
        <v>104810893921.307</v>
      </c>
      <c r="AK3" s="3" t="n">
        <v>91960941622.0607</v>
      </c>
      <c r="AL3" s="3" t="n">
        <v>73684607240.5115</v>
      </c>
      <c r="AM3" s="3" t="n">
        <v>62842732660.935</v>
      </c>
      <c r="AN3" s="3" t="n">
        <v>59572352637.3929</v>
      </c>
      <c r="AO3" s="3" t="n">
        <v>61522357113.7479</v>
      </c>
      <c r="AP3" s="3" t="n">
        <v>65140682695.4036</v>
      </c>
      <c r="AQ3" s="3" t="n">
        <v>77428971235.7483</v>
      </c>
      <c r="AR3" s="3" t="n">
        <v>79605508585.6864</v>
      </c>
      <c r="AS3" s="3" t="n">
        <v>82333525902.7417</v>
      </c>
      <c r="AT3" s="3" t="n">
        <v>65166973775.3878</v>
      </c>
      <c r="AU3" s="3" t="n">
        <v>69127490536.7796</v>
      </c>
      <c r="AV3" s="3" t="n">
        <v>94727263202.2558</v>
      </c>
      <c r="AW3" s="3"/>
    </row>
    <row r="4">
      <c r="A4" t="str">
        <f>M4</f>
      </c>
      <c r="B4" t="str">
        <f>N4</f>
      </c>
      <c r="M4" t="s">
        <v>47</v>
      </c>
      <c r="N4" t="s">
        <v>38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3999495821.298</v>
      </c>
      <c r="Z4" s="3" t="n">
        <v>4428776959.7583</v>
      </c>
      <c r="AA4" s="3" t="n">
        <v>4866490814.8973</v>
      </c>
      <c r="AB4" s="3" t="n">
        <v>6327648200.787</v>
      </c>
      <c r="AC4" s="3" t="n">
        <v>5952507044.2322</v>
      </c>
      <c r="AD4" s="3" t="n">
        <v>22207613098.4358</v>
      </c>
      <c r="AE4" s="3" t="n">
        <v>23032741387.4156</v>
      </c>
      <c r="AF4" s="3" t="n">
        <v>10926781477.7341</v>
      </c>
      <c r="AG4" s="3" t="n">
        <v>8627126893.5255</v>
      </c>
      <c r="AH4" s="3" t="n">
        <v>11195573443.0599</v>
      </c>
      <c r="AI4" s="3" t="n">
        <v>13163928252.7475</v>
      </c>
      <c r="AJ4" s="3" t="n">
        <v>13183717740.6792</v>
      </c>
      <c r="AK4" s="3" t="n">
        <v>13608508094.8106</v>
      </c>
      <c r="AL4" s="3" t="n">
        <v>11442316638.4126</v>
      </c>
      <c r="AM4" s="3" t="n">
        <v>12077899210.498</v>
      </c>
      <c r="AN4" s="3" t="n">
        <v>13745310050.7402</v>
      </c>
      <c r="AO4" s="3" t="n">
        <v>16438127059.0322</v>
      </c>
      <c r="AP4" s="3" t="n">
        <v>18274013548.4503</v>
      </c>
      <c r="AQ4" s="3" t="n">
        <v>22528833974.062</v>
      </c>
      <c r="AR4" s="3" t="n">
        <v>22509597598.1011</v>
      </c>
      <c r="AS4" s="3" t="n">
        <v>19577591474.7389</v>
      </c>
      <c r="AT4" s="3" t="n">
        <v>16150344473.8575</v>
      </c>
      <c r="AU4" s="3" t="n">
        <v>17707652952.0316</v>
      </c>
      <c r="AV4" s="3" t="n">
        <v>19002748369.6657</v>
      </c>
      <c r="AW4" s="3"/>
    </row>
    <row r="5">
      <c r="A5" t="str">
        <f>M5</f>
      </c>
      <c r="B5" t="str">
        <f>N5</f>
      </c>
      <c r="M5" t="s">
        <v>47</v>
      </c>
      <c r="N5" t="s">
        <v>42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1372578894</v>
      </c>
      <c r="Z5" s="3" t="n">
        <v>1669843243</v>
      </c>
      <c r="AA5" s="3" t="n">
        <v>2458962108.825</v>
      </c>
      <c r="AB5" s="3" t="n">
        <v>2619690623.3438</v>
      </c>
      <c r="AC5" s="3" t="n">
        <v>3320365268.9938</v>
      </c>
      <c r="AD5" s="3" t="n">
        <v>3768654979.1375</v>
      </c>
      <c r="AE5" s="3" t="n">
        <v>3413408847.4845</v>
      </c>
      <c r="AF5" s="3" t="n">
        <v>4812450439.2833</v>
      </c>
      <c r="AG5" s="3" t="n">
        <v>5665058027.96</v>
      </c>
      <c r="AH5" s="3" t="n">
        <v>5493856730.5141</v>
      </c>
      <c r="AI5" s="3" t="n">
        <v>5236754362.5944</v>
      </c>
      <c r="AJ5" s="3" t="n">
        <v>5317961275.1458</v>
      </c>
      <c r="AK5" s="3" t="n">
        <v>6850619285.6596</v>
      </c>
      <c r="AL5" s="3" t="n">
        <v>7685922383.4316</v>
      </c>
      <c r="AM5" s="3" t="n">
        <v>6035561981.5689</v>
      </c>
      <c r="AN5" s="3" t="n">
        <v>4672877628.9347</v>
      </c>
      <c r="AO5" s="3" t="n">
        <v>6563960743.3524</v>
      </c>
      <c r="AP5" s="3" t="n">
        <v>5378976320.931</v>
      </c>
      <c r="AQ5" s="3" t="n">
        <v>8243243651.1241</v>
      </c>
      <c r="AR5" s="3" t="n">
        <v>8735712703.1404</v>
      </c>
      <c r="AS5" s="3" t="n">
        <v>12246726512.6606</v>
      </c>
      <c r="AT5" s="3" t="n">
        <v>8738606034.1582</v>
      </c>
      <c r="AU5" s="3" t="n">
        <v>9764718287.1832</v>
      </c>
      <c r="AV5" s="3" t="n">
        <v>7005525239.0214</v>
      </c>
      <c r="AW5" s="3"/>
    </row>
    <row r="6">
      <c r="A6" t="str">
        <f>M6</f>
      </c>
      <c r="B6" t="str">
        <f>N6</f>
      </c>
      <c r="M6" t="s">
        <v>47</v>
      </c>
      <c r="N6" t="s">
        <v>41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38162302273.2196</v>
      </c>
      <c r="Z6" s="3" t="n">
        <v>39620067736.1256</v>
      </c>
      <c r="AA6" s="3" t="n">
        <v>42689066735.6835</v>
      </c>
      <c r="AB6" s="3" t="n">
        <v>50341249207.1238</v>
      </c>
      <c r="AC6" s="3" t="n">
        <v>53265710581.4183</v>
      </c>
      <c r="AD6" s="3" t="n">
        <v>59567618462.9356</v>
      </c>
      <c r="AE6" s="3" t="n">
        <v>67813535473.3152</v>
      </c>
      <c r="AF6" s="3" t="n">
        <v>76313070972.2821</v>
      </c>
      <c r="AG6" s="3" t="n">
        <v>87669448494.8804</v>
      </c>
      <c r="AH6" s="3" t="n">
        <v>86709785860.7732</v>
      </c>
      <c r="AI6" s="3" t="n">
        <v>80241955843.6093</v>
      </c>
      <c r="AJ6" s="3" t="n">
        <v>95943891257.5294</v>
      </c>
      <c r="AK6" s="3" t="n">
        <v>87946941474.5244</v>
      </c>
      <c r="AL6" s="3" t="n">
        <v>87736562134.6864</v>
      </c>
      <c r="AM6" s="3" t="n">
        <v>78119497069.6506</v>
      </c>
      <c r="AN6" s="3" t="n">
        <v>78439781863.5465</v>
      </c>
      <c r="AO6" s="3" t="n">
        <v>86578215001.1936</v>
      </c>
      <c r="AP6" s="3" t="n">
        <v>102877890421.018</v>
      </c>
      <c r="AQ6" s="3" t="n">
        <v>100960285278.139</v>
      </c>
      <c r="AR6" s="3" t="n">
        <v>113670817560.814</v>
      </c>
      <c r="AS6" s="3" t="n">
        <v>141818806611.614</v>
      </c>
      <c r="AT6" s="3" t="n">
        <v>103164834469.226</v>
      </c>
      <c r="AU6" s="3" t="n">
        <v>115242194911.742</v>
      </c>
      <c r="AV6" s="3" t="n">
        <v>141579728146.178</v>
      </c>
      <c r="AW6" s="3"/>
    </row>
    <row r="7">
      <c r="A7" t="str">
        <f>M7</f>
      </c>
      <c r="B7" t="str">
        <f>N7</f>
      </c>
      <c r="M7" t="s">
        <v>47</v>
      </c>
      <c r="N7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5124083333.953</v>
      </c>
      <c r="Z7" s="3" t="n">
        <v>6275910906.299</v>
      </c>
      <c r="AA7" s="3" t="n">
        <v>8264606002.176</v>
      </c>
      <c r="AB7" s="3" t="n">
        <v>10703281172.7257</v>
      </c>
      <c r="AC7" s="3" t="n">
        <v>10222388706.2947</v>
      </c>
      <c r="AD7" s="3" t="n">
        <v>12874735863.9418</v>
      </c>
      <c r="AE7" s="3" t="n">
        <v>14002834463.3996</v>
      </c>
      <c r="AF7" s="3" t="n">
        <v>13485834379.7548</v>
      </c>
      <c r="AG7" s="3" t="n">
        <v>17731941582.7705</v>
      </c>
      <c r="AH7" s="3" t="n">
        <v>20674062587.9481</v>
      </c>
      <c r="AI7" s="3" t="n">
        <v>20111499290.916</v>
      </c>
      <c r="AJ7" s="3" t="n">
        <v>22832174332.7942</v>
      </c>
      <c r="AK7" s="3" t="n">
        <v>22613294626.3291</v>
      </c>
      <c r="AL7" s="3" t="n">
        <v>20528300800.805</v>
      </c>
      <c r="AM7" s="3" t="n">
        <v>21149436649.4666</v>
      </c>
      <c r="AN7" s="3" t="n">
        <v>19956469040.6976</v>
      </c>
      <c r="AO7" s="3" t="n">
        <v>20593568342.9157</v>
      </c>
      <c r="AP7" s="3" t="n">
        <v>21553036860.4674</v>
      </c>
      <c r="AQ7" s="3" t="n">
        <v>23182484244.836</v>
      </c>
      <c r="AR7" s="3" t="n">
        <v>25714878418.0502</v>
      </c>
      <c r="AS7" s="3" t="n">
        <v>26455672684.005</v>
      </c>
      <c r="AT7" s="3" t="n">
        <v>25579217564.5432</v>
      </c>
      <c r="AU7" s="3" t="n">
        <v>27029957313.0627</v>
      </c>
      <c r="AV7" s="3" t="n">
        <v>27530856630.2453</v>
      </c>
      <c r="AW7" s="3"/>
    </row>
    <row r="8">
      <c r="A8" t="str">
        <f>M8</f>
      </c>
      <c r="B8" t="str">
        <f>N8</f>
      </c>
      <c r="M8" t="s">
        <v>48</v>
      </c>
      <c r="N8" t="s">
        <v>36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0</v>
      </c>
      <c r="Z8" s="3" t="n">
        <v>0</v>
      </c>
      <c r="AA8" s="3" t="n">
        <v>96463622</v>
      </c>
      <c r="AB8" s="3" t="n">
        <v>152546003</v>
      </c>
      <c r="AC8" s="3" t="n">
        <v>395301213.29</v>
      </c>
      <c r="AD8" s="3" t="n">
        <v>133173391.125</v>
      </c>
      <c r="AE8" s="3" t="n">
        <v>27481406</v>
      </c>
      <c r="AF8" s="3" t="n">
        <v>28084285.1531</v>
      </c>
      <c r="AG8" s="3" t="n">
        <v>46336957.4171</v>
      </c>
      <c r="AH8" s="3" t="n">
        <v>37948239.0915</v>
      </c>
      <c r="AI8" s="3" t="n">
        <v>46986030.5986</v>
      </c>
      <c r="AJ8" s="3" t="n">
        <v>227243886.9732</v>
      </c>
      <c r="AK8" s="3" t="n">
        <v>235708812.7472</v>
      </c>
      <c r="AL8" s="3" t="n">
        <v>82389110.695</v>
      </c>
      <c r="AM8" s="3" t="n">
        <v>24938242.39</v>
      </c>
      <c r="AN8" s="3" t="n">
        <v>18097153.0054</v>
      </c>
      <c r="AO8" s="3" t="n">
        <v>10529618.8776</v>
      </c>
      <c r="AP8" s="3" t="n">
        <v>914700.1268</v>
      </c>
      <c r="AQ8" s="3" t="n">
        <v>443717.6308</v>
      </c>
      <c r="AR8" s="3" t="n">
        <v>35946.4902</v>
      </c>
      <c r="AS8" s="3" t="n">
        <v>3186519.3562</v>
      </c>
      <c r="AT8" s="3" t="n">
        <v>24597926.0246</v>
      </c>
      <c r="AU8" s="3" t="n">
        <v>36594834.42</v>
      </c>
      <c r="AV8" s="3" t="n">
        <v>34072496.5721</v>
      </c>
      <c r="AW8" s="3"/>
    </row>
    <row r="9">
      <c r="A9" t="str">
        <f>M9</f>
      </c>
      <c r="B9" t="str">
        <f>N9</f>
      </c>
      <c r="M9" t="s">
        <v>48</v>
      </c>
      <c r="N9" t="s">
        <v>37</v>
      </c>
      <c r="O9" s="3"/>
      <c r="P9" s="3"/>
      <c r="Q9" s="3"/>
      <c r="R9" s="3"/>
      <c r="S9" s="3"/>
      <c r="T9" s="3"/>
      <c r="U9" s="3"/>
      <c r="V9" s="3"/>
      <c r="W9" s="3"/>
      <c r="X9" s="3"/>
      <c r="Y9" s="3" t="n">
        <v>1319748</v>
      </c>
      <c r="Z9" s="3" t="n">
        <v>-326562</v>
      </c>
      <c r="AA9" s="3" t="n">
        <v>66788370</v>
      </c>
      <c r="AB9" s="3" t="n">
        <v>97672809.4297</v>
      </c>
      <c r="AC9" s="3" t="n">
        <v>322399610</v>
      </c>
      <c r="AD9" s="3" t="n">
        <v>560522486.24</v>
      </c>
      <c r="AE9" s="3" t="n">
        <v>358187275.2813</v>
      </c>
      <c r="AF9" s="3" t="n">
        <v>625933881.9439</v>
      </c>
      <c r="AG9" s="3" t="n">
        <v>736925148.0199</v>
      </c>
      <c r="AH9" s="3" t="n">
        <v>541068780.7656</v>
      </c>
      <c r="AI9" s="3" t="n">
        <v>142683653.7002</v>
      </c>
      <c r="AJ9" s="3" t="n">
        <v>212299272.0439</v>
      </c>
      <c r="AK9" s="3" t="n">
        <v>267919169.5998</v>
      </c>
      <c r="AL9" s="3" t="n">
        <v>227886363.3714</v>
      </c>
      <c r="AM9" s="3" t="n">
        <v>74259354.6449</v>
      </c>
      <c r="AN9" s="3" t="n">
        <v>44031086.6887</v>
      </c>
      <c r="AO9" s="3" t="n">
        <v>54646283.963</v>
      </c>
      <c r="AP9" s="3" t="n">
        <v>20866051.5345</v>
      </c>
      <c r="AQ9" s="3" t="n">
        <v>105175015.7158</v>
      </c>
      <c r="AR9" s="3" t="n">
        <v>101682448.5098</v>
      </c>
      <c r="AS9" s="3" t="n">
        <v>-2040216.3532</v>
      </c>
      <c r="AT9" s="3" t="n">
        <v>145468.8989</v>
      </c>
      <c r="AU9" s="3" t="n">
        <v>-3434867.5589</v>
      </c>
      <c r="AV9" s="3" t="n">
        <v>-931190.0339</v>
      </c>
      <c r="AW9" s="3"/>
    </row>
    <row r="10">
      <c r="A10" t="str">
        <f>M10</f>
      </c>
      <c r="B10" t="str">
        <f>N10</f>
      </c>
      <c r="M10" t="s">
        <v>48</v>
      </c>
      <c r="N10" t="s">
        <v>38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 t="n">
        <v>24935010</v>
      </c>
      <c r="Z10" s="3"/>
      <c r="AA10" s="3" t="n">
        <v>56160</v>
      </c>
      <c r="AB10" s="3" t="n">
        <v>8006128</v>
      </c>
      <c r="AC10" s="3" t="n">
        <v>2269047</v>
      </c>
      <c r="AD10" s="3" t="n">
        <v>13605860.47</v>
      </c>
      <c r="AE10" s="3" t="n">
        <v>24234661</v>
      </c>
      <c r="AF10" s="3" t="n">
        <v>49730045.8701</v>
      </c>
      <c r="AG10" s="3" t="n">
        <v>45876418.68</v>
      </c>
      <c r="AH10" s="3" t="n">
        <v>21471821.9168</v>
      </c>
      <c r="AI10" s="3" t="n">
        <v>22838707.3105</v>
      </c>
      <c r="AJ10" s="3" t="n">
        <v>52176061.0384</v>
      </c>
      <c r="AK10" s="3" t="n">
        <v>23133492.8503</v>
      </c>
      <c r="AL10" s="3" t="n">
        <v>125045017.83</v>
      </c>
      <c r="AM10" s="3" t="n">
        <v>15332494.56</v>
      </c>
      <c r="AN10" s="3" t="n">
        <v>26228299.3504</v>
      </c>
      <c r="AO10" s="3" t="n">
        <v>10327549.8218</v>
      </c>
      <c r="AP10" s="3" t="n">
        <v>8514832.6742</v>
      </c>
      <c r="AQ10" s="3" t="n">
        <v>24969463.4404</v>
      </c>
      <c r="AR10" s="3" t="n">
        <v>-2042510.3701</v>
      </c>
      <c r="AS10" s="3" t="n">
        <v>12602145.2578</v>
      </c>
      <c r="AT10" s="3" t="n">
        <v>64812798.2256</v>
      </c>
      <c r="AU10" s="3" t="n">
        <v>11082560.38</v>
      </c>
      <c r="AV10" s="3" t="n">
        <v>16030443.8968</v>
      </c>
      <c r="AW10" s="3"/>
    </row>
    <row r="11">
      <c r="A11" t="str">
        <f>M11</f>
      </c>
      <c r="B11" t="str">
        <f>N11</f>
      </c>
      <c r="M11" t="s">
        <v>48</v>
      </c>
      <c r="N11" t="s">
        <v>42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n">
        <v>51312235.1602</v>
      </c>
      <c r="AI11" s="3" t="n">
        <v>500000</v>
      </c>
      <c r="AJ11" s="3"/>
      <c r="AK11" s="3"/>
      <c r="AL11" s="3"/>
      <c r="AM11" s="3"/>
      <c r="AN11" s="3"/>
      <c r="AO11" s="3"/>
      <c r="AP11" s="3"/>
      <c r="AQ11" s="3"/>
      <c r="AR11" s="3"/>
      <c r="AS11" s="3" t="n">
        <v>-1007.98</v>
      </c>
      <c r="AT11" s="3"/>
      <c r="AU11" s="3"/>
      <c r="AV11" s="3"/>
      <c r="AW11" s="3"/>
    </row>
    <row r="12">
      <c r="A12" t="str">
        <f>M12</f>
      </c>
      <c r="B12" t="str">
        <f>N12</f>
      </c>
      <c r="M12" t="s">
        <v>48</v>
      </c>
      <c r="N12" t="s">
        <v>41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n">
        <v>49690772</v>
      </c>
      <c r="AB12" s="3" t="n">
        <v>533648388</v>
      </c>
      <c r="AC12" s="3" t="n">
        <v>287858343.25</v>
      </c>
      <c r="AD12" s="3" t="n">
        <v>237196295.61</v>
      </c>
      <c r="AE12" s="3" t="n">
        <v>96580266.4045</v>
      </c>
      <c r="AF12" s="3" t="n">
        <v>3982736.3001</v>
      </c>
      <c r="AG12" s="3" t="n">
        <v>11657089.6929</v>
      </c>
      <c r="AH12" s="3" t="n">
        <v>2409556.5923</v>
      </c>
      <c r="AI12" s="3" t="n">
        <v>41044379.4955</v>
      </c>
      <c r="AJ12" s="3" t="n">
        <v>398019612.9663</v>
      </c>
      <c r="AK12" s="3" t="n">
        <v>44811839.4983</v>
      </c>
      <c r="AL12" s="3" t="n">
        <v>38029066.2519</v>
      </c>
      <c r="AM12" s="3" t="n">
        <v>39009352.5426</v>
      </c>
      <c r="AN12" s="3" t="n">
        <v>26633111.401</v>
      </c>
      <c r="AO12" s="3" t="n">
        <v>30193047.4454</v>
      </c>
      <c r="AP12" s="3" t="n">
        <v>13561319.8376</v>
      </c>
      <c r="AQ12" s="3" t="n">
        <v>26729499.4712</v>
      </c>
      <c r="AR12" s="3" t="n">
        <v>27810959.0586</v>
      </c>
      <c r="AS12" s="3" t="n">
        <v>12530350.0626</v>
      </c>
      <c r="AT12" s="3" t="n">
        <v>13623111.6432</v>
      </c>
      <c r="AU12" s="3" t="n">
        <v>92693.9795</v>
      </c>
      <c r="AV12" s="3" t="n">
        <v>21274.8599</v>
      </c>
      <c r="AW12" s="3"/>
    </row>
    <row r="13">
      <c r="A13" t="str">
        <f>M13</f>
      </c>
      <c r="B13" t="str">
        <f>N13</f>
      </c>
      <c r="M13" t="s">
        <v>48</v>
      </c>
      <c r="N13" t="s">
        <v>39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 t="n">
        <v>5400</v>
      </c>
      <c r="Z13" s="3" t="n">
        <v>4324</v>
      </c>
      <c r="AA13" s="3" t="n">
        <v>17944654</v>
      </c>
      <c r="AB13" s="3" t="n">
        <v>17306067</v>
      </c>
      <c r="AC13" s="3" t="n">
        <v>103595757</v>
      </c>
      <c r="AD13" s="3" t="n">
        <v>9801914</v>
      </c>
      <c r="AE13" s="3" t="n">
        <v>10447743.5</v>
      </c>
      <c r="AF13" s="3" t="n">
        <v>17004808</v>
      </c>
      <c r="AG13" s="3" t="n">
        <v>21920973.9498</v>
      </c>
      <c r="AH13" s="3" t="n">
        <v>11004235.2612</v>
      </c>
      <c r="AI13" s="3" t="n">
        <v>134115500.0419</v>
      </c>
      <c r="AJ13" s="3" t="n">
        <v>175932802.7689</v>
      </c>
      <c r="AK13" s="3" t="n">
        <v>149958888.5765</v>
      </c>
      <c r="AL13" s="3" t="n">
        <v>111012147.0852</v>
      </c>
      <c r="AM13" s="3" t="n">
        <v>124308597.2451</v>
      </c>
      <c r="AN13" s="3" t="n">
        <v>3462144.6209</v>
      </c>
      <c r="AO13" s="3" t="n">
        <v>-617116.0118</v>
      </c>
      <c r="AP13" s="3" t="n">
        <v>-663050.9494</v>
      </c>
      <c r="AQ13" s="3" t="n">
        <v>-5363995.298</v>
      </c>
      <c r="AR13" s="3" t="n">
        <v>-108740.5397</v>
      </c>
      <c r="AS13" s="3" t="n">
        <v>5306681.4283</v>
      </c>
      <c r="AT13" s="3" t="n">
        <v>3935722</v>
      </c>
      <c r="AU13" s="3" t="n">
        <v>5507470.25</v>
      </c>
      <c r="AV13" s="3" t="n">
        <v>2153029.04</v>
      </c>
      <c r="AW13" s="3"/>
    </row>
    <row r="14">
      <c r="A14" t="str">
        <f>M14</f>
      </c>
      <c r="B14" t="str">
        <f>N14</f>
      </c>
      <c r="M14" t="s">
        <v>49</v>
      </c>
      <c r="N14" t="s">
        <v>36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3791701534.9792</v>
      </c>
      <c r="Z14" s="3" t="n">
        <v>5045417819.2033</v>
      </c>
      <c r="AA14" s="3" t="n">
        <v>7894253339.671</v>
      </c>
      <c r="AB14" s="3" t="n">
        <v>9725009432.7203</v>
      </c>
      <c r="AC14" s="3" t="n">
        <v>11341331929.0041</v>
      </c>
      <c r="AD14" s="3" t="n">
        <v>9550824014.905</v>
      </c>
      <c r="AE14" s="3" t="n">
        <v>8584645594.3449</v>
      </c>
      <c r="AF14" s="3" t="n">
        <v>9692339065.9185</v>
      </c>
      <c r="AG14" s="3" t="n">
        <v>9029759538.177</v>
      </c>
      <c r="AH14" s="3" t="n">
        <v>9477552244.3287</v>
      </c>
      <c r="AI14" s="3" t="n">
        <v>8908396644.4646</v>
      </c>
      <c r="AJ14" s="3" t="n">
        <v>8248211041.3128</v>
      </c>
      <c r="AK14" s="3" t="n">
        <v>6960800411.8039</v>
      </c>
      <c r="AL14" s="3" t="n">
        <v>6027087360.5185</v>
      </c>
      <c r="AM14" s="3" t="n">
        <v>5990987135.5482</v>
      </c>
      <c r="AN14" s="3" t="n">
        <v>5751628771.2103</v>
      </c>
      <c r="AO14" s="3" t="n">
        <v>6766531351.8695</v>
      </c>
      <c r="AP14" s="3" t="n">
        <v>6899703140.259</v>
      </c>
      <c r="AQ14" s="3" t="n">
        <v>7705518513.9267</v>
      </c>
      <c r="AR14" s="3" t="n">
        <v>8708233552.0813</v>
      </c>
      <c r="AS14" s="3" t="n">
        <v>10606554875.2072</v>
      </c>
      <c r="AT14" s="3" t="n">
        <v>11888035164.5346</v>
      </c>
      <c r="AU14" s="3" t="n">
        <v>12535716235.5221</v>
      </c>
      <c r="AV14" s="3" t="n">
        <v>13442681786.9918</v>
      </c>
      <c r="AW14" s="3"/>
    </row>
    <row r="15">
      <c r="A15" t="str">
        <f>M15</f>
      </c>
      <c r="B15" t="str">
        <f>N15</f>
      </c>
      <c r="M15" t="s">
        <v>49</v>
      </c>
      <c r="N15" t="s">
        <v>37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3655689612.8933</v>
      </c>
      <c r="Z15" s="3" t="n">
        <v>4474549082.1552</v>
      </c>
      <c r="AA15" s="3" t="n">
        <v>7041221491.1607</v>
      </c>
      <c r="AB15" s="3" t="n">
        <v>11062641633.7627</v>
      </c>
      <c r="AC15" s="3" t="n">
        <v>16387229518.0448</v>
      </c>
      <c r="AD15" s="3" t="n">
        <v>13751348898.323</v>
      </c>
      <c r="AE15" s="3" t="n">
        <v>18772123074.8731</v>
      </c>
      <c r="AF15" s="3" t="n">
        <v>26526079662.703</v>
      </c>
      <c r="AG15" s="3" t="n">
        <v>34092641975.1361</v>
      </c>
      <c r="AH15" s="3" t="n">
        <v>24571239491.8585</v>
      </c>
      <c r="AI15" s="3" t="n">
        <v>23433819538.7999</v>
      </c>
      <c r="AJ15" s="3" t="n">
        <v>20487733706.6731</v>
      </c>
      <c r="AK15" s="3" t="n">
        <v>16749418999.6892</v>
      </c>
      <c r="AL15" s="3" t="n">
        <v>13212081084.9988</v>
      </c>
      <c r="AM15" s="3" t="n">
        <v>12526218879.7042</v>
      </c>
      <c r="AN15" s="3" t="n">
        <v>13104355730.1829</v>
      </c>
      <c r="AO15" s="3" t="n">
        <v>12790542600.7946</v>
      </c>
      <c r="AP15" s="3" t="n">
        <v>13445691331.1892</v>
      </c>
      <c r="AQ15" s="3" t="n">
        <v>14013485707.1205</v>
      </c>
      <c r="AR15" s="3" t="n">
        <v>15395116281.3344</v>
      </c>
      <c r="AS15" s="3" t="n">
        <v>18324994823.67</v>
      </c>
      <c r="AT15" s="3" t="n">
        <v>44711169569.0155</v>
      </c>
      <c r="AU15" s="3" t="n">
        <v>43521860503.0416</v>
      </c>
      <c r="AV15" s="3" t="n">
        <v>17509601581.3083</v>
      </c>
      <c r="AW15" s="3"/>
    </row>
    <row r="16">
      <c r="A16" t="str">
        <f>M16</f>
      </c>
      <c r="B16" t="str">
        <f>N16</f>
      </c>
      <c r="M16" t="s">
        <v>49</v>
      </c>
      <c r="N16" t="s">
        <v>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5556183332.3198</v>
      </c>
      <c r="Z16" s="3" t="n">
        <v>6997694567.0318</v>
      </c>
      <c r="AA16" s="3" t="n">
        <v>9724749053</v>
      </c>
      <c r="AB16" s="3" t="n">
        <v>11343338363.5085</v>
      </c>
      <c r="AC16" s="3" t="n">
        <v>13664863852.1473</v>
      </c>
      <c r="AD16" s="3" t="n">
        <v>5693585327.0071</v>
      </c>
      <c r="AE16" s="3" t="n">
        <v>9541925886.5632</v>
      </c>
      <c r="AF16" s="3" t="n">
        <v>19663253528.4368</v>
      </c>
      <c r="AG16" s="3" t="n">
        <v>27046273919.536</v>
      </c>
      <c r="AH16" s="3" t="n">
        <v>26808375975.9158</v>
      </c>
      <c r="AI16" s="3" t="n">
        <v>21761416153.9426</v>
      </c>
      <c r="AJ16" s="3" t="n">
        <v>22920784582.2209</v>
      </c>
      <c r="AK16" s="3" t="n">
        <v>29558367641.924</v>
      </c>
      <c r="AL16" s="3" t="n">
        <v>22202238959.1893</v>
      </c>
      <c r="AM16" s="3" t="n">
        <v>20189843309.6169</v>
      </c>
      <c r="AN16" s="3" t="n">
        <v>17089318581.3999</v>
      </c>
      <c r="AO16" s="3" t="n">
        <v>13793171591.8253</v>
      </c>
      <c r="AP16" s="3" t="n">
        <v>17054435924.3491</v>
      </c>
      <c r="AQ16" s="3" t="n">
        <v>22920196056.0135</v>
      </c>
      <c r="AR16" s="3" t="n">
        <v>21684227094.437</v>
      </c>
      <c r="AS16" s="3" t="n">
        <v>22361697203.5282</v>
      </c>
      <c r="AT16" s="3" t="n">
        <v>22917008090.2635</v>
      </c>
      <c r="AU16" s="3" t="n">
        <v>30431715564.773</v>
      </c>
      <c r="AV16" s="3" t="n">
        <v>30673387180.3413</v>
      </c>
      <c r="AW16" s="3"/>
    </row>
    <row r="17">
      <c r="A17" t="str">
        <f>M17</f>
      </c>
      <c r="B17" t="str">
        <f>N17</f>
      </c>
      <c r="M17" t="s">
        <v>49</v>
      </c>
      <c r="N17" t="s">
        <v>42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1301022</v>
      </c>
      <c r="Z17" s="3" t="n">
        <v>3167673</v>
      </c>
      <c r="AA17" s="3" t="n">
        <v>27002767</v>
      </c>
      <c r="AB17" s="3" t="n">
        <v>51804452.75</v>
      </c>
      <c r="AC17" s="3" t="n">
        <v>62557695.5859</v>
      </c>
      <c r="AD17" s="3" t="n">
        <v>73091282</v>
      </c>
      <c r="AE17" s="3" t="n">
        <v>79218294</v>
      </c>
      <c r="AF17" s="3" t="n">
        <v>116579183.3834</v>
      </c>
      <c r="AG17" s="3" t="n">
        <v>95204838.6029</v>
      </c>
      <c r="AH17" s="3" t="n">
        <v>128253786.8581</v>
      </c>
      <c r="AI17" s="3" t="n">
        <v>119697404.4413</v>
      </c>
      <c r="AJ17" s="3" t="n">
        <v>64185257.2336</v>
      </c>
      <c r="AK17" s="3" t="n">
        <v>26383148.1636</v>
      </c>
      <c r="AL17" s="3" t="n">
        <v>17086448.5319</v>
      </c>
      <c r="AM17" s="3" t="n">
        <v>15285505.31</v>
      </c>
      <c r="AN17" s="3" t="n">
        <v>15622163.493</v>
      </c>
      <c r="AO17" s="3" t="n">
        <v>25120862.6686</v>
      </c>
      <c r="AP17" s="3" t="n">
        <v>34287538.6268</v>
      </c>
      <c r="AQ17" s="3" t="n">
        <v>50057987.1008</v>
      </c>
      <c r="AR17" s="3" t="n">
        <v>77026977.8304</v>
      </c>
      <c r="AS17" s="3" t="n">
        <v>80492322.8217</v>
      </c>
      <c r="AT17" s="3" t="n">
        <v>78259983.6057</v>
      </c>
      <c r="AU17" s="3" t="n">
        <v>76348999.9757</v>
      </c>
      <c r="AV17" s="3" t="n">
        <v>73229863.3099</v>
      </c>
      <c r="AW17" s="3"/>
    </row>
    <row r="18">
      <c r="A18" t="str">
        <f>M18</f>
      </c>
      <c r="B18" t="str">
        <f>N18</f>
      </c>
      <c r="M18" t="s">
        <v>49</v>
      </c>
      <c r="N18" t="s">
        <v>41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2314272705.7397</v>
      </c>
      <c r="Z18" s="3" t="n">
        <v>2589179235.6423</v>
      </c>
      <c r="AA18" s="3" t="n">
        <v>5032730828.3493</v>
      </c>
      <c r="AB18" s="3" t="n">
        <v>5973518634.5415</v>
      </c>
      <c r="AC18" s="3" t="n">
        <v>7266692376.5837</v>
      </c>
      <c r="AD18" s="3" t="n">
        <v>5777381221.6734</v>
      </c>
      <c r="AE18" s="3" t="n">
        <v>7048738158.2358</v>
      </c>
      <c r="AF18" s="3" t="n">
        <v>9470259355.7933</v>
      </c>
      <c r="AG18" s="3" t="n">
        <v>8746010989.7624</v>
      </c>
      <c r="AH18" s="3" t="n">
        <v>9040548732.1951</v>
      </c>
      <c r="AI18" s="3" t="n">
        <v>7814589965.1818</v>
      </c>
      <c r="AJ18" s="3" t="n">
        <v>7706556669.6649</v>
      </c>
      <c r="AK18" s="3" t="n">
        <v>6620213799.5622</v>
      </c>
      <c r="AL18" s="3" t="n">
        <v>6223635414.1589</v>
      </c>
      <c r="AM18" s="3" t="n">
        <v>5969658968.8887</v>
      </c>
      <c r="AN18" s="3" t="n">
        <v>6417311433.197</v>
      </c>
      <c r="AO18" s="3" t="n">
        <v>6365383890.7008</v>
      </c>
      <c r="AP18" s="3" t="n">
        <v>6571762902.5951</v>
      </c>
      <c r="AQ18" s="3" t="n">
        <v>7218356447.3694</v>
      </c>
      <c r="AR18" s="3" t="n">
        <v>8075789739.8948</v>
      </c>
      <c r="AS18" s="3" t="n">
        <v>8468505605.9735</v>
      </c>
      <c r="AT18" s="3" t="n">
        <v>8456418226.072</v>
      </c>
      <c r="AU18" s="3" t="n">
        <v>8625403937.8668</v>
      </c>
      <c r="AV18" s="3" t="n">
        <v>10095209755.7029</v>
      </c>
      <c r="AW18" s="3"/>
    </row>
    <row r="19">
      <c r="A19" t="str">
        <f>M19</f>
      </c>
      <c r="B19" t="str">
        <f>N19</f>
      </c>
      <c r="M19" t="s">
        <v>49</v>
      </c>
      <c r="N19" t="s">
        <v>39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831939441.1014</v>
      </c>
      <c r="Z19" s="3" t="n">
        <v>1219741804.0588</v>
      </c>
      <c r="AA19" s="3" t="n">
        <v>3063408338.011</v>
      </c>
      <c r="AB19" s="3" t="n">
        <v>3838758478.9058</v>
      </c>
      <c r="AC19" s="3" t="n">
        <v>4498938891.0198</v>
      </c>
      <c r="AD19" s="3" t="n">
        <v>4232075864.0616</v>
      </c>
      <c r="AE19" s="3" t="n">
        <v>5283878853.8356</v>
      </c>
      <c r="AF19" s="3" t="n">
        <v>5054630766.291</v>
      </c>
      <c r="AG19" s="3" t="n">
        <v>5558922159.3337</v>
      </c>
      <c r="AH19" s="3" t="n">
        <v>6420416591.2906</v>
      </c>
      <c r="AI19" s="3" t="n">
        <v>7679878762.3184</v>
      </c>
      <c r="AJ19" s="3" t="n">
        <v>8987709406.696</v>
      </c>
      <c r="AK19" s="3" t="n">
        <v>9722256290.8338</v>
      </c>
      <c r="AL19" s="3" t="n">
        <v>8283679176.2258</v>
      </c>
      <c r="AM19" s="3" t="n">
        <v>8297418935.8593</v>
      </c>
      <c r="AN19" s="3" t="n">
        <v>8108360660.08</v>
      </c>
      <c r="AO19" s="3" t="n">
        <v>8507878794.4719</v>
      </c>
      <c r="AP19" s="3" t="n">
        <v>9236031500.4822</v>
      </c>
      <c r="AQ19" s="3" t="n">
        <v>10853441150.9874</v>
      </c>
      <c r="AR19" s="3" t="n">
        <v>12148190335.4166</v>
      </c>
      <c r="AS19" s="3" t="n">
        <v>12840105856.6571</v>
      </c>
      <c r="AT19" s="3" t="n">
        <v>12681461868.3142</v>
      </c>
      <c r="AU19" s="3" t="n">
        <v>13778391368.2895</v>
      </c>
      <c r="AV19" s="3" t="n">
        <v>15355188163.9844</v>
      </c>
      <c r="AW19" s="3"/>
    </row>
    <row r="20">
      <c r="A20" t="str">
        <f>M20</f>
      </c>
      <c r="B20" t="str">
        <f>N20</f>
      </c>
      <c r="M20"/>
      <c r="N20" t="s">
        <v>36</v>
      </c>
      <c r="O20" s="3" t="n">
        <v>41032316000</v>
      </c>
      <c r="P20" s="3" t="n">
        <v>43625084000</v>
      </c>
      <c r="Q20" s="3" t="n">
        <v>38602723036</v>
      </c>
      <c r="R20" s="3" t="n">
        <v>39452449414</v>
      </c>
      <c r="S20" s="3" t="n">
        <v>43554730825</v>
      </c>
      <c r="T20" s="3" t="n">
        <v>37076749369</v>
      </c>
      <c r="U20" s="3" t="n">
        <v>39081089944</v>
      </c>
      <c r="V20" s="3" t="n">
        <v>34943056076</v>
      </c>
      <c r="W20" s="3" t="n">
        <v>33653688998</v>
      </c>
      <c r="X20" s="3" t="n">
        <v>35246060466</v>
      </c>
      <c r="Y20" s="3"/>
      <c r="Z20" s="3"/>
      <c r="AA20" s="3" t="n">
        <v>10763955</v>
      </c>
      <c r="AB20" s="3"/>
      <c r="AC20" s="3"/>
      <c r="AD20" s="3"/>
      <c r="AE20" s="3"/>
      <c r="AF20" s="3"/>
      <c r="AG20" s="3"/>
      <c r="AH20" s="3" t="n">
        <v>0</v>
      </c>
      <c r="AI20" s="3"/>
      <c r="AJ20" s="3"/>
      <c r="AK20" s="3"/>
      <c r="AL20" s="3"/>
      <c r="AM20" s="3"/>
      <c r="AN20" s="3"/>
      <c r="AO20" s="3"/>
      <c r="AP20" s="3"/>
      <c r="AQ20" s="3"/>
      <c r="AR20" s="3" t="n">
        <v>204072.7031</v>
      </c>
      <c r="AS20" s="3" t="n">
        <v>1270102.8433</v>
      </c>
      <c r="AT20" s="3"/>
      <c r="AU20" s="3"/>
      <c r="AV20" s="3" t="n">
        <v>-96821.0594</v>
      </c>
      <c r="AW20" s="3"/>
    </row>
    <row r="21">
      <c r="A21" t="str">
        <f>M21</f>
      </c>
      <c r="B21" t="str">
        <f>N21</f>
      </c>
      <c r="M21"/>
      <c r="N21" t="s">
        <v>37</v>
      </c>
      <c r="O21" s="3" t="n">
        <v>22813033000</v>
      </c>
      <c r="P21" s="3" t="n">
        <v>34893842000</v>
      </c>
      <c r="Q21" s="3" t="n">
        <v>31113808998</v>
      </c>
      <c r="R21" s="3" t="n">
        <v>30657778464</v>
      </c>
      <c r="S21" s="3" t="n">
        <v>20628301908</v>
      </c>
      <c r="T21" s="3" t="n">
        <v>29493441926</v>
      </c>
      <c r="U21" s="3" t="n">
        <v>31662201213</v>
      </c>
      <c r="V21" s="3" t="n">
        <v>31185929950</v>
      </c>
      <c r="W21" s="3" t="n">
        <v>31088689272</v>
      </c>
      <c r="X21" s="3" t="n">
        <v>33772526734</v>
      </c>
      <c r="Y21" s="3"/>
      <c r="Z21" s="3" t="n">
        <v>723958.7002</v>
      </c>
      <c r="AA21" s="3" t="n">
        <v>33600</v>
      </c>
      <c r="AB21" s="3" t="n">
        <v>43078.51</v>
      </c>
      <c r="AC21" s="3" t="n">
        <v>0</v>
      </c>
      <c r="AD21" s="3"/>
      <c r="AE21" s="3"/>
      <c r="AF21" s="3"/>
      <c r="AG21" s="3"/>
      <c r="AH21" s="3" t="n">
        <v>-100</v>
      </c>
      <c r="AI21" s="3" t="n">
        <v>-16520.32</v>
      </c>
      <c r="AJ21" s="3" t="n">
        <v>-1.11</v>
      </c>
      <c r="AK21" s="3"/>
      <c r="AL21" s="3" t="n">
        <v>0</v>
      </c>
      <c r="AM21" s="3"/>
      <c r="AN21" s="3" t="n">
        <v>35878.5</v>
      </c>
      <c r="AO21" s="3" t="n">
        <v>32130</v>
      </c>
      <c r="AP21" s="3"/>
      <c r="AQ21" s="3" t="n">
        <v>12882973.8295</v>
      </c>
      <c r="AR21" s="3" t="n">
        <v>42904827.7756</v>
      </c>
      <c r="AS21" s="3" t="n">
        <v>34933135.8281</v>
      </c>
      <c r="AT21" s="3" t="n">
        <v>20626172.4725</v>
      </c>
      <c r="AU21" s="3" t="n">
        <v>12038080.1278</v>
      </c>
      <c r="AV21" s="3" t="n">
        <v>10615317.9705</v>
      </c>
      <c r="AW21" s="3"/>
    </row>
    <row r="22">
      <c r="A22" t="str">
        <f>M22</f>
      </c>
      <c r="B22" t="str">
        <f>N22</f>
      </c>
      <c r="M22"/>
      <c r="N22" t="s">
        <v>38</v>
      </c>
      <c r="O22" s="3" t="n">
        <v>9188590000</v>
      </c>
      <c r="P22" s="3" t="n">
        <v>11683472000</v>
      </c>
      <c r="Q22" s="3" t="n">
        <v>6901945039</v>
      </c>
      <c r="R22" s="3" t="n">
        <v>7925523004</v>
      </c>
      <c r="S22" s="3" t="n">
        <v>6684428944</v>
      </c>
      <c r="T22" s="3" t="n">
        <v>6635930451</v>
      </c>
      <c r="U22" s="3" t="n">
        <v>7225251729</v>
      </c>
      <c r="V22" s="3" t="n">
        <v>7958666470</v>
      </c>
      <c r="W22" s="3" t="n">
        <v>7294689216</v>
      </c>
      <c r="X22" s="3" t="n">
        <v>7746287061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n">
        <v>21494</v>
      </c>
      <c r="AR22" s="3" t="n">
        <v>-737745.8633</v>
      </c>
      <c r="AS22" s="3" t="n">
        <v>9778191.0314</v>
      </c>
      <c r="AT22" s="3" t="n">
        <v>16067326.1762</v>
      </c>
      <c r="AU22" s="3" t="n">
        <v>16114643.4848</v>
      </c>
      <c r="AV22" s="3" t="n">
        <v>13872945.1204</v>
      </c>
      <c r="AW22" s="3"/>
    </row>
    <row r="23">
      <c r="A23" t="str">
        <f>M23</f>
      </c>
      <c r="B23" t="str">
        <f>N23</f>
      </c>
      <c r="M23"/>
      <c r="N23" t="s">
        <v>42</v>
      </c>
      <c r="O23" s="3"/>
      <c r="P23" s="3"/>
      <c r="Q23" s="3"/>
      <c r="R23" s="3"/>
      <c r="S23" s="3" t="n">
        <v>343747860</v>
      </c>
      <c r="T23" s="3" t="n">
        <v>251594273</v>
      </c>
      <c r="U23" s="3" t="n">
        <v>300305090</v>
      </c>
      <c r="V23" s="3" t="n">
        <v>388928264</v>
      </c>
      <c r="W23" s="3" t="n">
        <v>552081489</v>
      </c>
      <c r="X23" s="3" t="n">
        <v>925862742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>
      <c r="A24" t="str">
        <f>M24</f>
      </c>
      <c r="B24" t="str">
        <f>N24</f>
      </c>
      <c r="M24"/>
      <c r="N24" t="s">
        <v>41</v>
      </c>
      <c r="O24" s="3" t="n">
        <v>43985137405</v>
      </c>
      <c r="P24" s="3" t="n">
        <v>41939949844</v>
      </c>
      <c r="Q24" s="3" t="n">
        <v>40644252613</v>
      </c>
      <c r="R24" s="3" t="n">
        <v>37382740962</v>
      </c>
      <c r="S24" s="3" t="n">
        <v>40131281740</v>
      </c>
      <c r="T24" s="3" t="n">
        <v>38631559907</v>
      </c>
      <c r="U24" s="3" t="n">
        <v>35472291538</v>
      </c>
      <c r="V24" s="3" t="n">
        <v>36315651254</v>
      </c>
      <c r="W24" s="3" t="n">
        <v>37912327660</v>
      </c>
      <c r="X24" s="3" t="n">
        <v>37471174500</v>
      </c>
      <c r="Y24" s="3" t="n">
        <v>0</v>
      </c>
      <c r="Z24" s="3" t="n">
        <v>0</v>
      </c>
      <c r="AA24" s="3" t="n">
        <v>23064198.34</v>
      </c>
      <c r="AB24" s="3" t="n">
        <v>11111831.91</v>
      </c>
      <c r="AC24" s="3" t="n">
        <v>76558</v>
      </c>
      <c r="AD24" s="3" t="n">
        <v>614416.0625</v>
      </c>
      <c r="AE24" s="3" t="n">
        <v>14326.16</v>
      </c>
      <c r="AF24" s="3" t="n">
        <v>4000</v>
      </c>
      <c r="AG24" s="3" t="n">
        <v>484171.86</v>
      </c>
      <c r="AH24" s="3" t="n">
        <v>1555865.8</v>
      </c>
      <c r="AI24" s="3" t="n">
        <v>-7935905.9399</v>
      </c>
      <c r="AJ24" s="3" t="n">
        <v>417165.57</v>
      </c>
      <c r="AK24" s="3" t="n">
        <v>317883.2002</v>
      </c>
      <c r="AL24" s="3" t="n">
        <v>158791</v>
      </c>
      <c r="AM24" s="3" t="n">
        <v>0</v>
      </c>
      <c r="AN24" s="3" t="n">
        <v>1435443.875</v>
      </c>
      <c r="AO24" s="3" t="n">
        <v>764297.23</v>
      </c>
      <c r="AP24" s="3" t="n">
        <v>2911392</v>
      </c>
      <c r="AQ24" s="3" t="n">
        <v>41700494.7109</v>
      </c>
      <c r="AR24" s="3" t="n">
        <v>1869421.03</v>
      </c>
      <c r="AS24" s="3" t="n">
        <v>2119632.52</v>
      </c>
      <c r="AT24" s="3" t="n">
        <v>21130032</v>
      </c>
      <c r="AU24" s="3" t="n">
        <v>342491</v>
      </c>
      <c r="AV24" s="3" t="n">
        <v>3405765.29</v>
      </c>
      <c r="AW24" s="3"/>
    </row>
    <row r="25">
      <c r="A25" t="str">
        <f>M25</f>
      </c>
      <c r="B25" t="str">
        <f>N25</f>
      </c>
      <c r="M25"/>
      <c r="N25" t="s">
        <v>39</v>
      </c>
      <c r="O25" s="3" t="n">
        <v>3331053000</v>
      </c>
      <c r="P25" s="3" t="n">
        <v>4011846000</v>
      </c>
      <c r="Q25" s="3" t="n">
        <v>6143930864</v>
      </c>
      <c r="R25" s="3" t="n">
        <v>5954890298</v>
      </c>
      <c r="S25" s="3" t="n">
        <v>5819411448</v>
      </c>
      <c r="T25" s="3" t="n">
        <v>4502738942</v>
      </c>
      <c r="U25" s="3" t="n">
        <v>4707639584</v>
      </c>
      <c r="V25" s="3" t="n">
        <v>5189919865</v>
      </c>
      <c r="W25" s="3" t="n">
        <v>6464405532</v>
      </c>
      <c r="X25" s="3" t="n">
        <v>7023124985</v>
      </c>
      <c r="Y25" s="3"/>
      <c r="Z25" s="3" t="n">
        <v>0</v>
      </c>
      <c r="AA25" s="3"/>
      <c r="AB25" s="3" t="n">
        <v>0</v>
      </c>
      <c r="AC25" s="3"/>
      <c r="AD25" s="3"/>
      <c r="AE25" s="3"/>
      <c r="AF25" s="3"/>
      <c r="AG25" s="3"/>
      <c r="AH25" s="3" t="n">
        <v>236756.76</v>
      </c>
      <c r="AI25" s="3" t="n">
        <v>-171212.1797</v>
      </c>
      <c r="AJ25" s="3"/>
      <c r="AK25" s="3"/>
      <c r="AL25" s="3"/>
      <c r="AM25" s="3" t="n">
        <v>-558047.03</v>
      </c>
      <c r="AN25" s="3"/>
      <c r="AO25" s="3"/>
      <c r="AP25" s="3"/>
      <c r="AQ25" s="3" t="n">
        <v>1680331.5118</v>
      </c>
      <c r="AR25" s="3" t="n">
        <v>587310.5104</v>
      </c>
      <c r="AS25" s="3" t="n">
        <v>490300.3806</v>
      </c>
      <c r="AT25" s="3" t="n">
        <v>632924.625</v>
      </c>
      <c r="AU25" s="3"/>
      <c r="AV25" s="3"/>
      <c r="AW25" s="3"/>
    </row>
    <row r="26">
      <c r="A26" t="str">
        <f>M26</f>
      </c>
      <c r="B26" t="str">
        <f>N26</f>
      </c>
      <c r="M26" t="s">
        <v>43</v>
      </c>
      <c r="N26" t="s">
        <v>44</v>
      </c>
      <c r="O26" s="3" t="str">
        <f>Sum(O2:O25)</f>
      </c>
      <c r="P26" s="3" t="str">
        <f>Sum(P2:P25)</f>
      </c>
      <c r="Q26" s="3" t="str">
        <f>Sum(Q2:Q25)</f>
      </c>
      <c r="R26" s="3" t="str">
        <f>Sum(R2:R25)</f>
      </c>
      <c r="S26" s="3" t="str">
        <f>Sum(S2:S25)</f>
      </c>
      <c r="T26" s="3" t="str">
        <f>Sum(T2:T25)</f>
      </c>
      <c r="U26" s="3" t="str">
        <f>Sum(U2:U25)</f>
      </c>
      <c r="V26" s="3" t="str">
        <f>Sum(V2:V25)</f>
      </c>
      <c r="W26" s="3" t="str">
        <f>Sum(W2:W25)</f>
      </c>
      <c r="X26" s="3" t="str">
        <f>Sum(X2:X25)</f>
      </c>
      <c r="Y26" s="3" t="str">
        <f>Sum(Y2:Y25)</f>
      </c>
      <c r="Z26" s="3" t="str">
        <f>Sum(Z2:Z25)</f>
      </c>
      <c r="AA26" s="3" t="str">
        <f>Sum(AA2:AA25)</f>
      </c>
      <c r="AB26" s="3" t="str">
        <f>Sum(AB2:AB25)</f>
      </c>
      <c r="AC26" s="3" t="str">
        <f>Sum(AC2:AC25)</f>
      </c>
      <c r="AD26" s="3" t="str">
        <f>Sum(AD2:AD25)</f>
      </c>
      <c r="AE26" s="3" t="str">
        <f>Sum(AE2:AE25)</f>
      </c>
      <c r="AF26" s="3" t="str">
        <f>Sum(AF2:AF25)</f>
      </c>
      <c r="AG26" s="3" t="str">
        <f>Sum(AG2:AG25)</f>
      </c>
      <c r="AH26" s="3" t="str">
        <f>Sum(AH2:AH25)</f>
      </c>
      <c r="AI26" s="3" t="str">
        <f>Sum(AI2:AI25)</f>
      </c>
      <c r="AJ26" s="3" t="str">
        <f>Sum(AJ2:AJ25)</f>
      </c>
      <c r="AK26" s="3" t="str">
        <f>Sum(AK2:AK25)</f>
      </c>
      <c r="AL26" s="3" t="str">
        <f>Sum(AL2:AL25)</f>
      </c>
      <c r="AM26" s="3" t="str">
        <f>Sum(AM2:AM25)</f>
      </c>
      <c r="AN26" s="3" t="str">
        <f>Sum(AN2:AN25)</f>
      </c>
      <c r="AO26" s="3" t="str">
        <f>Sum(AO2:AO25)</f>
      </c>
      <c r="AP26" s="3" t="str">
        <f>Sum(AP2:AP25)</f>
      </c>
      <c r="AQ26" s="3" t="str">
        <f>Sum(AQ2:AQ25)</f>
      </c>
      <c r="AR26" s="3" t="str">
        <f>Sum(AR2:AR25)</f>
      </c>
      <c r="AS26" s="3" t="str">
        <f>Sum(AS2:AS25)</f>
      </c>
      <c r="AT26" s="3" t="str">
        <f>Sum(AT2:AT25)</f>
      </c>
      <c r="AU26" s="3" t="str">
        <f>Sum(AU2:AU25)</f>
      </c>
      <c r="AV26" s="3" t="str">
        <f>Sum(AV2:AV25)</f>
      </c>
      <c r="AW26" s="3"/>
    </row>
    <row r="29">
      <c r="A29" t="str">
        <f>M29</f>
      </c>
      <c r="B29" t="str">
        <f>N29</f>
      </c>
      <c r="C29" t="str">
        <f>AS29</f>
      </c>
      <c r="D29" t="str">
        <f>AU29</f>
      </c>
      <c r="E29" t="str">
        <f>AV29</f>
      </c>
      <c r="G29" t="str">
        <f>AU29&amp;"-"&amp;AV29</f>
      </c>
      <c r="H29" t="str">
        <f>AS29&amp;"-"&amp;AV29</f>
      </c>
      <c r="J29" t="str">
        <f>"Share "&amp;AV29</f>
      </c>
      <c r="M29" t="s">
        <v>45</v>
      </c>
      <c r="N29" t="s">
        <v>46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  <c r="X29" t="s">
        <v>11</v>
      </c>
      <c r="Y29" t="s">
        <v>12</v>
      </c>
      <c r="Z29" t="s">
        <v>13</v>
      </c>
      <c r="AA29" t="s">
        <v>14</v>
      </c>
      <c r="AB29" t="s">
        <v>15</v>
      </c>
      <c r="AC29" t="s">
        <v>16</v>
      </c>
      <c r="AD29" t="s">
        <v>17</v>
      </c>
      <c r="AE29" t="s">
        <v>18</v>
      </c>
      <c r="AF29" t="s">
        <v>19</v>
      </c>
      <c r="AG29" t="s">
        <v>20</v>
      </c>
      <c r="AH29" t="s">
        <v>21</v>
      </c>
      <c r="AI29" t="s">
        <v>22</v>
      </c>
      <c r="AJ29" t="s">
        <v>23</v>
      </c>
      <c r="AK29" t="s">
        <v>24</v>
      </c>
      <c r="AL29" t="s">
        <v>25</v>
      </c>
      <c r="AM29" t="s">
        <v>26</v>
      </c>
      <c r="AN29" t="s">
        <v>27</v>
      </c>
      <c r="AO29" t="s">
        <v>28</v>
      </c>
      <c r="AP29" t="s">
        <v>29</v>
      </c>
      <c r="AQ29" t="s">
        <v>30</v>
      </c>
      <c r="AR29" t="s">
        <v>31</v>
      </c>
      <c r="AS29" t="s">
        <v>32</v>
      </c>
      <c r="AT29" t="s">
        <v>33</v>
      </c>
      <c r="AU29" t="s">
        <v>34</v>
      </c>
      <c r="AV29" t="s">
        <v>35</v>
      </c>
    </row>
    <row r="30">
      <c r="A30" t="str">
        <f>M30</f>
      </c>
      <c r="B30" t="str">
        <f>N30</f>
      </c>
      <c r="C30" s="3" t="str">
        <f>AS30</f>
      </c>
      <c r="D30" s="3" t="str">
        <f>AU30</f>
      </c>
      <c r="E30" s="3" t="str">
        <f>AV30</f>
      </c>
      <c r="F30" s="3"/>
      <c r="G30" s="2" t="str">
        <f>AV30/AU30-1</f>
      </c>
      <c r="H30" s="2" t="str">
        <f>AV30/AS30-1</f>
      </c>
      <c r="I30" s="2"/>
      <c r="J30" s="2" t="str">
        <f>AV30/Sum(AV$29:AV$53)</f>
      </c>
      <c r="K30" s="2"/>
      <c r="M30" t="s">
        <v>47</v>
      </c>
      <c r="N30" t="s">
        <v>36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 t="n">
        <v>57440989026.0348</v>
      </c>
      <c r="Z30" s="3" t="n">
        <v>58413094625.3521</v>
      </c>
      <c r="AA30" s="3" t="n">
        <v>63689067179.239</v>
      </c>
      <c r="AB30" s="3" t="n">
        <v>72426370623.0475</v>
      </c>
      <c r="AC30" s="3" t="n">
        <v>67048054352.1668</v>
      </c>
      <c r="AD30" s="3" t="n">
        <v>68937119992.6892</v>
      </c>
      <c r="AE30" s="3" t="n">
        <v>79324866379.6379</v>
      </c>
      <c r="AF30" s="3" t="n">
        <v>85169682784.1898</v>
      </c>
      <c r="AG30" s="3" t="n">
        <v>75694997049.3603</v>
      </c>
      <c r="AH30" s="3" t="n">
        <v>80036399473.7619</v>
      </c>
      <c r="AI30" s="3" t="n">
        <v>76158045196.0528</v>
      </c>
      <c r="AJ30" s="3" t="n">
        <v>76054904867.8184</v>
      </c>
      <c r="AK30" s="3" t="n">
        <v>84267926483.44</v>
      </c>
      <c r="AL30" s="3" t="n">
        <v>63014810101.8459</v>
      </c>
      <c r="AM30" s="3" t="n">
        <v>62947122790.5682</v>
      </c>
      <c r="AN30" s="3" t="n">
        <v>59046958279.8698</v>
      </c>
      <c r="AO30" s="3" t="n">
        <v>72381840323.2165</v>
      </c>
      <c r="AP30" s="3" t="n">
        <v>66044316822.6199</v>
      </c>
      <c r="AQ30" s="3" t="n">
        <v>76018162822.2635</v>
      </c>
      <c r="AR30" s="3" t="n">
        <v>78725942612.2642</v>
      </c>
      <c r="AS30" s="3" t="n">
        <v>77917866533.1587</v>
      </c>
      <c r="AT30" s="3" t="n">
        <v>75138361873.7919</v>
      </c>
      <c r="AU30" s="3" t="n">
        <v>69332135981.6639</v>
      </c>
      <c r="AV30" s="3" t="n">
        <v>79172168690.2978</v>
      </c>
      <c r="AW30" s="3"/>
    </row>
    <row r="31">
      <c r="A31" t="str">
        <f>M31</f>
      </c>
      <c r="B31" t="str">
        <f>N31</f>
      </c>
      <c r="C31" s="3" t="str">
        <f>AS31</f>
      </c>
      <c r="D31" s="3" t="str">
        <f>AU31</f>
      </c>
      <c r="E31" s="3" t="str">
        <f>AV31</f>
      </c>
      <c r="F31" s="3"/>
      <c r="G31" s="2" t="str">
        <f>AV31/AU31-1</f>
      </c>
      <c r="H31" s="2" t="str">
        <f>AV31/AS31-1</f>
      </c>
      <c r="I31" s="2"/>
      <c r="J31" s="2" t="str">
        <f>AV31/Sum(AV$29:AV$53)</f>
      </c>
      <c r="K31" s="2"/>
      <c r="M31" t="s">
        <v>47</v>
      </c>
      <c r="N31" t="s">
        <v>37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55773729965.2249</v>
      </c>
      <c r="Z31" s="3" t="n">
        <v>59223333208.5002</v>
      </c>
      <c r="AA31" s="3" t="n">
        <v>63137080510.7674</v>
      </c>
      <c r="AB31" s="3" t="n">
        <v>84106425332.4953</v>
      </c>
      <c r="AC31" s="3" t="n">
        <v>91855610853.2906</v>
      </c>
      <c r="AD31" s="3" t="n">
        <v>122137628955.055</v>
      </c>
      <c r="AE31" s="3" t="n">
        <v>120088403659.779</v>
      </c>
      <c r="AF31" s="3" t="n">
        <v>129135817893.949</v>
      </c>
      <c r="AG31" s="3" t="n">
        <v>164065549985.32</v>
      </c>
      <c r="AH31" s="3" t="n">
        <v>148515868888.578</v>
      </c>
      <c r="AI31" s="3" t="n">
        <v>160076109120.26</v>
      </c>
      <c r="AJ31" s="3" t="n">
        <v>139858612037.18</v>
      </c>
      <c r="AK31" s="3" t="n">
        <v>120524717072.219</v>
      </c>
      <c r="AL31" s="3" t="n">
        <v>94850574741.888</v>
      </c>
      <c r="AM31" s="3" t="n">
        <v>79445032892.1635</v>
      </c>
      <c r="AN31" s="3" t="n">
        <v>74538715521.9946</v>
      </c>
      <c r="AO31" s="3" t="n">
        <v>76368051007.5986</v>
      </c>
      <c r="AP31" s="3" t="n">
        <v>79517231381.5544</v>
      </c>
      <c r="AQ31" s="3" t="n">
        <v>92464826017.6347</v>
      </c>
      <c r="AR31" s="3" t="n">
        <v>93338242599.6416</v>
      </c>
      <c r="AS31" s="3" t="n">
        <v>95292059405.1134</v>
      </c>
      <c r="AT31" s="3" t="n">
        <v>72914138302.0158</v>
      </c>
      <c r="AU31" s="3" t="n">
        <v>72289837830.2817</v>
      </c>
      <c r="AV31" s="3" t="n">
        <v>94727263202.2558</v>
      </c>
      <c r="AW31" s="3"/>
    </row>
    <row r="32">
      <c r="A32" t="str">
        <f>M32</f>
      </c>
      <c r="B32" t="str">
        <f>N32</f>
      </c>
      <c r="C32" s="3" t="str">
        <f>AS32</f>
      </c>
      <c r="D32" s="3" t="str">
        <f>AU32</f>
      </c>
      <c r="E32" s="3" t="str">
        <f>AV32</f>
      </c>
      <c r="F32" s="3"/>
      <c r="G32" s="2" t="str">
        <f>AV32/AU32-1</f>
      </c>
      <c r="H32" s="2" t="str">
        <f>AV32/AS32-1</f>
      </c>
      <c r="I32" s="2"/>
      <c r="J32" s="2" t="str">
        <f>AV32/Sum(AV$29:AV$53)</f>
      </c>
      <c r="K32" s="2"/>
      <c r="M32" t="s">
        <v>47</v>
      </c>
      <c r="N32" t="s">
        <v>38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 t="n">
        <v>6723845953.68875</v>
      </c>
      <c r="Z32" s="3" t="n">
        <v>7269339830.2055</v>
      </c>
      <c r="AA32" s="3" t="n">
        <v>7864079083.39259</v>
      </c>
      <c r="AB32" s="3" t="n">
        <v>10032679768.5671</v>
      </c>
      <c r="AC32" s="3" t="n">
        <v>9212914098.148</v>
      </c>
      <c r="AD32" s="3" t="n">
        <v>33356507104.6029</v>
      </c>
      <c r="AE32" s="3" t="n">
        <v>33507409605.9585</v>
      </c>
      <c r="AF32" s="3" t="n">
        <v>15470102242.0123</v>
      </c>
      <c r="AG32" s="3" t="n">
        <v>11965837739.6482</v>
      </c>
      <c r="AH32" s="3" t="n">
        <v>15371090421.9004</v>
      </c>
      <c r="AI32" s="3" t="n">
        <v>17918384491.792</v>
      </c>
      <c r="AJ32" s="3" t="n">
        <v>17592221530.7669</v>
      </c>
      <c r="AK32" s="3" t="n">
        <v>17835415329.2901</v>
      </c>
      <c r="AL32" s="3" t="n">
        <v>14729132042.3216</v>
      </c>
      <c r="AM32" s="3" t="n">
        <v>15268736087.9633</v>
      </c>
      <c r="AN32" s="3" t="n">
        <v>17198544463.5711</v>
      </c>
      <c r="AO32" s="3" t="n">
        <v>20404740400.1859</v>
      </c>
      <c r="AP32" s="3" t="n">
        <v>22307088342.8785</v>
      </c>
      <c r="AQ32" s="3" t="n">
        <v>26903685798.0371</v>
      </c>
      <c r="AR32" s="3" t="n">
        <v>26392724809.6201</v>
      </c>
      <c r="AS32" s="3" t="n">
        <v>22658922830.8239</v>
      </c>
      <c r="AT32" s="3" t="n">
        <v>18070325847.1209</v>
      </c>
      <c r="AU32" s="3" t="n">
        <v>18517717775.0464</v>
      </c>
      <c r="AV32" s="3" t="n">
        <v>19002748369.6657</v>
      </c>
      <c r="AW32" s="3"/>
    </row>
    <row r="33">
      <c r="A33" t="str">
        <f>M33</f>
      </c>
      <c r="B33" t="str">
        <f>N33</f>
      </c>
      <c r="C33" s="3" t="str">
        <f>AS33</f>
      </c>
      <c r="D33" s="3" t="str">
        <f>AU33</f>
      </c>
      <c r="E33" s="3" t="str">
        <f>AV33</f>
      </c>
      <c r="F33" s="3"/>
      <c r="G33" s="2" t="str">
        <f>AV33/AU33-1</f>
      </c>
      <c r="H33" s="2" t="str">
        <f>AV33/AS33-1</f>
      </c>
      <c r="I33" s="2"/>
      <c r="J33" s="2" t="str">
        <f>AV33/Sum(AV$29:AV$53)</f>
      </c>
      <c r="K33" s="2"/>
      <c r="M33" t="s">
        <v>47</v>
      </c>
      <c r="N33" t="s">
        <v>42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 t="n">
        <v>2307543114.15815</v>
      </c>
      <c r="Z33" s="3" t="n">
        <v>2740860085.49003</v>
      </c>
      <c r="AA33" s="3" t="n">
        <v>3973596832.37658</v>
      </c>
      <c r="AB33" s="3" t="n">
        <v>4153599612.80043</v>
      </c>
      <c r="AC33" s="3" t="n">
        <v>5139051456.87395</v>
      </c>
      <c r="AD33" s="3" t="n">
        <v>5660633856.92051</v>
      </c>
      <c r="AE33" s="3" t="n">
        <v>4965734928.44219</v>
      </c>
      <c r="AF33" s="3" t="n">
        <v>6813451928.36862</v>
      </c>
      <c r="AG33" s="3" t="n">
        <v>7857443849.48523</v>
      </c>
      <c r="AH33" s="3" t="n">
        <v>7542853342.81349</v>
      </c>
      <c r="AI33" s="3" t="n">
        <v>7128128956.37374</v>
      </c>
      <c r="AJ33" s="3" t="n">
        <v>7096234513.25384</v>
      </c>
      <c r="AK33" s="3" t="n">
        <v>8978474302.35032</v>
      </c>
      <c r="AL33" s="3" t="n">
        <v>9893710271.27114</v>
      </c>
      <c r="AM33" s="3" t="n">
        <v>7630085450.54092</v>
      </c>
      <c r="AN33" s="3" t="n">
        <v>5846844733.03185</v>
      </c>
      <c r="AO33" s="3" t="n">
        <v>8147881719.37897</v>
      </c>
      <c r="AP33" s="3" t="n">
        <v>6566116396.22182</v>
      </c>
      <c r="AQ33" s="3" t="n">
        <v>9843990923.00294</v>
      </c>
      <c r="AR33" s="3" t="n">
        <v>10242709154.8423</v>
      </c>
      <c r="AS33" s="3" t="n">
        <v>14174247702.4632</v>
      </c>
      <c r="AT33" s="3" t="n">
        <v>9777466898.14965</v>
      </c>
      <c r="AU33" s="3" t="n">
        <v>10211420897.2086</v>
      </c>
      <c r="AV33" s="3" t="n">
        <v>7005525239.0214</v>
      </c>
      <c r="AW33" s="3"/>
    </row>
    <row r="34">
      <c r="A34" t="str">
        <f>M34</f>
      </c>
      <c r="B34" t="str">
        <f>N34</f>
      </c>
      <c r="C34" s="3" t="str">
        <f>AS34</f>
      </c>
      <c r="D34" s="3" t="str">
        <f>AU34</f>
      </c>
      <c r="E34" s="3" t="str">
        <f>AV34</f>
      </c>
      <c r="F34" s="3"/>
      <c r="G34" s="2" t="str">
        <f>AV34/AU34-1</f>
      </c>
      <c r="H34" s="2" t="str">
        <f>AV34/AS34-1</f>
      </c>
      <c r="I34" s="2"/>
      <c r="J34" s="2" t="str">
        <f>AV34/Sum(AV$29:AV$53)</f>
      </c>
      <c r="K34" s="2"/>
      <c r="M34" t="s">
        <v>47</v>
      </c>
      <c r="N34" t="s">
        <v>41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 t="n">
        <v>64157447135.4138</v>
      </c>
      <c r="Z34" s="3" t="n">
        <v>65031890087.6363</v>
      </c>
      <c r="AA34" s="3" t="n">
        <v>68984039952.9705</v>
      </c>
      <c r="AB34" s="3" t="n">
        <v>79817590425.1263</v>
      </c>
      <c r="AC34" s="3" t="n">
        <v>82441299492.2744</v>
      </c>
      <c r="AD34" s="3" t="n">
        <v>89472366060.0489</v>
      </c>
      <c r="AE34" s="3" t="n">
        <v>98653298437.7647</v>
      </c>
      <c r="AF34" s="3" t="n">
        <v>108043801621.625</v>
      </c>
      <c r="AG34" s="3" t="n">
        <v>121597654510.155</v>
      </c>
      <c r="AH34" s="3" t="n">
        <v>119049190799.224</v>
      </c>
      <c r="AI34" s="3" t="n">
        <v>109223188517.386</v>
      </c>
      <c r="AJ34" s="3" t="n">
        <v>128026572073.691</v>
      </c>
      <c r="AK34" s="3" t="n">
        <v>115263937619.809</v>
      </c>
      <c r="AL34" s="3" t="n">
        <v>112938965898.118</v>
      </c>
      <c r="AM34" s="3" t="n">
        <v>98757736200.0306</v>
      </c>
      <c r="AN34" s="3" t="n">
        <v>98146209224.3145</v>
      </c>
      <c r="AO34" s="3" t="n">
        <v>107470029588.325</v>
      </c>
      <c r="AP34" s="3" t="n">
        <v>125583040861.061</v>
      </c>
      <c r="AQ34" s="3" t="n">
        <v>120565662489.7</v>
      </c>
      <c r="AR34" s="3" t="n">
        <v>133280152774.485</v>
      </c>
      <c r="AS34" s="3" t="n">
        <v>164139771693.491</v>
      </c>
      <c r="AT34" s="3" t="n">
        <v>115429251545.738</v>
      </c>
      <c r="AU34" s="3" t="n">
        <v>120514132896.855</v>
      </c>
      <c r="AV34" s="3" t="n">
        <v>141579728146.178</v>
      </c>
      <c r="AW34" s="3"/>
    </row>
    <row r="35">
      <c r="A35" t="str">
        <f>M35</f>
      </c>
      <c r="B35" t="str">
        <f>N35</f>
      </c>
      <c r="C35" s="3" t="str">
        <f>AS35</f>
      </c>
      <c r="D35" s="3" t="str">
        <f>AU35</f>
      </c>
      <c r="E35" s="3" t="str">
        <f>AV35</f>
      </c>
      <c r="F35" s="3"/>
      <c r="G35" s="2" t="str">
        <f>AV35/AU35-1</f>
      </c>
      <c r="H35" s="2" t="str">
        <f>AV35/AS35-1</f>
      </c>
      <c r="I35" s="2"/>
      <c r="J35" s="2" t="str">
        <f>AV35/Sum(AV$29:AV$53)</f>
      </c>
      <c r="K35" s="2"/>
      <c r="M35" t="s">
        <v>47</v>
      </c>
      <c r="N35" t="s">
        <v>39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 t="n">
        <v>8614472556.23892</v>
      </c>
      <c r="Z35" s="3" t="n">
        <v>10301202687.902</v>
      </c>
      <c r="AA35" s="3" t="n">
        <v>13355314469.152</v>
      </c>
      <c r="AB35" s="3" t="n">
        <v>16970379684.7515</v>
      </c>
      <c r="AC35" s="3" t="n">
        <v>15821567001.7941</v>
      </c>
      <c r="AD35" s="3" t="n">
        <v>19338242989.5498</v>
      </c>
      <c r="AE35" s="3" t="n">
        <v>20370945087.1496</v>
      </c>
      <c r="AF35" s="3" t="n">
        <v>19093201149.742</v>
      </c>
      <c r="AG35" s="3" t="n">
        <v>24594229157.2861</v>
      </c>
      <c r="AH35" s="3" t="n">
        <v>28384690346.0198</v>
      </c>
      <c r="AI35" s="3" t="n">
        <v>27375231016.3057</v>
      </c>
      <c r="AJ35" s="3" t="n">
        <v>30467025826.276</v>
      </c>
      <c r="AK35" s="3" t="n">
        <v>29637157784.9876</v>
      </c>
      <c r="AL35" s="3" t="n">
        <v>26425073055.9665</v>
      </c>
      <c r="AM35" s="3" t="n">
        <v>26736865491.4028</v>
      </c>
      <c r="AN35" s="3" t="n">
        <v>24970133002.8444</v>
      </c>
      <c r="AO35" s="3" t="n">
        <v>25562913246.8466</v>
      </c>
      <c r="AP35" s="3" t="n">
        <v>26309792100.6267</v>
      </c>
      <c r="AQ35" s="3" t="n">
        <v>27684267763.6617</v>
      </c>
      <c r="AR35" s="3" t="n">
        <v>30150948129.6854</v>
      </c>
      <c r="AS35" s="3" t="n">
        <v>30619550242.321</v>
      </c>
      <c r="AT35" s="3" t="n">
        <v>28620119964.2457</v>
      </c>
      <c r="AU35" s="3" t="n">
        <v>28266485815.5253</v>
      </c>
      <c r="AV35" s="3" t="n">
        <v>27530856630.2453</v>
      </c>
      <c r="AW35" s="3"/>
    </row>
    <row r="36">
      <c r="A36" t="str">
        <f>M36</f>
      </c>
      <c r="B36" t="str">
        <f>N36</f>
      </c>
      <c r="C36" s="3" t="str">
        <f>AS36</f>
      </c>
      <c r="D36" s="3" t="str">
        <f>AU36</f>
      </c>
      <c r="E36" s="3" t="str">
        <f>AV36</f>
      </c>
      <c r="F36" s="3"/>
      <c r="G36" s="2" t="str">
        <f>AV36/AU36-1</f>
      </c>
      <c r="H36" s="2" t="str">
        <f>AV36/AS36-1</f>
      </c>
      <c r="I36" s="2"/>
      <c r="J36" s="2" t="str">
        <f>AV36/Sum(AV$29:AV$53)</f>
      </c>
      <c r="K36" s="2"/>
      <c r="M36" t="s">
        <v>48</v>
      </c>
      <c r="N36" t="s">
        <v>36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 t="n">
        <v>0</v>
      </c>
      <c r="Z36" s="3" t="n">
        <v>0</v>
      </c>
      <c r="AA36" s="3" t="n">
        <v>155881841.954016</v>
      </c>
      <c r="AB36" s="3" t="n">
        <v>241866353.740008</v>
      </c>
      <c r="AC36" s="3" t="n">
        <v>611822227.823035</v>
      </c>
      <c r="AD36" s="3" t="n">
        <v>200030464.666102</v>
      </c>
      <c r="AE36" s="3" t="n">
        <v>39979206.6389787</v>
      </c>
      <c r="AF36" s="3" t="n">
        <v>39761641.028295</v>
      </c>
      <c r="AG36" s="3" t="n">
        <v>64269428.3560518</v>
      </c>
      <c r="AH36" s="3" t="n">
        <v>52101468.262792</v>
      </c>
      <c r="AI36" s="3" t="n">
        <v>63956119.0128107</v>
      </c>
      <c r="AJ36" s="3" t="n">
        <v>303231977.487645</v>
      </c>
      <c r="AK36" s="3" t="n">
        <v>308921782.081556</v>
      </c>
      <c r="AL36" s="3" t="n">
        <v>106055454.382572</v>
      </c>
      <c r="AM36" s="3" t="n">
        <v>31526628.5066863</v>
      </c>
      <c r="AN36" s="3" t="n">
        <v>22643700.9771678</v>
      </c>
      <c r="AO36" s="3" t="n">
        <v>13070475.6654299</v>
      </c>
      <c r="AP36" s="3" t="n">
        <v>1116574.44499925</v>
      </c>
      <c r="AQ36" s="3" t="n">
        <v>529882.715449752</v>
      </c>
      <c r="AR36" s="3" t="n">
        <v>42147.6136828114</v>
      </c>
      <c r="AS36" s="3" t="n">
        <v>3688047.95442925</v>
      </c>
      <c r="AT36" s="3" t="n">
        <v>27522170.7591065</v>
      </c>
      <c r="AU36" s="3" t="n">
        <v>38268923.4790072</v>
      </c>
      <c r="AV36" s="3" t="n">
        <v>34072496.5721</v>
      </c>
      <c r="AW36" s="3"/>
    </row>
    <row r="37">
      <c r="A37" t="str">
        <f>M37</f>
      </c>
      <c r="B37" t="str">
        <f>N37</f>
      </c>
      <c r="C37" s="3" t="str">
        <f>AS37</f>
      </c>
      <c r="D37" s="3" t="str">
        <f>AU37</f>
      </c>
      <c r="E37" s="3" t="str">
        <f>AV37</f>
      </c>
      <c r="F37" s="3"/>
      <c r="G37" s="2" t="str">
        <f>AV37/AU37-1</f>
      </c>
      <c r="H37" s="2" t="str">
        <f>AV37/AS37-1</f>
      </c>
      <c r="I37" s="2"/>
      <c r="J37" s="2" t="str">
        <f>AV37/Sum(AV$29:AV$53)</f>
      </c>
      <c r="K37" s="2"/>
      <c r="M37" t="s">
        <v>48</v>
      </c>
      <c r="N37" t="s">
        <v>37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 t="n">
        <v>2218725.2209227</v>
      </c>
      <c r="Z37" s="3" t="n">
        <v>-536014.835518184</v>
      </c>
      <c r="AA37" s="3" t="n">
        <v>107927671.808823</v>
      </c>
      <c r="AB37" s="3" t="n">
        <v>154863226.906733</v>
      </c>
      <c r="AC37" s="3" t="n">
        <v>498989734.936054</v>
      </c>
      <c r="AD37" s="3" t="n">
        <v>841921741.507247</v>
      </c>
      <c r="AE37" s="3" t="n">
        <v>521081166.441187</v>
      </c>
      <c r="AF37" s="3" t="n">
        <v>886195186.582961</v>
      </c>
      <c r="AG37" s="3" t="n">
        <v>1022116268.40565</v>
      </c>
      <c r="AH37" s="3" t="n">
        <v>742866562.031355</v>
      </c>
      <c r="AI37" s="3" t="n">
        <v>194217145.414803</v>
      </c>
      <c r="AJ37" s="3" t="n">
        <v>283290032.301953</v>
      </c>
      <c r="AK37" s="3" t="n">
        <v>351136923.401113</v>
      </c>
      <c r="AL37" s="3" t="n">
        <v>293346919.405605</v>
      </c>
      <c r="AM37" s="3" t="n">
        <v>93877790.1996336</v>
      </c>
      <c r="AN37" s="3" t="n">
        <v>55093017.138175</v>
      </c>
      <c r="AO37" s="3" t="n">
        <v>67832742.3857683</v>
      </c>
      <c r="AP37" s="3" t="n">
        <v>25471189.1130572</v>
      </c>
      <c r="AQ37" s="3" t="n">
        <v>125598847.23192</v>
      </c>
      <c r="AR37" s="3" t="n">
        <v>119223672.026634</v>
      </c>
      <c r="AS37" s="3" t="n">
        <v>-2361327.48836819</v>
      </c>
      <c r="AT37" s="3" t="n">
        <v>162762.497604922</v>
      </c>
      <c r="AU37" s="3" t="n">
        <v>-3592001.05302917</v>
      </c>
      <c r="AV37" s="3" t="n">
        <v>-931190.0339</v>
      </c>
      <c r="AW37" s="3"/>
    </row>
    <row r="38">
      <c r="A38" t="str">
        <f>M38</f>
      </c>
      <c r="B38" t="str">
        <f>N38</f>
      </c>
      <c r="C38" s="3" t="str">
        <f>AS38</f>
      </c>
      <c r="D38" s="3" t="str">
        <f>AU38</f>
      </c>
      <c r="E38" s="3" t="str">
        <f>AV38</f>
      </c>
      <c r="F38" s="3"/>
      <c r="G38" s="2" t="str">
        <f>AV38/AU38-1</f>
      </c>
      <c r="H38" s="2" t="str">
        <f>AV38/AS38-1</f>
      </c>
      <c r="I38" s="2"/>
      <c r="J38" s="2" t="str">
        <f>AV38/Sum(AV$29:AV$53)</f>
      </c>
      <c r="K38" s="2"/>
      <c r="M38" t="s">
        <v>48</v>
      </c>
      <c r="N38" t="s">
        <v>38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 t="n">
        <v>41920075.3257135</v>
      </c>
      <c r="Z38" s="3"/>
      <c r="AA38" s="3" t="n">
        <v>90752.5973277006</v>
      </c>
      <c r="AB38" s="3" t="n">
        <v>12693960.8305291</v>
      </c>
      <c r="AC38" s="3" t="n">
        <v>3511887.50224433</v>
      </c>
      <c r="AD38" s="3" t="n">
        <v>20436414.2791986</v>
      </c>
      <c r="AE38" s="3" t="n">
        <v>35255929.7710094</v>
      </c>
      <c r="AF38" s="3" t="n">
        <v>70407639.7682246</v>
      </c>
      <c r="AG38" s="3" t="n">
        <v>63630660.4476886</v>
      </c>
      <c r="AH38" s="3" t="n">
        <v>29479983.1276771</v>
      </c>
      <c r="AI38" s="3" t="n">
        <v>31087433.0995862</v>
      </c>
      <c r="AJ38" s="3" t="n">
        <v>69623215.7305775</v>
      </c>
      <c r="AK38" s="3" t="n">
        <v>30318933.5765321</v>
      </c>
      <c r="AL38" s="3" t="n">
        <v>160964307.933017</v>
      </c>
      <c r="AM38" s="3" t="n">
        <v>19383156.7002388</v>
      </c>
      <c r="AN38" s="3" t="n">
        <v>32817635.3182674</v>
      </c>
      <c r="AO38" s="3" t="n">
        <v>12819646.1997795</v>
      </c>
      <c r="AP38" s="3" t="n">
        <v>10394056.2473926</v>
      </c>
      <c r="AQ38" s="3" t="n">
        <v>29818258.6688473</v>
      </c>
      <c r="AR38" s="3" t="n">
        <v>-2394863.51916803</v>
      </c>
      <c r="AS38" s="3" t="n">
        <v>14585606.0623071</v>
      </c>
      <c r="AT38" s="3" t="n">
        <v>72517857.7395728</v>
      </c>
      <c r="AU38" s="3" t="n">
        <v>11589549.7781486</v>
      </c>
      <c r="AV38" s="3" t="n">
        <v>16030443.8968</v>
      </c>
      <c r="AW38" s="3"/>
    </row>
    <row r="39">
      <c r="A39" t="str">
        <f>M39</f>
      </c>
      <c r="B39" t="str">
        <f>N39</f>
      </c>
      <c r="C39" s="3" t="str">
        <f>AS39</f>
      </c>
      <c r="D39" s="3" t="str">
        <f>AU39</f>
      </c>
      <c r="E39" s="3" t="str">
        <f>AV39</f>
      </c>
      <c r="F39" s="3"/>
      <c r="G39" s="2" t="str">
        <f>AV39/AU39-1</f>
      </c>
      <c r="H39" s="2" t="str">
        <f>AV39/AS39-1</f>
      </c>
      <c r="I39" s="2"/>
      <c r="J39" s="2" t="str">
        <f>AV39/Sum(AV$29:AV$53)</f>
      </c>
      <c r="K39" s="2"/>
      <c r="M39" t="s">
        <v>48</v>
      </c>
      <c r="N39" t="s">
        <v>42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n">
        <v>70449719.29385</v>
      </c>
      <c r="AI39" s="3" t="n">
        <v>680586.52963458</v>
      </c>
      <c r="AJ39" s="3"/>
      <c r="AK39" s="3"/>
      <c r="AL39" s="3"/>
      <c r="AM39" s="3"/>
      <c r="AN39" s="3"/>
      <c r="AO39" s="3"/>
      <c r="AP39" s="3"/>
      <c r="AQ39" s="3"/>
      <c r="AR39" s="3"/>
      <c r="AS39" s="3" t="n">
        <v>-1166.62670505124</v>
      </c>
      <c r="AT39" s="3"/>
      <c r="AU39" s="3"/>
      <c r="AV39" s="3"/>
      <c r="AW39" s="3"/>
    </row>
    <row r="40">
      <c r="A40" t="str">
        <f>M40</f>
      </c>
      <c r="B40" t="str">
        <f>N40</f>
      </c>
      <c r="C40" s="3" t="str">
        <f>AS40</f>
      </c>
      <c r="D40" s="3" t="str">
        <f>AU40</f>
      </c>
      <c r="E40" s="3" t="str">
        <f>AV40</f>
      </c>
      <c r="F40" s="3"/>
      <c r="G40" s="2" t="str">
        <f>AV40/AU40-1</f>
      </c>
      <c r="H40" s="2" t="str">
        <f>AV40/AS40-1</f>
      </c>
      <c r="I40" s="2"/>
      <c r="J40" s="2" t="str">
        <f>AV40/Sum(AV$29:AV$53)</f>
      </c>
      <c r="K40" s="2"/>
      <c r="M40" t="s">
        <v>48</v>
      </c>
      <c r="N40" t="s">
        <v>41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 t="n">
        <v>80298550.9654305</v>
      </c>
      <c r="AB40" s="3" t="n">
        <v>846115842.083341</v>
      </c>
      <c r="AC40" s="3" t="n">
        <v>445528945.886284</v>
      </c>
      <c r="AD40" s="3" t="n">
        <v>356276016.005418</v>
      </c>
      <c r="AE40" s="3" t="n">
        <v>140502361.044887</v>
      </c>
      <c r="AF40" s="3" t="n">
        <v>5638745.30584076</v>
      </c>
      <c r="AG40" s="3" t="n">
        <v>16168400.6162525</v>
      </c>
      <c r="AH40" s="3" t="n">
        <v>3308228.24264432</v>
      </c>
      <c r="AI40" s="3" t="n">
        <v>55868503.6036941</v>
      </c>
      <c r="AJ40" s="3" t="n">
        <v>531113403.86847</v>
      </c>
      <c r="AK40" s="3" t="n">
        <v>58730741.3533775</v>
      </c>
      <c r="AL40" s="3" t="n">
        <v>48952948.6004628</v>
      </c>
      <c r="AM40" s="3" t="n">
        <v>49315158.0878875</v>
      </c>
      <c r="AN40" s="3" t="n">
        <v>33324148.3053104</v>
      </c>
      <c r="AO40" s="3" t="n">
        <v>37478801.1311403</v>
      </c>
      <c r="AP40" s="3" t="n">
        <v>16554303.1289384</v>
      </c>
      <c r="AQ40" s="3" t="n">
        <v>31920074.3429467</v>
      </c>
      <c r="AR40" s="3" t="n">
        <v>32608623.3184</v>
      </c>
      <c r="AS40" s="3" t="n">
        <v>14502510.9691359</v>
      </c>
      <c r="AT40" s="3" t="n">
        <v>15242651.1299999</v>
      </c>
      <c r="AU40" s="3" t="n">
        <v>96934.4134130437</v>
      </c>
      <c r="AV40" s="3" t="n">
        <v>21274.8599</v>
      </c>
      <c r="AW40" s="3"/>
    </row>
    <row r="41">
      <c r="A41" t="str">
        <f>M41</f>
      </c>
      <c r="B41" t="str">
        <f>N41</f>
      </c>
      <c r="C41" s="3" t="str">
        <f>AS41</f>
      </c>
      <c r="D41" s="3" t="str">
        <f>AU41</f>
      </c>
      <c r="E41" s="3" t="str">
        <f>AV41</f>
      </c>
      <c r="F41" s="3"/>
      <c r="G41" s="2" t="str">
        <f>AV41/AU41-1</f>
      </c>
      <c r="H41" s="2" t="str">
        <f>AV41/AS41-1</f>
      </c>
      <c r="I41" s="2"/>
      <c r="J41" s="2" t="str">
        <f>AV41/Sum(AV$29:AV$53)</f>
      </c>
      <c r="K41" s="2"/>
      <c r="M41" t="s">
        <v>48</v>
      </c>
      <c r="N41" t="s">
        <v>39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 t="n">
        <v>9078.33631343452</v>
      </c>
      <c r="Z41" s="3" t="n">
        <v>7097.36022188935</v>
      </c>
      <c r="AA41" s="3" t="n">
        <v>28997933.7365903</v>
      </c>
      <c r="AB41" s="3" t="n">
        <v>27439298.575855</v>
      </c>
      <c r="AC41" s="3" t="n">
        <v>160338963.579794</v>
      </c>
      <c r="AD41" s="3" t="n">
        <v>14722771.5347191</v>
      </c>
      <c r="AE41" s="3" t="n">
        <v>15199094.8460769</v>
      </c>
      <c r="AF41" s="3" t="n">
        <v>24075352.7378441</v>
      </c>
      <c r="AG41" s="3" t="n">
        <v>30404423.2356446</v>
      </c>
      <c r="AH41" s="3" t="n">
        <v>15108390.4798663</v>
      </c>
      <c r="AI41" s="3" t="n">
        <v>182554405.487446</v>
      </c>
      <c r="AJ41" s="3" t="n">
        <v>234762978.221935</v>
      </c>
      <c r="AK41" s="3" t="n">
        <v>196537272.230489</v>
      </c>
      <c r="AL41" s="3" t="n">
        <v>142900482.864664</v>
      </c>
      <c r="AM41" s="3" t="n">
        <v>157149445.588236</v>
      </c>
      <c r="AN41" s="3" t="n">
        <v>4331939.25652158</v>
      </c>
      <c r="AO41" s="3" t="n">
        <v>-766029.607409449</v>
      </c>
      <c r="AP41" s="3" t="n">
        <v>-809386.294088063</v>
      </c>
      <c r="AQ41" s="3" t="n">
        <v>-6405624.20077707</v>
      </c>
      <c r="AR41" s="3" t="n">
        <v>-127499.353439964</v>
      </c>
      <c r="AS41" s="3" t="n">
        <v>6141903.8765196</v>
      </c>
      <c r="AT41" s="3" t="n">
        <v>4403607.55764707</v>
      </c>
      <c r="AU41" s="3" t="n">
        <v>5759418.25945167</v>
      </c>
      <c r="AV41" s="3" t="n">
        <v>2153029.04</v>
      </c>
      <c r="AW41" s="3"/>
    </row>
    <row r="42">
      <c r="A42" t="str">
        <f>M42</f>
      </c>
      <c r="B42" t="str">
        <f>N42</f>
      </c>
      <c r="C42" s="3" t="str">
        <f>AS42</f>
      </c>
      <c r="D42" s="3" t="str">
        <f>AU42</f>
      </c>
      <c r="E42" s="3" t="str">
        <f>AV42</f>
      </c>
      <c r="F42" s="3"/>
      <c r="G42" s="2" t="str">
        <f>AV42/AU42-1</f>
      </c>
      <c r="H42" s="2" t="str">
        <f>AV42/AS42-1</f>
      </c>
      <c r="I42" s="2"/>
      <c r="J42" s="2" t="str">
        <f>AV42/Sum(AV$29:AV$53)</f>
      </c>
      <c r="K42" s="2"/>
      <c r="M42" t="s">
        <v>49</v>
      </c>
      <c r="N42" t="s">
        <v>36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 t="n">
        <v>6374507728.64946</v>
      </c>
      <c r="Z42" s="3" t="n">
        <v>8281486524.70518</v>
      </c>
      <c r="AA42" s="3" t="n">
        <v>12756837509.5801</v>
      </c>
      <c r="AB42" s="3" t="n">
        <v>15419299918.1974</v>
      </c>
      <c r="AC42" s="3" t="n">
        <v>17553396584.6781</v>
      </c>
      <c r="AD42" s="3" t="n">
        <v>14345626776.5413</v>
      </c>
      <c r="AE42" s="3" t="n">
        <v>12488710371.6132</v>
      </c>
      <c r="AF42" s="3" t="n">
        <v>13722382626.5356</v>
      </c>
      <c r="AG42" s="3" t="n">
        <v>12524289812.2844</v>
      </c>
      <c r="AH42" s="3" t="n">
        <v>13012313595.7961</v>
      </c>
      <c r="AI42" s="3" t="n">
        <v>12125869513.729</v>
      </c>
      <c r="AJ42" s="3" t="n">
        <v>11006330590.92</v>
      </c>
      <c r="AK42" s="3" t="n">
        <v>9122878533.33152</v>
      </c>
      <c r="AL42" s="3" t="n">
        <v>7758373445.60676</v>
      </c>
      <c r="AM42" s="3" t="n">
        <v>7573734461.99648</v>
      </c>
      <c r="AN42" s="3" t="n">
        <v>7196610538.0277</v>
      </c>
      <c r="AO42" s="3" t="n">
        <v>8399333765.26323</v>
      </c>
      <c r="AP42" s="3" t="n">
        <v>8422467624.93212</v>
      </c>
      <c r="AQ42" s="3" t="n">
        <v>9201845477.14803</v>
      </c>
      <c r="AR42" s="3" t="n">
        <v>10210489579.6703</v>
      </c>
      <c r="AS42" s="3" t="n">
        <v>12275928258.5052</v>
      </c>
      <c r="AT42" s="3" t="n">
        <v>13301305706.0734</v>
      </c>
      <c r="AU42" s="3" t="n">
        <v>13109182565.6563</v>
      </c>
      <c r="AV42" s="3" t="n">
        <v>13442681786.9918</v>
      </c>
      <c r="AW42" s="3"/>
    </row>
    <row r="43">
      <c r="A43" t="str">
        <f>M43</f>
      </c>
      <c r="B43" t="str">
        <f>N43</f>
      </c>
      <c r="C43" s="3" t="str">
        <f>AS43</f>
      </c>
      <c r="D43" s="3" t="str">
        <f>AU43</f>
      </c>
      <c r="E43" s="3" t="str">
        <f>AV43</f>
      </c>
      <c r="F43" s="3"/>
      <c r="G43" s="2" t="str">
        <f>AV43/AU43-1</f>
      </c>
      <c r="H43" s="2" t="str">
        <f>AV43/AS43-1</f>
      </c>
      <c r="I43" s="2"/>
      <c r="J43" s="2" t="str">
        <f>AV43/Sum(AV$29:AV$53)</f>
      </c>
      <c r="K43" s="2"/>
      <c r="M43" t="s">
        <v>49</v>
      </c>
      <c r="N43" t="s">
        <v>37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 t="n">
        <v>6145848104.32864</v>
      </c>
      <c r="Z43" s="3" t="n">
        <v>7344469626.8686</v>
      </c>
      <c r="AA43" s="3" t="n">
        <v>11378367854.0324</v>
      </c>
      <c r="AB43" s="3" t="n">
        <v>17540156687.6229</v>
      </c>
      <c r="AC43" s="3" t="n">
        <v>25363117882.0143</v>
      </c>
      <c r="AD43" s="3" t="n">
        <v>20654942302.5157</v>
      </c>
      <c r="AE43" s="3" t="n">
        <v>27309177247.4338</v>
      </c>
      <c r="AF43" s="3" t="n">
        <v>37555538682.4554</v>
      </c>
      <c r="AG43" s="3" t="n">
        <v>47286544758.7833</v>
      </c>
      <c r="AH43" s="3" t="n">
        <v>33735363885.4162</v>
      </c>
      <c r="AI43" s="3" t="n">
        <v>31897483831.9897</v>
      </c>
      <c r="AJ43" s="3" t="n">
        <v>27338627625.4262</v>
      </c>
      <c r="AK43" s="3" t="n">
        <v>21951917308.0902</v>
      </c>
      <c r="AL43" s="3" t="n">
        <v>17007262865.0665</v>
      </c>
      <c r="AM43" s="3" t="n">
        <v>15835496465.149</v>
      </c>
      <c r="AN43" s="3" t="n">
        <v>16396563181.1897</v>
      </c>
      <c r="AO43" s="3" t="n">
        <v>15876973113.146</v>
      </c>
      <c r="AP43" s="3" t="n">
        <v>16413155411.1356</v>
      </c>
      <c r="AQ43" s="3" t="n">
        <v>16734750534.9686</v>
      </c>
      <c r="AR43" s="3" t="n">
        <v>18050925417.6822</v>
      </c>
      <c r="AS43" s="3" t="n">
        <v>21209179082.1436</v>
      </c>
      <c r="AT43" s="3" t="n">
        <v>50026512092.4081</v>
      </c>
      <c r="AU43" s="3" t="n">
        <v>45512837416.8751</v>
      </c>
      <c r="AV43" s="3" t="n">
        <v>17509601581.3083</v>
      </c>
      <c r="AW43" s="3"/>
    </row>
    <row r="44">
      <c r="A44" t="str">
        <f>M44</f>
      </c>
      <c r="B44" t="str">
        <f>N44</f>
      </c>
      <c r="C44" s="3" t="str">
        <f>AS44</f>
      </c>
      <c r="D44" s="3" t="str">
        <f>AU44</f>
      </c>
      <c r="E44" s="3" t="str">
        <f>AV44</f>
      </c>
      <c r="F44" s="3"/>
      <c r="G44" s="2" t="str">
        <f>AV44/AU44-1</f>
      </c>
      <c r="H44" s="2" t="str">
        <f>AV44/AS44-1</f>
      </c>
      <c r="I44" s="2"/>
      <c r="J44" s="2" t="str">
        <f>AV44/Sum(AV$29:AV$53)</f>
      </c>
      <c r="K44" s="2"/>
      <c r="M44" t="s">
        <v>49</v>
      </c>
      <c r="N44" t="s">
        <v>38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 t="n">
        <v>9340907575.90713</v>
      </c>
      <c r="Z44" s="3" t="n">
        <v>11485929478.4881</v>
      </c>
      <c r="AA44" s="3" t="n">
        <v>15714854610.3961</v>
      </c>
      <c r="AB44" s="3" t="n">
        <v>17985209938.4141</v>
      </c>
      <c r="AC44" s="3" t="n">
        <v>21149612406.5418</v>
      </c>
      <c r="AD44" s="3" t="n">
        <v>8551937507.60868</v>
      </c>
      <c r="AE44" s="3" t="n">
        <v>13881335865.8844</v>
      </c>
      <c r="AF44" s="3" t="n">
        <v>27839171407.9202</v>
      </c>
      <c r="AG44" s="3" t="n">
        <v>37513221861.3969</v>
      </c>
      <c r="AH44" s="3" t="n">
        <v>36806865971.2601</v>
      </c>
      <c r="AI44" s="3" t="n">
        <v>29621053400.2914</v>
      </c>
      <c r="AJ44" s="3" t="n">
        <v>30585266459.7963</v>
      </c>
      <c r="AK44" s="3" t="n">
        <v>38739423871.9377</v>
      </c>
      <c r="AL44" s="3" t="n">
        <v>28579851405.8989</v>
      </c>
      <c r="AM44" s="3" t="n">
        <v>25523759039.4796</v>
      </c>
      <c r="AN44" s="3" t="n">
        <v>21382668298.4507</v>
      </c>
      <c r="AO44" s="3" t="n">
        <v>17121542169.3537</v>
      </c>
      <c r="AP44" s="3" t="n">
        <v>20818349936.8521</v>
      </c>
      <c r="AQ44" s="3" t="n">
        <v>27371046092.7692</v>
      </c>
      <c r="AR44" s="3" t="n">
        <v>25424969767.6098</v>
      </c>
      <c r="AS44" s="3" t="n">
        <v>25881220984.4497</v>
      </c>
      <c r="AT44" s="3" t="n">
        <v>25641422342.5698</v>
      </c>
      <c r="AU44" s="3" t="n">
        <v>31823862923.3073</v>
      </c>
      <c r="AV44" s="3" t="n">
        <v>30673387180.3413</v>
      </c>
      <c r="AW44" s="3"/>
    </row>
    <row r="45">
      <c r="A45" t="str">
        <f>M45</f>
      </c>
      <c r="B45" t="str">
        <f>N45</f>
      </c>
      <c r="C45" s="3" t="str">
        <f>AS45</f>
      </c>
      <c r="D45" s="3" t="str">
        <f>AU45</f>
      </c>
      <c r="E45" s="3" t="str">
        <f>AV45</f>
      </c>
      <c r="F45" s="3"/>
      <c r="G45" s="2" t="str">
        <f>AV45/AU45-1</f>
      </c>
      <c r="H45" s="2" t="str">
        <f>AV45/AS45-1</f>
      </c>
      <c r="I45" s="2"/>
      <c r="J45" s="2" t="str">
        <f>AV45/Sum(AV$29:AV$53)</f>
      </c>
      <c r="K45" s="2"/>
      <c r="M45" t="s">
        <v>49</v>
      </c>
      <c r="N45" t="s">
        <v>42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 t="n">
        <v>2187243.56799578</v>
      </c>
      <c r="Z45" s="3" t="n">
        <v>5199379.35849975</v>
      </c>
      <c r="AA45" s="3" t="n">
        <v>43635527.7828476</v>
      </c>
      <c r="AB45" s="3" t="n">
        <v>82137544.3979284</v>
      </c>
      <c r="AC45" s="3" t="n">
        <v>96822846.462558</v>
      </c>
      <c r="AD45" s="3" t="n">
        <v>109785318.057854</v>
      </c>
      <c r="AE45" s="3" t="n">
        <v>115244632.876985</v>
      </c>
      <c r="AF45" s="3" t="n">
        <v>165052434.69054</v>
      </c>
      <c r="AG45" s="3" t="n">
        <v>132049251.71631</v>
      </c>
      <c r="AH45" s="3" t="n">
        <v>176087501.43737</v>
      </c>
      <c r="AI45" s="3" t="n">
        <v>162928882.189942</v>
      </c>
      <c r="AJ45" s="3" t="n">
        <v>85648167.41932</v>
      </c>
      <c r="AK45" s="3" t="n">
        <v>34577956.8130206</v>
      </c>
      <c r="AL45" s="3" t="n">
        <v>21994545.7299984</v>
      </c>
      <c r="AM45" s="3" t="n">
        <v>19323753.4509885</v>
      </c>
      <c r="AN45" s="3" t="n">
        <v>19546919.8191763</v>
      </c>
      <c r="AO45" s="3" t="n">
        <v>31182669.3844574</v>
      </c>
      <c r="AP45" s="3" t="n">
        <v>41854798.4097751</v>
      </c>
      <c r="AQ45" s="3" t="n">
        <v>59778697.7431968</v>
      </c>
      <c r="AR45" s="3" t="n">
        <v>90314889.9012727</v>
      </c>
      <c r="AS45" s="3" t="n">
        <v>93161068.032501</v>
      </c>
      <c r="AT45" s="3" t="n">
        <v>87563668.1827112</v>
      </c>
      <c r="AU45" s="3" t="n">
        <v>79841706.7347612</v>
      </c>
      <c r="AV45" s="3" t="n">
        <v>73229863.3099</v>
      </c>
      <c r="AW45" s="3"/>
    </row>
    <row r="46">
      <c r="A46" t="str">
        <f>M46</f>
      </c>
      <c r="B46" t="str">
        <f>N46</f>
      </c>
      <c r="C46" s="3" t="str">
        <f>AS46</f>
      </c>
      <c r="D46" s="3" t="str">
        <f>AU46</f>
      </c>
      <c r="E46" s="3" t="str">
        <f>AV46</f>
      </c>
      <c r="F46" s="3"/>
      <c r="G46" s="2" t="str">
        <f>AV46/AU46-1</f>
      </c>
      <c r="H46" s="2" t="str">
        <f>AV46/AS46-1</f>
      </c>
      <c r="I46" s="2"/>
      <c r="J46" s="2" t="str">
        <f>AV46/Sum(AV$29:AV$53)</f>
      </c>
      <c r="K46" s="2"/>
      <c r="M46" t="s">
        <v>49</v>
      </c>
      <c r="N46" t="s">
        <v>41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 t="n">
        <v>3890693693.27909</v>
      </c>
      <c r="Z46" s="3" t="n">
        <v>4249846834.9652</v>
      </c>
      <c r="AA46" s="3" t="n">
        <v>8132717135.39688</v>
      </c>
      <c r="AB46" s="3" t="n">
        <v>9471196509.38703</v>
      </c>
      <c r="AC46" s="3" t="n">
        <v>11246927075.5425</v>
      </c>
      <c r="AD46" s="3" t="n">
        <v>8677801477.92299</v>
      </c>
      <c r="AE46" s="3" t="n">
        <v>10254313748.4364</v>
      </c>
      <c r="AF46" s="3" t="n">
        <v>13407962883.7674</v>
      </c>
      <c r="AG46" s="3" t="n">
        <v>12130730156.6663</v>
      </c>
      <c r="AH46" s="3" t="n">
        <v>12412324632.8495</v>
      </c>
      <c r="AI46" s="3" t="n">
        <v>10637009329.8406</v>
      </c>
      <c r="AJ46" s="3" t="n">
        <v>10283552396.8954</v>
      </c>
      <c r="AK46" s="3" t="n">
        <v>8676503100.9472</v>
      </c>
      <c r="AL46" s="3" t="n">
        <v>8011380098.5613</v>
      </c>
      <c r="AM46" s="3" t="n">
        <v>7546771648.15871</v>
      </c>
      <c r="AN46" s="3" t="n">
        <v>8029532663.35947</v>
      </c>
      <c r="AO46" s="3" t="n">
        <v>7901387145.314</v>
      </c>
      <c r="AP46" s="3" t="n">
        <v>8022150976.73889</v>
      </c>
      <c r="AQ46" s="3" t="n">
        <v>8620081894.24491</v>
      </c>
      <c r="AR46" s="3" t="n">
        <v>9468942982.94241</v>
      </c>
      <c r="AS46" s="3" t="n">
        <v>9801369860.31944</v>
      </c>
      <c r="AT46" s="3" t="n">
        <v>9461732106.82947</v>
      </c>
      <c r="AU46" s="3" t="n">
        <v>9019986796.09688</v>
      </c>
      <c r="AV46" s="3" t="n">
        <v>10095209755.7029</v>
      </c>
      <c r="AW46" s="3"/>
    </row>
    <row r="47">
      <c r="A47" t="str">
        <f>M47</f>
      </c>
      <c r="B47" t="str">
        <f>N47</f>
      </c>
      <c r="C47" s="3" t="str">
        <f>AS47</f>
      </c>
      <c r="D47" s="3" t="str">
        <f>AU47</f>
      </c>
      <c r="E47" s="3" t="str">
        <f>AV47</f>
      </c>
      <c r="F47" s="3"/>
      <c r="G47" s="2" t="str">
        <f>AV47/AU47-1</f>
      </c>
      <c r="H47" s="2" t="str">
        <f>AV47/AS47-1</f>
      </c>
      <c r="I47" s="2"/>
      <c r="J47" s="2" t="str">
        <f>AV47/Sum(AV$29:AV$53)</f>
      </c>
      <c r="K47" s="2"/>
      <c r="M47" t="s">
        <v>49</v>
      </c>
      <c r="N47" t="s">
        <v>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 t="n">
        <v>1398634451.61653</v>
      </c>
      <c r="Z47" s="3" t="n">
        <v>2002069139.94044</v>
      </c>
      <c r="AA47" s="3" t="n">
        <v>4950360814.63377</v>
      </c>
      <c r="AB47" s="3" t="n">
        <v>6086468985.89329</v>
      </c>
      <c r="AC47" s="3" t="n">
        <v>6963173202.11235</v>
      </c>
      <c r="AD47" s="3" t="n">
        <v>6356706053.95824</v>
      </c>
      <c r="AE47" s="3" t="n">
        <v>7686844135.73393</v>
      </c>
      <c r="AF47" s="3" t="n">
        <v>7156330060.1815</v>
      </c>
      <c r="AG47" s="3" t="n">
        <v>7710233242.98632</v>
      </c>
      <c r="AH47" s="3" t="n">
        <v>8814984285.79148</v>
      </c>
      <c r="AI47" s="3" t="n">
        <v>10453644069.7212</v>
      </c>
      <c r="AJ47" s="3" t="n">
        <v>11993109837.9696</v>
      </c>
      <c r="AK47" s="3" t="n">
        <v>12742063838.0593</v>
      </c>
      <c r="AL47" s="3" t="n">
        <v>10663173222.5675</v>
      </c>
      <c r="AM47" s="3" t="n">
        <v>10489498027.3379</v>
      </c>
      <c r="AN47" s="3" t="n">
        <v>10145424208.2773</v>
      </c>
      <c r="AO47" s="3" t="n">
        <v>10560878227.4291</v>
      </c>
      <c r="AP47" s="3" t="n">
        <v>11274423654.8044</v>
      </c>
      <c r="AQ47" s="3" t="n">
        <v>12961060074.8283</v>
      </c>
      <c r="AR47" s="3" t="n">
        <v>14243872777.3874</v>
      </c>
      <c r="AS47" s="3" t="n">
        <v>14861019452.8274</v>
      </c>
      <c r="AT47" s="3" t="n">
        <v>14189056372.7117</v>
      </c>
      <c r="AU47" s="3" t="n">
        <v>14408705854.0893</v>
      </c>
      <c r="AV47" s="3" t="n">
        <v>15355188163.9844</v>
      </c>
      <c r="AW47" s="3"/>
    </row>
    <row r="48">
      <c r="A48" t="str">
        <f>M48</f>
      </c>
      <c r="B48" t="str">
        <f>N48</f>
      </c>
      <c r="C48" s="3" t="str">
        <f>AS48</f>
      </c>
      <c r="D48" s="3" t="str">
        <f>AU48</f>
      </c>
      <c r="E48" s="3" t="str">
        <f>AV48</f>
      </c>
      <c r="F48" s="3"/>
      <c r="G48" s="2" t="str">
        <f>AV48/AU48-1</f>
      </c>
      <c r="H48" s="2" t="str">
        <f>AV48/AS48-1</f>
      </c>
      <c r="I48" s="2"/>
      <c r="J48" s="2" t="str">
        <f>AV48/Sum(AV$29:AV$53)</f>
      </c>
      <c r="K48" s="2"/>
      <c r="M48"/>
      <c r="N48" t="s">
        <v>36</v>
      </c>
      <c r="O48" s="3" t="n">
        <v>84866398025.2474</v>
      </c>
      <c r="P48" s="3" t="n">
        <v>87114575556.9788</v>
      </c>
      <c r="Q48" s="3" t="n">
        <v>75203230158.442</v>
      </c>
      <c r="R48" s="3" t="n">
        <v>75096842337.6677</v>
      </c>
      <c r="S48" s="3" t="n">
        <v>81134228512.9612</v>
      </c>
      <c r="T48" s="3" t="n">
        <v>67632378943.8494</v>
      </c>
      <c r="U48" s="3" t="n">
        <v>69971086067.9618</v>
      </c>
      <c r="V48" s="3" t="n">
        <v>61471377097.988</v>
      </c>
      <c r="W48" s="3" t="n">
        <v>58470051512.793</v>
      </c>
      <c r="X48" s="3" t="n">
        <v>60487650765.2023</v>
      </c>
      <c r="Y48" s="3"/>
      <c r="Z48" s="3"/>
      <c r="AA48" s="3" t="n">
        <v>17394175.1027153</v>
      </c>
      <c r="AB48" s="3"/>
      <c r="AC48" s="3"/>
      <c r="AD48" s="3"/>
      <c r="AE48" s="3"/>
      <c r="AF48" s="3"/>
      <c r="AG48" s="3"/>
      <c r="AH48" s="3" t="n">
        <v>0</v>
      </c>
      <c r="AI48" s="3"/>
      <c r="AJ48" s="3"/>
      <c r="AK48" s="3"/>
      <c r="AL48" s="3"/>
      <c r="AM48" s="3"/>
      <c r="AN48" s="3"/>
      <c r="AO48" s="3"/>
      <c r="AP48" s="3"/>
      <c r="AQ48" s="3"/>
      <c r="AR48" s="3" t="n">
        <v>239277.253651481</v>
      </c>
      <c r="AS48" s="3" t="n">
        <v>1470005.25323448</v>
      </c>
      <c r="AT48" s="3"/>
      <c r="AU48" s="3"/>
      <c r="AV48" s="3" t="n">
        <v>-96821.0594</v>
      </c>
      <c r="AW48" s="3"/>
    </row>
    <row r="49">
      <c r="A49" t="str">
        <f>M49</f>
      </c>
      <c r="B49" t="str">
        <f>N49</f>
      </c>
      <c r="C49" s="3" t="str">
        <f>AS49</f>
      </c>
      <c r="D49" s="3" t="str">
        <f>AU49</f>
      </c>
      <c r="E49" s="3" t="str">
        <f>AV49</f>
      </c>
      <c r="F49" s="3"/>
      <c r="G49" s="2" t="str">
        <f>AV49/AU49-1</f>
      </c>
      <c r="H49" s="2" t="str">
        <f>AV49/AS49-1</f>
      </c>
      <c r="I49" s="2"/>
      <c r="J49" s="2" t="str">
        <f>AV49/Sum(AV$29:AV$53)</f>
      </c>
      <c r="K49" s="2"/>
      <c r="M49"/>
      <c r="N49" t="s">
        <v>37</v>
      </c>
      <c r="O49" s="3" t="n">
        <v>47183784087.184</v>
      </c>
      <c r="P49" s="3" t="n">
        <v>69679229394.3154</v>
      </c>
      <c r="Q49" s="3" t="n">
        <v>60613831231.5507</v>
      </c>
      <c r="R49" s="3" t="n">
        <v>58356385723.3453</v>
      </c>
      <c r="S49" s="3" t="n">
        <v>38426626204.2276</v>
      </c>
      <c r="T49" s="3" t="n">
        <v>53799528670.8018</v>
      </c>
      <c r="U49" s="3" t="n">
        <v>56688250234.333</v>
      </c>
      <c r="V49" s="3" t="n">
        <v>54861888895.4184</v>
      </c>
      <c r="W49" s="3" t="n">
        <v>54013610909.2552</v>
      </c>
      <c r="X49" s="3" t="n">
        <v>57958840662.9232</v>
      </c>
      <c r="Y49" s="3"/>
      <c r="Z49" s="3" t="n">
        <v>1188296.87351762</v>
      </c>
      <c r="AA49" s="3" t="n">
        <v>54296.4257516157</v>
      </c>
      <c r="AB49" s="3" t="n">
        <v>68302.2952640225</v>
      </c>
      <c r="AC49" s="3" t="n">
        <v>0</v>
      </c>
      <c r="AD49" s="3"/>
      <c r="AE49" s="3"/>
      <c r="AF49" s="3"/>
      <c r="AG49" s="3"/>
      <c r="AH49" s="3" t="n">
        <v>-137.296142087558</v>
      </c>
      <c r="AI49" s="3" t="n">
        <v>-22487.0145145055</v>
      </c>
      <c r="AJ49" s="3" t="n">
        <v>-1.48117293492247</v>
      </c>
      <c r="AK49" s="3"/>
      <c r="AL49" s="3" t="n">
        <v>0</v>
      </c>
      <c r="AM49" s="3"/>
      <c r="AN49" s="3" t="n">
        <v>44892.2559955645</v>
      </c>
      <c r="AO49" s="3" t="n">
        <v>39883.1513288335</v>
      </c>
      <c r="AP49" s="3"/>
      <c r="AQ49" s="3" t="n">
        <v>15384705.6821605</v>
      </c>
      <c r="AR49" s="3" t="n">
        <v>50306333.0008654</v>
      </c>
      <c r="AS49" s="3" t="n">
        <v>40431287.4741995</v>
      </c>
      <c r="AT49" s="3" t="n">
        <v>23078248.1550356</v>
      </c>
      <c r="AU49" s="3" t="n">
        <v>12588781.3005969</v>
      </c>
      <c r="AV49" s="3" t="n">
        <v>10615317.9705</v>
      </c>
      <c r="AW49" s="3"/>
    </row>
    <row r="50">
      <c r="A50" t="str">
        <f>M50</f>
      </c>
      <c r="B50" t="str">
        <f>N50</f>
      </c>
      <c r="C50" s="3" t="str">
        <f>AS50</f>
      </c>
      <c r="D50" s="3" t="str">
        <f>AU50</f>
      </c>
      <c r="E50" s="3" t="str">
        <f>AV50</f>
      </c>
      <c r="F50" s="3"/>
      <c r="G50" s="2" t="str">
        <f>AV50/AU50-1</f>
      </c>
      <c r="H50" s="2" t="str">
        <f>AV50/AS50-1</f>
      </c>
      <c r="I50" s="2"/>
      <c r="J50" s="2" t="str">
        <f>AV50/Sum(AV$29:AV$53)</f>
      </c>
      <c r="K50" s="2"/>
      <c r="M50"/>
      <c r="N50" t="s">
        <v>38</v>
      </c>
      <c r="O50" s="3" t="n">
        <v>19004594725.5526</v>
      </c>
      <c r="P50" s="3" t="n">
        <v>23330630247.3101</v>
      </c>
      <c r="Q50" s="3" t="n">
        <v>13445905378.8714</v>
      </c>
      <c r="R50" s="3" t="n">
        <v>15086053218.8843</v>
      </c>
      <c r="S50" s="3" t="n">
        <v>12451827279.1128</v>
      </c>
      <c r="T50" s="3" t="n">
        <v>12104722516.001</v>
      </c>
      <c r="U50" s="3" t="n">
        <v>12936146645.7812</v>
      </c>
      <c r="V50" s="3" t="n">
        <v>14000784210.4715</v>
      </c>
      <c r="W50" s="3" t="n">
        <v>12673821709.5512</v>
      </c>
      <c r="X50" s="3" t="n">
        <v>13293817813.3344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n">
        <v>25667.8984455557</v>
      </c>
      <c r="AR50" s="3" t="n">
        <v>-865014.288445346</v>
      </c>
      <c r="AS50" s="3" t="n">
        <v>11317187.6270598</v>
      </c>
      <c r="AT50" s="3" t="n">
        <v>17977438.188138</v>
      </c>
      <c r="AU50" s="3" t="n">
        <v>16851833.5493344</v>
      </c>
      <c r="AV50" s="3" t="n">
        <v>13872945.1204</v>
      </c>
      <c r="AW50" s="3"/>
    </row>
    <row r="51">
      <c r="A51" t="str">
        <f>M51</f>
      </c>
      <c r="B51" t="str">
        <f>N51</f>
      </c>
      <c r="C51" s="3" t="str">
        <f>AS51</f>
      </c>
      <c r="D51" s="3" t="str">
        <f>AU51</f>
      </c>
      <c r="E51" s="3" t="str">
        <f>AV51</f>
      </c>
      <c r="F51" s="3"/>
      <c r="G51" s="2" t="str">
        <f>AV51/AU51-1</f>
      </c>
      <c r="H51" s="2" t="str">
        <f>AV51/AS51-1</f>
      </c>
      <c r="I51" s="2"/>
      <c r="J51" s="2" t="str">
        <f>AV51/Sum(AV$29:AV$53)</f>
      </c>
      <c r="K51" s="2"/>
      <c r="M51"/>
      <c r="N51" t="s">
        <v>42</v>
      </c>
      <c r="O51" s="3"/>
      <c r="P51" s="3"/>
      <c r="Q51" s="3"/>
      <c r="R51" s="3"/>
      <c r="S51" s="3" t="n">
        <v>640337269.816692</v>
      </c>
      <c r="T51" s="3" t="n">
        <v>458937730.551573</v>
      </c>
      <c r="U51" s="3" t="n">
        <v>537668558.608433</v>
      </c>
      <c r="V51" s="3" t="n">
        <v>684197625.084961</v>
      </c>
      <c r="W51" s="3" t="n">
        <v>959188548.482985</v>
      </c>
      <c r="X51" s="3" t="n">
        <v>1588922604.51723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>
      <c r="A52" t="str">
        <f>M52</f>
      </c>
      <c r="B52" t="str">
        <f>N52</f>
      </c>
      <c r="C52" s="3" t="str">
        <f>AS52</f>
      </c>
      <c r="D52" s="3" t="str">
        <f>AU52</f>
      </c>
      <c r="E52" s="3" t="str">
        <f>AV52</f>
      </c>
      <c r="F52" s="3"/>
      <c r="G52" s="2" t="str">
        <f>AV52/AU52-1</f>
      </c>
      <c r="H52" s="2" t="str">
        <f>AV52/AS52-1</f>
      </c>
      <c r="I52" s="2"/>
      <c r="J52" s="2" t="str">
        <f>AV52/Sum(AV$29:AV$53)</f>
      </c>
      <c r="K52" s="2"/>
      <c r="M52"/>
      <c r="N52" t="s">
        <v>41</v>
      </c>
      <c r="O52" s="3" t="n">
        <v>90973665201.0559</v>
      </c>
      <c r="P52" s="3" t="n">
        <v>83749544861.4159</v>
      </c>
      <c r="Q52" s="3" t="n">
        <v>79180400849.5152</v>
      </c>
      <c r="R52" s="3" t="n">
        <v>71157199258.1273</v>
      </c>
      <c r="S52" s="3" t="n">
        <v>74756990148.6399</v>
      </c>
      <c r="T52" s="3" t="n">
        <v>70468537379.5679</v>
      </c>
      <c r="U52" s="3" t="n">
        <v>63509865456.4083</v>
      </c>
      <c r="V52" s="3" t="n">
        <v>63886028970.6291</v>
      </c>
      <c r="W52" s="3" t="n">
        <v>65869027059.168</v>
      </c>
      <c r="X52" s="3" t="n">
        <v>64306288048.9684</v>
      </c>
      <c r="Y52" s="3" t="n">
        <v>0</v>
      </c>
      <c r="Z52" s="3" t="n">
        <v>0</v>
      </c>
      <c r="AA52" s="3" t="n">
        <v>37270938.4728675</v>
      </c>
      <c r="AB52" s="3" t="n">
        <v>17618149.3751991</v>
      </c>
      <c r="AC52" s="3" t="n">
        <v>118491.632565047</v>
      </c>
      <c r="AD52" s="3" t="n">
        <v>922871.524423619</v>
      </c>
      <c r="AE52" s="3" t="n">
        <v>20841.3103384547</v>
      </c>
      <c r="AF52" s="3" t="n">
        <v>5663.18719690197</v>
      </c>
      <c r="AG52" s="3" t="n">
        <v>671547.084720821</v>
      </c>
      <c r="AH52" s="3" t="n">
        <v>2136143.71945972</v>
      </c>
      <c r="AI52" s="3" t="n">
        <v>-10802141.366286</v>
      </c>
      <c r="AJ52" s="3" t="n">
        <v>556661.578077033</v>
      </c>
      <c r="AK52" s="3" t="n">
        <v>416620.166021937</v>
      </c>
      <c r="AL52" s="3" t="n">
        <v>204403.852824751</v>
      </c>
      <c r="AM52" s="3" t="n">
        <v>0</v>
      </c>
      <c r="AN52" s="3" t="n">
        <v>1796070.45734256</v>
      </c>
      <c r="AO52" s="3" t="n">
        <v>948726.488773677</v>
      </c>
      <c r="AP52" s="3" t="n">
        <v>3553936.21508271</v>
      </c>
      <c r="AQ52" s="3" t="n">
        <v>49798272.2326609</v>
      </c>
      <c r="AR52" s="3" t="n">
        <v>2191914.56369121</v>
      </c>
      <c r="AS52" s="3" t="n">
        <v>2453243.02340032</v>
      </c>
      <c r="AT52" s="3" t="n">
        <v>23642007.3898828</v>
      </c>
      <c r="AU52" s="3" t="n">
        <v>358158.796971779</v>
      </c>
      <c r="AV52" s="3" t="n">
        <v>3405765.29</v>
      </c>
      <c r="AW52" s="3"/>
    </row>
    <row r="53">
      <c r="A53" t="str">
        <f>M53</f>
      </c>
      <c r="B53" t="str">
        <f>N53</f>
      </c>
      <c r="C53" s="3" t="str">
        <f>AS53</f>
      </c>
      <c r="D53" s="3" t="str">
        <f>AU53</f>
      </c>
      <c r="E53" s="3" t="str">
        <f>AV53</f>
      </c>
      <c r="F53" s="3"/>
      <c r="G53" s="2" t="str">
        <f>AV53/AU53-1</f>
      </c>
      <c r="H53" s="2" t="str">
        <f>AV53/AS53-1</f>
      </c>
      <c r="I53" s="2"/>
      <c r="J53" s="2" t="str">
        <f>AV53/Sum(AV$29:AV$53)</f>
      </c>
      <c r="K53" s="2"/>
      <c r="M53"/>
      <c r="N53" t="s">
        <v>39</v>
      </c>
      <c r="O53" s="3" t="n">
        <v>6889556751.8342</v>
      </c>
      <c r="P53" s="3" t="n">
        <v>8011222660.1091</v>
      </c>
      <c r="Q53" s="3" t="n">
        <v>11969193116.5596</v>
      </c>
      <c r="R53" s="3" t="n">
        <v>11334998573.9624</v>
      </c>
      <c r="S53" s="3" t="n">
        <v>10840463235.327</v>
      </c>
      <c r="T53" s="3" t="n">
        <v>8213528736.83126</v>
      </c>
      <c r="U53" s="3" t="n">
        <v>8428594365.74081</v>
      </c>
      <c r="V53" s="3" t="n">
        <v>9130040613.38741</v>
      </c>
      <c r="W53" s="3" t="n">
        <v>11231283574.2342</v>
      </c>
      <c r="X53" s="3" t="n">
        <v>12052760670.454</v>
      </c>
      <c r="Y53" s="3"/>
      <c r="Z53" s="3" t="n">
        <v>0</v>
      </c>
      <c r="AA53" s="3"/>
      <c r="AB53" s="3" t="n">
        <v>0</v>
      </c>
      <c r="AC53" s="3"/>
      <c r="AD53" s="3"/>
      <c r="AE53" s="3"/>
      <c r="AF53" s="3"/>
      <c r="AG53" s="3"/>
      <c r="AH53" s="3" t="n">
        <v>325057.897611498</v>
      </c>
      <c r="AI53" s="3" t="n">
        <v>-233049.40642639</v>
      </c>
      <c r="AJ53" s="3"/>
      <c r="AK53" s="3"/>
      <c r="AL53" s="3"/>
      <c r="AM53" s="3" t="n">
        <v>-705476.397611901</v>
      </c>
      <c r="AN53" s="3"/>
      <c r="AO53" s="3"/>
      <c r="AP53" s="3"/>
      <c r="AQ53" s="3" t="n">
        <v>2006633.41396434</v>
      </c>
      <c r="AR53" s="3" t="n">
        <v>688627.356008014</v>
      </c>
      <c r="AS53" s="3" t="n">
        <v>567469.113975223</v>
      </c>
      <c r="AT53" s="3" t="n">
        <v>708167.81827348</v>
      </c>
      <c r="AU53" s="3"/>
      <c r="AV53" s="3"/>
      <c r="AW53" s="3"/>
    </row>
    <row r="54">
      <c r="A54" t="str">
        <f>M54</f>
      </c>
      <c r="B54" t="str">
        <f>N54</f>
      </c>
      <c r="C54" s="3" t="str">
        <f>AS54</f>
      </c>
      <c r="D54" s="3" t="str">
        <f>AU54</f>
      </c>
      <c r="E54" s="3" t="str">
        <f>AV54</f>
      </c>
      <c r="F54" s="3"/>
      <c r="G54" s="2" t="str">
        <f>AV54/AU54-1</f>
      </c>
      <c r="H54" s="2" t="str">
        <f>AV54/AS54-1</f>
      </c>
      <c r="I54" s="2"/>
      <c r="J54" s="2" t="str">
        <f>Sum(J$29:J$53)</f>
      </c>
      <c r="K54" s="2"/>
      <c r="M54" t="s">
        <v>43</v>
      </c>
      <c r="N54" t="s">
        <v>44</v>
      </c>
      <c r="O54" s="3" t="str">
        <f>Sum(O30:O53)</f>
      </c>
      <c r="P54" s="3" t="str">
        <f>Sum(P30:P53)</f>
      </c>
      <c r="Q54" s="3" t="str">
        <f>Sum(Q30:Q53)</f>
      </c>
      <c r="R54" s="3" t="str">
        <f>Sum(R30:R53)</f>
      </c>
      <c r="S54" s="3" t="str">
        <f>Sum(S30:S53)</f>
      </c>
      <c r="T54" s="3" t="str">
        <f>Sum(T30:T53)</f>
      </c>
      <c r="U54" s="3" t="str">
        <f>Sum(U30:U53)</f>
      </c>
      <c r="V54" s="3" t="str">
        <f>Sum(V30:V53)</f>
      </c>
      <c r="W54" s="3" t="str">
        <f>Sum(W30:W53)</f>
      </c>
      <c r="X54" s="3" t="str">
        <f>Sum(X30:X53)</f>
      </c>
      <c r="Y54" s="3" t="str">
        <f>Sum(Y30:Y53)</f>
      </c>
      <c r="Z54" s="3" t="str">
        <f>Sum(Z30:Z53)</f>
      </c>
      <c r="AA54" s="3" t="str">
        <f>Sum(AA30:AA53)</f>
      </c>
      <c r="AB54" s="3" t="str">
        <f>Sum(AB30:AB53)</f>
      </c>
      <c r="AC54" s="3" t="str">
        <f>Sum(AC30:AC53)</f>
      </c>
      <c r="AD54" s="3" t="str">
        <f>Sum(AD30:AD53)</f>
      </c>
      <c r="AE54" s="3" t="str">
        <f>Sum(AE30:AE53)</f>
      </c>
      <c r="AF54" s="3" t="str">
        <f>Sum(AF30:AF53)</f>
      </c>
      <c r="AG54" s="3" t="str">
        <f>Sum(AG30:AG53)</f>
      </c>
      <c r="AH54" s="3" t="str">
        <f>Sum(AH30:AH53)</f>
      </c>
      <c r="AI54" s="3" t="str">
        <f>Sum(AI30:AI53)</f>
      </c>
      <c r="AJ54" s="3" t="str">
        <f>Sum(AJ30:AJ53)</f>
      </c>
      <c r="AK54" s="3" t="str">
        <f>Sum(AK30:AK53)</f>
      </c>
      <c r="AL54" s="3" t="str">
        <f>Sum(AL30:AL53)</f>
      </c>
      <c r="AM54" s="3" t="str">
        <f>Sum(AM30:AM53)</f>
      </c>
      <c r="AN54" s="3" t="str">
        <f>Sum(AN30:AN53)</f>
      </c>
      <c r="AO54" s="3" t="str">
        <f>Sum(AO30:AO53)</f>
      </c>
      <c r="AP54" s="3" t="str">
        <f>Sum(AP30:AP53)</f>
      </c>
      <c r="AQ54" s="3" t="str">
        <f>Sum(AQ30:AQ53)</f>
      </c>
      <c r="AR54" s="3" t="str">
        <f>Sum(AR30:AR53)</f>
      </c>
      <c r="AS54" s="3" t="str">
        <f>Sum(AS30:AS53)</f>
      </c>
      <c r="AT54" s="3" t="str">
        <f>Sum(AT30:AT53)</f>
      </c>
      <c r="AU54" s="3" t="str">
        <f>Sum(AU30:AU53)</f>
      </c>
      <c r="AV54" s="3" t="str">
        <f>Sum(AV30:AV53)</f>
      </c>
      <c r="AW54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../output/AcqTrends/NPS2024//DoD_2024_NPS_pt2.xlsx</dc:creator>
  <cp:lastModifiedBy>../output/AcqTrends/NPS2024//DoD_2024_NPS_pt2.xlsx</cp:lastModifiedBy>
  <dcterms:created xsi:type="dcterms:W3CDTF">2024-04-17T07:50:41Z</dcterms:created>
</coreProperties>
</file>